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C:\Users\FREKADADAN\Downloads\"/>
    </mc:Choice>
  </mc:AlternateContent>
  <xr:revisionPtr revIDLastSave="0" documentId="13_ncr:1_{3D1665D7-25F5-4886-8EF5-5A1AC142B074}" xr6:coauthVersionLast="47" xr6:coauthVersionMax="47" xr10:uidLastSave="{00000000-0000-0000-0000-000000000000}"/>
  <bookViews>
    <workbookView xWindow="-120" yWindow="-120" windowWidth="20730" windowHeight="11160" tabRatio="765" xr2:uid="{00000000-000D-0000-FFFF-FFFF00000000}"/>
  </bookViews>
  <sheets>
    <sheet name="PRECIOS_PADDYVERDE" sheetId="1" r:id="rId1"/>
  </sheets>
  <definedNames>
    <definedName name="_xlnm.Print_Area" localSheetId="0">PRECIOS_PADDYVERDE!$A$1:$AC$262</definedName>
    <definedName name="_xlnm.Print_Titles" localSheetId="0">PRECIOS_PADDYVERDE!$1:$2</definedName>
  </definedNames>
  <calcPr calcId="191029"/>
</workbook>
</file>

<file path=xl/calcChain.xml><?xml version="1.0" encoding="utf-8"?>
<calcChain xmlns="http://schemas.openxmlformats.org/spreadsheetml/2006/main">
  <c r="K291" i="1" l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40" i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313" i="1" l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L140" i="1"/>
  <c r="J222" i="1"/>
  <c r="J223" i="1"/>
  <c r="B225" i="1"/>
  <c r="J225" i="1"/>
  <c r="T225" i="1"/>
</calcChain>
</file>

<file path=xl/sharedStrings.xml><?xml version="1.0" encoding="utf-8"?>
<sst xmlns="http://schemas.openxmlformats.org/spreadsheetml/2006/main" count="91" uniqueCount="24">
  <si>
    <t>VILLAVICENCIO</t>
  </si>
  <si>
    <t>VALLEDUPAR</t>
  </si>
  <si>
    <t>BLANCO</t>
  </si>
  <si>
    <t>CONSUMIDOR</t>
  </si>
  <si>
    <t>ESPINAL</t>
  </si>
  <si>
    <t>NEIVA</t>
  </si>
  <si>
    <t>YOPAL</t>
  </si>
  <si>
    <t>CÚCUTA</t>
  </si>
  <si>
    <t>IBAGUÉ</t>
  </si>
  <si>
    <t>MONTERÍA</t>
  </si>
  <si>
    <t>Mes</t>
  </si>
  <si>
    <t>Colombia</t>
  </si>
  <si>
    <t>Paddy</t>
  </si>
  <si>
    <t>Blanco</t>
  </si>
  <si>
    <t>Consumidor</t>
  </si>
  <si>
    <t xml:space="preserve">Yopal </t>
  </si>
  <si>
    <t>Paddy Verde</t>
  </si>
  <si>
    <t>Precio por kg</t>
  </si>
  <si>
    <t>Precio por ton</t>
  </si>
  <si>
    <t>Estadisticas arroceras, series históricas, precios.</t>
  </si>
  <si>
    <t>Fuente: FEDEARROZ, http://www.fedearroz.com.co/new/precios.php. Fecha Febrero 2019</t>
  </si>
  <si>
    <t>Secamiento *</t>
  </si>
  <si>
    <t>* La información del secamiento ha sido tomada de un molino de arroz, precio de secamiento de una tonelada de arroz paddy verde.</t>
  </si>
  <si>
    <t>PRECIOS ARROZ PADDY, BLANCO Y CONSUMIDOR POR ZONAS, 1995 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</si>
</sst>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#,##0.000"/>
    <numFmt numFmtId="166" formatCode="mmm"/>
    <numFmt numFmtId="167" formatCode="General_)"/>
    <numFmt numFmtId="168" formatCode="_ * #,##0.00_ ;_ * \-#,##0.00_ ;_ * &quot;-&quot;??_ ;_ @_ "/>
    <numFmt numFmtId="169" formatCode="_-* #,##0.00\ [$€]_-;\-* #,##0.00\ [$€]_-;_-* &quot;-&quot;??\ [$€]_-;_-@_-"/>
    <numFmt numFmtId="170" formatCode="_(* #,##0_);_(* \(#,##0\);_(* &quot;-&quot;??_);_(@_)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167" fontId="13" fillId="0" borderId="0"/>
    <xf numFmtId="167" fontId="14" fillId="0" borderId="0"/>
    <xf numFmtId="169" fontId="13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8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17" fontId="12" fillId="0" borderId="1" xfId="0" applyNumberFormat="1" applyFont="1" applyBorder="1"/>
    <xf numFmtId="164" fontId="12" fillId="2" borderId="1" xfId="0" applyNumberFormat="1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2" borderId="1" xfId="0" applyNumberFormat="1" applyFont="1" applyFill="1" applyBorder="1"/>
    <xf numFmtId="17" fontId="12" fillId="0" borderId="2" xfId="0" applyNumberFormat="1" applyFont="1" applyBorder="1"/>
    <xf numFmtId="17" fontId="12" fillId="0" borderId="2" xfId="0" applyNumberFormat="1" applyFont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2" borderId="1" xfId="0" applyNumberFormat="1" applyFont="1" applyFill="1" applyBorder="1" applyAlignment="1">
      <alignment vertical="center"/>
    </xf>
    <xf numFmtId="17" fontId="12" fillId="0" borderId="1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center" vertical="center"/>
    </xf>
    <xf numFmtId="17" fontId="12" fillId="0" borderId="0" xfId="0" applyNumberFormat="1" applyFont="1" applyAlignment="1">
      <alignment horizontal="right" vertical="center"/>
    </xf>
    <xf numFmtId="164" fontId="12" fillId="4" borderId="1" xfId="0" applyNumberFormat="1" applyFont="1" applyFill="1" applyBorder="1" applyAlignment="1">
      <alignment horizontal="center"/>
    </xf>
    <xf numFmtId="164" fontId="12" fillId="4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7" fillId="0" borderId="0" xfId="0" applyFont="1"/>
    <xf numFmtId="0" fontId="17" fillId="0" borderId="1" xfId="0" applyFont="1" applyBorder="1"/>
    <xf numFmtId="17" fontId="17" fillId="0" borderId="1" xfId="0" applyNumberFormat="1" applyFont="1" applyBorder="1"/>
    <xf numFmtId="164" fontId="17" fillId="4" borderId="1" xfId="0" applyNumberFormat="1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7" fillId="2" borderId="1" xfId="0" applyNumberFormat="1" applyFont="1" applyFill="1" applyBorder="1"/>
    <xf numFmtId="164" fontId="17" fillId="2" borderId="1" xfId="0" applyNumberFormat="1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6" fontId="17" fillId="0" borderId="1" xfId="0" applyNumberFormat="1" applyFont="1" applyBorder="1"/>
    <xf numFmtId="165" fontId="17" fillId="2" borderId="1" xfId="0" applyNumberFormat="1" applyFont="1" applyFill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5" fontId="17" fillId="4" borderId="1" xfId="0" applyNumberFormat="1" applyFont="1" applyFill="1" applyBorder="1" applyAlignment="1">
      <alignment horizontal="center"/>
    </xf>
    <xf numFmtId="17" fontId="16" fillId="0" borderId="1" xfId="0" applyNumberFormat="1" applyFont="1" applyBorder="1"/>
    <xf numFmtId="164" fontId="16" fillId="4" borderId="1" xfId="0" applyNumberFormat="1" applyFont="1" applyFill="1" applyBorder="1" applyAlignment="1">
      <alignment horizontal="center"/>
    </xf>
    <xf numFmtId="164" fontId="16" fillId="2" borderId="2" xfId="0" applyNumberFormat="1" applyFont="1" applyFill="1" applyBorder="1" applyAlignment="1">
      <alignment horizontal="center"/>
    </xf>
    <xf numFmtId="164" fontId="16" fillId="2" borderId="1" xfId="0" applyNumberFormat="1" applyFont="1" applyFill="1" applyBorder="1"/>
    <xf numFmtId="17" fontId="16" fillId="0" borderId="2" xfId="0" applyNumberFormat="1" applyFont="1" applyBorder="1"/>
    <xf numFmtId="0" fontId="16" fillId="3" borderId="1" xfId="0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170" fontId="0" fillId="3" borderId="0" xfId="5" applyNumberFormat="1" applyFont="1" applyFill="1"/>
    <xf numFmtId="0" fontId="18" fillId="0" borderId="0" xfId="0" applyFont="1"/>
    <xf numFmtId="0" fontId="0" fillId="5" borderId="0" xfId="0" applyFill="1"/>
    <xf numFmtId="0" fontId="10" fillId="5" borderId="0" xfId="0" applyFont="1" applyFill="1" applyAlignment="1">
      <alignment horizontal="center"/>
    </xf>
  </cellXfs>
  <cellStyles count="69">
    <cellStyle name="Euro" xfId="3" xr:uid="{00000000-0005-0000-0000-000000000000}"/>
    <cellStyle name="Millares [0] 2" xfId="4" xr:uid="{00000000-0005-0000-0000-000001000000}"/>
    <cellStyle name="Millares [0] 3" xfId="17" xr:uid="{00000000-0005-0000-0000-000002000000}"/>
    <cellStyle name="Millares [0] 4" xfId="24" xr:uid="{00000000-0005-0000-0000-000003000000}"/>
    <cellStyle name="Millares [0] 5" xfId="37" xr:uid="{00000000-0005-0000-0000-000004000000}"/>
    <cellStyle name="Millares [0] 6" xfId="42" xr:uid="{00000000-0005-0000-0000-000005000000}"/>
    <cellStyle name="Millares [0] 7" xfId="50" xr:uid="{00000000-0005-0000-0000-000006000000}"/>
    <cellStyle name="Millares 10" xfId="20" xr:uid="{00000000-0005-0000-0000-000007000000}"/>
    <cellStyle name="Millares 11" xfId="22" xr:uid="{00000000-0005-0000-0000-000008000000}"/>
    <cellStyle name="Millares 12" xfId="25" xr:uid="{00000000-0005-0000-0000-000009000000}"/>
    <cellStyle name="Millares 13" xfId="23" xr:uid="{00000000-0005-0000-0000-00000A000000}"/>
    <cellStyle name="Millares 14" xfId="26" xr:uid="{00000000-0005-0000-0000-00000B000000}"/>
    <cellStyle name="Millares 15" xfId="27" xr:uid="{00000000-0005-0000-0000-00000C000000}"/>
    <cellStyle name="Millares 16" xfId="28" xr:uid="{00000000-0005-0000-0000-00000D000000}"/>
    <cellStyle name="Millares 17" xfId="29" xr:uid="{00000000-0005-0000-0000-00000E000000}"/>
    <cellStyle name="Millares 18" xfId="30" xr:uid="{00000000-0005-0000-0000-00000F000000}"/>
    <cellStyle name="Millares 19" xfId="31" xr:uid="{00000000-0005-0000-0000-000010000000}"/>
    <cellStyle name="Millares 2" xfId="5" xr:uid="{00000000-0005-0000-0000-000011000000}"/>
    <cellStyle name="Millares 20" xfId="32" xr:uid="{00000000-0005-0000-0000-000012000000}"/>
    <cellStyle name="Millares 21" xfId="33" xr:uid="{00000000-0005-0000-0000-000013000000}"/>
    <cellStyle name="Millares 22" xfId="35" xr:uid="{00000000-0005-0000-0000-000014000000}"/>
    <cellStyle name="Millares 23" xfId="38" xr:uid="{00000000-0005-0000-0000-000015000000}"/>
    <cellStyle name="Millares 24" xfId="36" xr:uid="{00000000-0005-0000-0000-000016000000}"/>
    <cellStyle name="Millares 25" xfId="40" xr:uid="{00000000-0005-0000-0000-000017000000}"/>
    <cellStyle name="Millares 26" xfId="43" xr:uid="{00000000-0005-0000-0000-000018000000}"/>
    <cellStyle name="Millares 27" xfId="41" xr:uid="{00000000-0005-0000-0000-000019000000}"/>
    <cellStyle name="Millares 28" xfId="44" xr:uid="{00000000-0005-0000-0000-00001A000000}"/>
    <cellStyle name="Millares 29" xfId="45" xr:uid="{00000000-0005-0000-0000-00001B000000}"/>
    <cellStyle name="Millares 3" xfId="6" xr:uid="{00000000-0005-0000-0000-00001C000000}"/>
    <cellStyle name="Millares 30" xfId="46" xr:uid="{00000000-0005-0000-0000-00001D000000}"/>
    <cellStyle name="Millares 31" xfId="48" xr:uid="{00000000-0005-0000-0000-00001E000000}"/>
    <cellStyle name="Millares 32" xfId="51" xr:uid="{00000000-0005-0000-0000-00001F000000}"/>
    <cellStyle name="Millares 33" xfId="49" xr:uid="{00000000-0005-0000-0000-000020000000}"/>
    <cellStyle name="Millares 34" xfId="52" xr:uid="{00000000-0005-0000-0000-000021000000}"/>
    <cellStyle name="Millares 35" xfId="54" xr:uid="{00000000-0005-0000-0000-000022000000}"/>
    <cellStyle name="Millares 36" xfId="56" xr:uid="{00000000-0005-0000-0000-000023000000}"/>
    <cellStyle name="Millares 37" xfId="55" xr:uid="{00000000-0005-0000-0000-000024000000}"/>
    <cellStyle name="Millares 38" xfId="57" xr:uid="{00000000-0005-0000-0000-000025000000}"/>
    <cellStyle name="Millares 39" xfId="58" xr:uid="{00000000-0005-0000-0000-000026000000}"/>
    <cellStyle name="Millares 4" xfId="7" xr:uid="{00000000-0005-0000-0000-000027000000}"/>
    <cellStyle name="Millares 40" xfId="60" xr:uid="{00000000-0005-0000-0000-000028000000}"/>
    <cellStyle name="Millares 41" xfId="62" xr:uid="{00000000-0005-0000-0000-000029000000}"/>
    <cellStyle name="Millares 42" xfId="61" xr:uid="{00000000-0005-0000-0000-00002A000000}"/>
    <cellStyle name="Millares 43" xfId="63" xr:uid="{00000000-0005-0000-0000-00002B000000}"/>
    <cellStyle name="Millares 44" xfId="65" xr:uid="{00000000-0005-0000-0000-00002C000000}"/>
    <cellStyle name="Millares 45" xfId="67" xr:uid="{00000000-0005-0000-0000-00002D000000}"/>
    <cellStyle name="Millares 46" xfId="66" xr:uid="{00000000-0005-0000-0000-00002E000000}"/>
    <cellStyle name="Millares 47" xfId="68" xr:uid="{00000000-0005-0000-0000-00002F000000}"/>
    <cellStyle name="Millares 5" xfId="8" xr:uid="{00000000-0005-0000-0000-000030000000}"/>
    <cellStyle name="Millares 6" xfId="15" xr:uid="{00000000-0005-0000-0000-000031000000}"/>
    <cellStyle name="Millares 7" xfId="18" xr:uid="{00000000-0005-0000-0000-000032000000}"/>
    <cellStyle name="Millares 8" xfId="16" xr:uid="{00000000-0005-0000-0000-000033000000}"/>
    <cellStyle name="Millares 9" xfId="19" xr:uid="{00000000-0005-0000-0000-000034000000}"/>
    <cellStyle name="Normal" xfId="0" builtinId="0"/>
    <cellStyle name="Normal 10" xfId="53" xr:uid="{00000000-0005-0000-0000-000036000000}"/>
    <cellStyle name="Normal 11" xfId="59" xr:uid="{00000000-0005-0000-0000-000037000000}"/>
    <cellStyle name="Normal 12" xfId="64" xr:uid="{00000000-0005-0000-0000-000038000000}"/>
    <cellStyle name="Normal 2" xfId="1" xr:uid="{00000000-0005-0000-0000-000039000000}"/>
    <cellStyle name="Normal 2 2" xfId="9" xr:uid="{00000000-0005-0000-0000-00003A000000}"/>
    <cellStyle name="Normal 3" xfId="10" xr:uid="{00000000-0005-0000-0000-00003B000000}"/>
    <cellStyle name="Normal 4" xfId="2" xr:uid="{00000000-0005-0000-0000-00003C000000}"/>
    <cellStyle name="Normal 5" xfId="14" xr:uid="{00000000-0005-0000-0000-00003D000000}"/>
    <cellStyle name="Normal 6" xfId="21" xr:uid="{00000000-0005-0000-0000-00003E000000}"/>
    <cellStyle name="Normal 7" xfId="34" xr:uid="{00000000-0005-0000-0000-00003F000000}"/>
    <cellStyle name="Normal 8" xfId="39" xr:uid="{00000000-0005-0000-0000-000040000000}"/>
    <cellStyle name="Normal 9" xfId="47" xr:uid="{00000000-0005-0000-0000-000041000000}"/>
    <cellStyle name="Porcentaje 2" xfId="12" xr:uid="{00000000-0005-0000-0000-000042000000}"/>
    <cellStyle name="Porcentaje 3" xfId="13" xr:uid="{00000000-0005-0000-0000-000043000000}"/>
    <cellStyle name="Porcentaje 4" xfId="11" xr:uid="{00000000-0005-0000-0000-00004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Arroz paddy Yopal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PRECIOS_PADDYVERDE!$AS$207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03-45BE-9609-9FB4B0A8FBF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03-45BE-9609-9FB4B0A8FB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03-45BE-9609-9FB4B0A8FB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03-45BE-9609-9FB4B0A8FBF6}"/>
                </c:ext>
              </c:extLst>
            </c:dLbl>
            <c:dLbl>
              <c:idx val="4"/>
              <c:layout>
                <c:manualLayout>
                  <c:x val="3.6111111111111011E-2"/>
                  <c:y val="-7.40740740740740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03-45BE-9609-9FB4B0A8FBF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03-45BE-9609-9FB4B0A8FBF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03-45BE-9609-9FB4B0A8FB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03-45BE-9609-9FB4B0A8FBF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03-45BE-9609-9FB4B0A8FB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03-45BE-9609-9FB4B0A8FBF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03-45BE-9609-9FB4B0A8FBF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03-45BE-9609-9FB4B0A8F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PRECIOS_PADDYVERDE!$AR$208:$AR$219</c:f>
              <c:numCache>
                <c:formatCode>mmm</c:formatCode>
                <c:ptCount val="1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</c:numCache>
            </c:numRef>
          </c:cat>
          <c:val>
            <c:numRef>
              <c:f>PRECIOS_PADDYVERDE!$AS$208:$AS$219</c:f>
              <c:numCache>
                <c:formatCode>#,##0.0</c:formatCode>
                <c:ptCount val="12"/>
                <c:pt idx="0">
                  <c:v>882.5</c:v>
                </c:pt>
                <c:pt idx="1">
                  <c:v>938.8</c:v>
                </c:pt>
                <c:pt idx="2">
                  <c:v>966.5</c:v>
                </c:pt>
                <c:pt idx="3">
                  <c:v>1004</c:v>
                </c:pt>
                <c:pt idx="4">
                  <c:v>1104.4000000000001</c:v>
                </c:pt>
                <c:pt idx="5">
                  <c:v>1128</c:v>
                </c:pt>
                <c:pt idx="6">
                  <c:v>1128</c:v>
                </c:pt>
                <c:pt idx="7">
                  <c:v>1147.24</c:v>
                </c:pt>
                <c:pt idx="8">
                  <c:v>1178</c:v>
                </c:pt>
                <c:pt idx="9">
                  <c:v>1200</c:v>
                </c:pt>
                <c:pt idx="10">
                  <c:v>1200</c:v>
                </c:pt>
                <c:pt idx="11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703-45BE-9609-9FB4B0A8FBF6}"/>
            </c:ext>
          </c:extLst>
        </c:ser>
        <c:ser>
          <c:idx val="1"/>
          <c:order val="1"/>
          <c:tx>
            <c:strRef>
              <c:f>PRECIOS_PADDYVERDE!$AT$207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03-45BE-9609-9FB4B0A8FBF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03-45BE-9609-9FB4B0A8FBF6}"/>
                </c:ext>
              </c:extLst>
            </c:dLbl>
            <c:dLbl>
              <c:idx val="2"/>
              <c:layout>
                <c:manualLayout>
                  <c:x val="-6.666666666666668E-2"/>
                  <c:y val="6.94444444444445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03-45BE-9609-9FB4B0A8FB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03-45BE-9609-9FB4B0A8FBF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03-45BE-9609-9FB4B0A8FBF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03-45BE-9609-9FB4B0A8FBF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03-45BE-9609-9FB4B0A8FB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03-45BE-9609-9FB4B0A8FBF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703-45BE-9609-9FB4B0A8FB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703-45BE-9609-9FB4B0A8FBF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703-45BE-9609-9FB4B0A8FBF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03-45BE-9609-9FB4B0A8F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PRECIOS_PADDYVERDE!$AR$208:$AR$219</c:f>
              <c:numCache>
                <c:formatCode>mmm</c:formatCode>
                <c:ptCount val="1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</c:numCache>
            </c:numRef>
          </c:cat>
          <c:val>
            <c:numRef>
              <c:f>PRECIOS_PADDYVERDE!$AT$208:$AT$219</c:f>
              <c:numCache>
                <c:formatCode>#,##0.000</c:formatCode>
                <c:ptCount val="12"/>
                <c:pt idx="0">
                  <c:v>839</c:v>
                </c:pt>
                <c:pt idx="1">
                  <c:v>792.5</c:v>
                </c:pt>
                <c:pt idx="2">
                  <c:v>823</c:v>
                </c:pt>
                <c:pt idx="3">
                  <c:v>850.75</c:v>
                </c:pt>
                <c:pt idx="4">
                  <c:v>851</c:v>
                </c:pt>
                <c:pt idx="5">
                  <c:v>851</c:v>
                </c:pt>
                <c:pt idx="6">
                  <c:v>850.8</c:v>
                </c:pt>
                <c:pt idx="7">
                  <c:v>851</c:v>
                </c:pt>
                <c:pt idx="8">
                  <c:v>851</c:v>
                </c:pt>
                <c:pt idx="9">
                  <c:v>846.9</c:v>
                </c:pt>
                <c:pt idx="10">
                  <c:v>851</c:v>
                </c:pt>
                <c:pt idx="11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703-45BE-9609-9FB4B0A8FBF6}"/>
            </c:ext>
          </c:extLst>
        </c:ser>
        <c:ser>
          <c:idx val="2"/>
          <c:order val="2"/>
          <c:tx>
            <c:strRef>
              <c:f>PRECIOS_PADDYVERDE!$AU$207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03-45BE-9609-9FB4B0A8FBF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03-45BE-9609-9FB4B0A8FB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03-45BE-9609-9FB4B0A8FB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03-45BE-9609-9FB4B0A8FBF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03-45BE-9609-9FB4B0A8FBF6}"/>
                </c:ext>
              </c:extLst>
            </c:dLbl>
            <c:dLbl>
              <c:idx val="5"/>
              <c:layout>
                <c:manualLayout>
                  <c:x val="-1.1111111111111125E-2"/>
                  <c:y val="-9.25925925925934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703-45BE-9609-9FB4B0A8FBF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703-45BE-9609-9FB4B0A8FB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703-45BE-9609-9FB4B0A8FBF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703-45BE-9609-9FB4B0A8FB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703-45BE-9609-9FB4B0A8FBF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703-45BE-9609-9FB4B0A8FBF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703-45BE-9609-9FB4B0A8F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PRECIOS_PADDYVERDE!$AR$208:$AR$219</c:f>
              <c:numCache>
                <c:formatCode>mmm</c:formatCode>
                <c:ptCount val="1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</c:numCache>
            </c:numRef>
          </c:cat>
          <c:val>
            <c:numRef>
              <c:f>PRECIOS_PADDYVERDE!$AU$208:$AU$219</c:f>
              <c:numCache>
                <c:formatCode>#,##0.0</c:formatCode>
                <c:ptCount val="12"/>
                <c:pt idx="0">
                  <c:v>851</c:v>
                </c:pt>
                <c:pt idx="1">
                  <c:v>851</c:v>
                </c:pt>
                <c:pt idx="2">
                  <c:v>851</c:v>
                </c:pt>
                <c:pt idx="3">
                  <c:v>851.00800000000004</c:v>
                </c:pt>
                <c:pt idx="4">
                  <c:v>851</c:v>
                </c:pt>
                <c:pt idx="5">
                  <c:v>851</c:v>
                </c:pt>
                <c:pt idx="6">
                  <c:v>851</c:v>
                </c:pt>
                <c:pt idx="7">
                  <c:v>851</c:v>
                </c:pt>
                <c:pt idx="8">
                  <c:v>851</c:v>
                </c:pt>
                <c:pt idx="9">
                  <c:v>851</c:v>
                </c:pt>
                <c:pt idx="10">
                  <c:v>851</c:v>
                </c:pt>
                <c:pt idx="11">
                  <c:v>899.81799999999998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C703-45BE-9609-9FB4B0A8FBF6}"/>
            </c:ext>
          </c:extLst>
        </c:ser>
        <c:ser>
          <c:idx val="3"/>
          <c:order val="3"/>
          <c:tx>
            <c:strRef>
              <c:f>PRECIOS_PADDYVERDE!$AV$207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703-45BE-9609-9FB4B0A8FB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703-45BE-9609-9FB4B0A8FB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703-45BE-9609-9FB4B0A8FBF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703-45BE-9609-9FB4B0A8FBF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703-45BE-9609-9FB4B0A8FBF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703-45BE-9609-9FB4B0A8FB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703-45BE-9609-9FB4B0A8F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PRECIOS_PADDYVERDE!$AR$208:$AR$219</c:f>
              <c:numCache>
                <c:formatCode>mmm</c:formatCode>
                <c:ptCount val="1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</c:numCache>
            </c:numRef>
          </c:cat>
          <c:val>
            <c:numRef>
              <c:f>PRECIOS_PADDYVERDE!$AV$208:$AV$219</c:f>
              <c:numCache>
                <c:formatCode>#,##0.0</c:formatCode>
                <c:ptCount val="12"/>
                <c:pt idx="0">
                  <c:v>1211.5</c:v>
                </c:pt>
                <c:pt idx="1">
                  <c:v>1449</c:v>
                </c:pt>
                <c:pt idx="2">
                  <c:v>1351</c:v>
                </c:pt>
                <c:pt idx="3">
                  <c:v>1245.5999999999999</c:v>
                </c:pt>
                <c:pt idx="4">
                  <c:v>1143.5</c:v>
                </c:pt>
                <c:pt idx="5">
                  <c:v>1058.75</c:v>
                </c:pt>
                <c:pt idx="6">
                  <c:v>1028.4000000000001</c:v>
                </c:pt>
                <c:pt idx="7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C703-45BE-9609-9FB4B0A8F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207584"/>
        <c:axId val="611204192"/>
      </c:lineChart>
      <c:dateAx>
        <c:axId val="611207584"/>
        <c:scaling>
          <c:orientation val="minMax"/>
        </c:scaling>
        <c:delete val="0"/>
        <c:axPos val="b"/>
        <c:numFmt formatCode="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1204192"/>
        <c:crosses val="autoZero"/>
        <c:auto val="1"/>
        <c:lblOffset val="100"/>
        <c:baseTimeUnit val="months"/>
      </c:dateAx>
      <c:valAx>
        <c:axId val="611204192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120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Arroz consumidor</a:t>
            </a:r>
            <a:r>
              <a:rPr lang="es-ES" baseline="0"/>
              <a:t> Yopal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PRECIOS_PADDYVERDE!$BC$207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3F-4895-B2A3-6587F96503D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3F-4895-B2A3-6587F96503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3F-4895-B2A3-6587F96503D7}"/>
                </c:ext>
              </c:extLst>
            </c:dLbl>
            <c:dLbl>
              <c:idx val="3"/>
              <c:layout>
                <c:manualLayout>
                  <c:x val="-6.1111111111111123E-2"/>
                  <c:y val="-3.703703703703705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3F-4895-B2A3-6587F96503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3F-4895-B2A3-6587F96503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3F-4895-B2A3-6587F96503D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3F-4895-B2A3-6587F96503D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3F-4895-B2A3-6587F96503D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3F-4895-B2A3-6587F96503D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3F-4895-B2A3-6587F96503D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3F-4895-B2A3-6587F96503D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3F-4895-B2A3-6587F96503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PRECIOS_PADDYVERDE!$BB$208:$BB$219</c:f>
              <c:numCache>
                <c:formatCode>mmm</c:formatCode>
                <c:ptCount val="1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</c:numCache>
            </c:numRef>
          </c:cat>
          <c:val>
            <c:numRef>
              <c:f>PRECIOS_PADDYVERDE!$BC$208:$BC$219</c:f>
              <c:numCache>
                <c:formatCode>#,##0.0</c:formatCode>
                <c:ptCount val="12"/>
                <c:pt idx="0">
                  <c:v>2000</c:v>
                </c:pt>
                <c:pt idx="1">
                  <c:v>2000</c:v>
                </c:pt>
                <c:pt idx="2">
                  <c:v>2055.4</c:v>
                </c:pt>
                <c:pt idx="3">
                  <c:v>2212.5</c:v>
                </c:pt>
                <c:pt idx="4">
                  <c:v>2310</c:v>
                </c:pt>
                <c:pt idx="5">
                  <c:v>2400</c:v>
                </c:pt>
                <c:pt idx="6">
                  <c:v>2400</c:v>
                </c:pt>
                <c:pt idx="7">
                  <c:v>2400</c:v>
                </c:pt>
                <c:pt idx="8">
                  <c:v>2400</c:v>
                </c:pt>
                <c:pt idx="9">
                  <c:v>2400</c:v>
                </c:pt>
                <c:pt idx="10">
                  <c:v>2400</c:v>
                </c:pt>
                <c:pt idx="11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A3F-4895-B2A3-6587F96503D7}"/>
            </c:ext>
          </c:extLst>
        </c:ser>
        <c:ser>
          <c:idx val="1"/>
          <c:order val="1"/>
          <c:tx>
            <c:strRef>
              <c:f>PRECIOS_PADDYVERDE!$BD$207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3F-4895-B2A3-6587F96503D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A3F-4895-B2A3-6587F96503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A3F-4895-B2A3-6587F96503D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A3F-4895-B2A3-6587F96503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A3F-4895-B2A3-6587F96503D7}"/>
                </c:ext>
              </c:extLst>
            </c:dLbl>
            <c:dLbl>
              <c:idx val="5"/>
              <c:layout>
                <c:manualLayout>
                  <c:x val="-2.77777777777781E-3"/>
                  <c:y val="-5.092592592592592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A3F-4895-B2A3-6587F96503D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A3F-4895-B2A3-6587F96503D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A3F-4895-B2A3-6587F96503D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A3F-4895-B2A3-6587F96503D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A3F-4895-B2A3-6587F96503D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A3F-4895-B2A3-6587F96503D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A3F-4895-B2A3-6587F96503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PRECIOS_PADDYVERDE!$BB$208:$BB$219</c:f>
              <c:numCache>
                <c:formatCode>mmm</c:formatCode>
                <c:ptCount val="1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</c:numCache>
            </c:numRef>
          </c:cat>
          <c:val>
            <c:numRef>
              <c:f>PRECIOS_PADDYVERDE!$BD$208:$BD$219</c:f>
              <c:numCache>
                <c:formatCode>#,##0.0</c:formatCode>
                <c:ptCount val="12"/>
                <c:pt idx="0">
                  <c:v>2371.1999999999998</c:v>
                </c:pt>
                <c:pt idx="1">
                  <c:v>2172.5</c:v>
                </c:pt>
                <c:pt idx="2">
                  <c:v>2127.5</c:v>
                </c:pt>
                <c:pt idx="3">
                  <c:v>2120</c:v>
                </c:pt>
                <c:pt idx="4">
                  <c:v>2120</c:v>
                </c:pt>
                <c:pt idx="5">
                  <c:v>2120</c:v>
                </c:pt>
                <c:pt idx="6">
                  <c:v>2120</c:v>
                </c:pt>
                <c:pt idx="7">
                  <c:v>2120</c:v>
                </c:pt>
                <c:pt idx="8">
                  <c:v>2120</c:v>
                </c:pt>
                <c:pt idx="9">
                  <c:v>2120</c:v>
                </c:pt>
                <c:pt idx="10">
                  <c:v>2120</c:v>
                </c:pt>
                <c:pt idx="11">
                  <c:v>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A3F-4895-B2A3-6587F96503D7}"/>
            </c:ext>
          </c:extLst>
        </c:ser>
        <c:ser>
          <c:idx val="2"/>
          <c:order val="2"/>
          <c:tx>
            <c:strRef>
              <c:f>PRECIOS_PADDYVERDE!$BE$207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A3F-4895-B2A3-6587F96503D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A3F-4895-B2A3-6587F96503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A3F-4895-B2A3-6587F96503D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A3F-4895-B2A3-6587F96503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A3F-4895-B2A3-6587F96503D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A3F-4895-B2A3-6587F96503D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A3F-4895-B2A3-6587F96503D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A3F-4895-B2A3-6587F96503D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A3F-4895-B2A3-6587F96503D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A3F-4895-B2A3-6587F96503D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A3F-4895-B2A3-6587F96503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PRECIOS_PADDYVERDE!$BB$208:$BB$219</c:f>
              <c:numCache>
                <c:formatCode>mmm</c:formatCode>
                <c:ptCount val="1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</c:numCache>
            </c:numRef>
          </c:cat>
          <c:val>
            <c:numRef>
              <c:f>PRECIOS_PADDYVERDE!$BE$208:$BE$219</c:f>
              <c:numCache>
                <c:formatCode>#,##0.0</c:formatCode>
                <c:ptCount val="12"/>
                <c:pt idx="0">
                  <c:v>1890</c:v>
                </c:pt>
                <c:pt idx="1">
                  <c:v>1890</c:v>
                </c:pt>
                <c:pt idx="2">
                  <c:v>1890</c:v>
                </c:pt>
                <c:pt idx="3">
                  <c:v>1890</c:v>
                </c:pt>
                <c:pt idx="4">
                  <c:v>1890</c:v>
                </c:pt>
                <c:pt idx="5">
                  <c:v>1890</c:v>
                </c:pt>
                <c:pt idx="6">
                  <c:v>1890</c:v>
                </c:pt>
                <c:pt idx="7">
                  <c:v>1890</c:v>
                </c:pt>
                <c:pt idx="8">
                  <c:v>1890</c:v>
                </c:pt>
                <c:pt idx="9">
                  <c:v>1890</c:v>
                </c:pt>
                <c:pt idx="10">
                  <c:v>1890</c:v>
                </c:pt>
                <c:pt idx="11">
                  <c:v>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AA3F-4895-B2A3-6587F96503D7}"/>
            </c:ext>
          </c:extLst>
        </c:ser>
        <c:ser>
          <c:idx val="3"/>
          <c:order val="3"/>
          <c:tx>
            <c:strRef>
              <c:f>PRECIOS_PADDYVERDE!$BF$207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A3F-4895-B2A3-6587F96503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A3F-4895-B2A3-6587F96503D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A3F-4895-B2A3-6587F96503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A3F-4895-B2A3-6587F96503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A3F-4895-B2A3-6587F96503D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A3F-4895-B2A3-6587F96503D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A3F-4895-B2A3-6587F96503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PRECIOS_PADDYVERDE!$BB$208:$BB$219</c:f>
              <c:numCache>
                <c:formatCode>mmm</c:formatCode>
                <c:ptCount val="1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</c:numCache>
            </c:numRef>
          </c:cat>
          <c:val>
            <c:numRef>
              <c:f>PRECIOS_PADDYVERDE!$BF$208:$BF$219</c:f>
              <c:numCache>
                <c:formatCode>#,##0.0</c:formatCode>
                <c:ptCount val="12"/>
                <c:pt idx="0">
                  <c:v>2545</c:v>
                </c:pt>
                <c:pt idx="1">
                  <c:v>2940</c:v>
                </c:pt>
                <c:pt idx="2">
                  <c:v>2800</c:v>
                </c:pt>
                <c:pt idx="3">
                  <c:v>2780</c:v>
                </c:pt>
                <c:pt idx="4">
                  <c:v>2625</c:v>
                </c:pt>
                <c:pt idx="5">
                  <c:v>2600</c:v>
                </c:pt>
                <c:pt idx="6">
                  <c:v>2520</c:v>
                </c:pt>
                <c:pt idx="7">
                  <c:v>2560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AA3F-4895-B2A3-6587F9650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45936"/>
        <c:axId val="366845512"/>
      </c:lineChart>
      <c:dateAx>
        <c:axId val="366845936"/>
        <c:scaling>
          <c:orientation val="minMax"/>
        </c:scaling>
        <c:delete val="0"/>
        <c:axPos val="b"/>
        <c:numFmt formatCode="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845512"/>
        <c:crosses val="autoZero"/>
        <c:auto val="1"/>
        <c:lblOffset val="100"/>
        <c:baseTimeUnit val="months"/>
      </c:dateAx>
      <c:valAx>
        <c:axId val="366845512"/>
        <c:scaling>
          <c:orientation val="minMax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84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258536</xdr:colOff>
      <xdr:row>220</xdr:row>
      <xdr:rowOff>104775</xdr:rowOff>
    </xdr:from>
    <xdr:to>
      <xdr:col>47</xdr:col>
      <xdr:colOff>693964</xdr:colOff>
      <xdr:row>237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326572</xdr:colOff>
      <xdr:row>220</xdr:row>
      <xdr:rowOff>77560</xdr:rowOff>
    </xdr:from>
    <xdr:to>
      <xdr:col>58</xdr:col>
      <xdr:colOff>244930</xdr:colOff>
      <xdr:row>237</xdr:row>
      <xdr:rowOff>58510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52"/>
  <sheetViews>
    <sheetView showGridLines="0" tabSelected="1" zoomScaleNormal="100" zoomScaleSheetLayoutView="100" workbookViewId="0">
      <pane xSplit="1" ySplit="2" topLeftCell="B311" activePane="bottomRight" state="frozen"/>
      <selection pane="topRight" activeCell="B1" sqref="B1"/>
      <selection pane="bottomLeft" activeCell="A3" sqref="A3"/>
      <selection pane="bottomRight" activeCell="AD290" sqref="AD290"/>
    </sheetView>
  </sheetViews>
  <sheetFormatPr baseColWidth="10" defaultColWidth="11.5703125" defaultRowHeight="12.75"/>
  <cols>
    <col min="1" max="1" width="14.5703125" customWidth="1"/>
    <col min="2" max="2" width="12.28515625" style="1" customWidth="1"/>
    <col min="3" max="3" width="12.42578125" style="1" customWidth="1"/>
    <col min="4" max="4" width="13.5703125" style="1" customWidth="1"/>
    <col min="5" max="5" width="12.42578125" style="1" customWidth="1"/>
    <col min="6" max="6" width="13.42578125" style="1" customWidth="1"/>
    <col min="7" max="7" width="13.28515625" style="1" customWidth="1"/>
    <col min="8" max="9" width="14.7109375" style="1" customWidth="1"/>
    <col min="10" max="10" width="12.5703125" style="1" customWidth="1"/>
    <col min="11" max="11" width="14.140625" style="1" customWidth="1"/>
    <col min="12" max="12" width="11.140625" style="1" bestFit="1" customWidth="1"/>
    <col min="13" max="13" width="12" style="1" customWidth="1"/>
    <col min="14" max="14" width="12.5703125" style="1" customWidth="1"/>
    <col min="15" max="15" width="11.5703125" style="1" customWidth="1"/>
    <col min="16" max="16" width="12.140625" style="1" customWidth="1"/>
    <col min="17" max="17" width="13.28515625" style="1" customWidth="1"/>
    <col min="18" max="19" width="14.7109375" style="1" customWidth="1"/>
    <col min="20" max="20" width="11.5703125" style="1" bestFit="1" customWidth="1"/>
    <col min="21" max="21" width="13.5703125" customWidth="1"/>
    <col min="22" max="25" width="13.5703125" style="1" customWidth="1"/>
    <col min="26" max="26" width="13.85546875" style="1" customWidth="1"/>
    <col min="27" max="27" width="15.28515625" style="1" customWidth="1"/>
    <col min="28" max="28" width="13.5703125" style="1" customWidth="1"/>
    <col min="29" max="29" width="13.5703125" style="1" bestFit="1" customWidth="1"/>
    <col min="44" max="44" width="15.42578125" bestFit="1" customWidth="1"/>
  </cols>
  <sheetData>
    <row r="1" spans="1:45" s="22" customFormat="1" ht="21" customHeight="1">
      <c r="A1" s="16" t="s">
        <v>10</v>
      </c>
      <c r="B1" s="17" t="s">
        <v>7</v>
      </c>
      <c r="C1" s="17" t="s">
        <v>4</v>
      </c>
      <c r="D1" s="17" t="s">
        <v>8</v>
      </c>
      <c r="E1" s="17" t="s">
        <v>9</v>
      </c>
      <c r="F1" s="17" t="s">
        <v>5</v>
      </c>
      <c r="G1" s="17" t="s">
        <v>1</v>
      </c>
      <c r="H1" s="17" t="s">
        <v>0</v>
      </c>
      <c r="I1" s="17" t="s">
        <v>6</v>
      </c>
      <c r="J1" s="17" t="s">
        <v>11</v>
      </c>
      <c r="K1" s="44" t="s">
        <v>11</v>
      </c>
      <c r="L1" s="18" t="s">
        <v>7</v>
      </c>
      <c r="M1" s="18" t="s">
        <v>4</v>
      </c>
      <c r="N1" s="18" t="s">
        <v>8</v>
      </c>
      <c r="O1" s="18" t="s">
        <v>9</v>
      </c>
      <c r="P1" s="18" t="s">
        <v>5</v>
      </c>
      <c r="Q1" s="18" t="s">
        <v>1</v>
      </c>
      <c r="R1" s="18" t="s">
        <v>0</v>
      </c>
      <c r="S1" s="18" t="s">
        <v>6</v>
      </c>
      <c r="T1" s="16" t="s">
        <v>11</v>
      </c>
      <c r="U1" s="19" t="s">
        <v>7</v>
      </c>
      <c r="V1" s="20" t="s">
        <v>4</v>
      </c>
      <c r="W1" s="20" t="s">
        <v>8</v>
      </c>
      <c r="X1" s="20" t="s">
        <v>9</v>
      </c>
      <c r="Y1" s="20" t="s">
        <v>5</v>
      </c>
      <c r="Z1" s="20" t="s">
        <v>1</v>
      </c>
      <c r="AA1" s="20" t="s">
        <v>0</v>
      </c>
      <c r="AB1" s="20" t="s">
        <v>6</v>
      </c>
      <c r="AC1" s="21" t="s">
        <v>11</v>
      </c>
      <c r="AS1" s="22" t="s">
        <v>15</v>
      </c>
    </row>
    <row r="2" spans="1:45" s="22" customFormat="1" ht="21" customHeight="1">
      <c r="A2" s="23"/>
      <c r="B2" s="17" t="s">
        <v>16</v>
      </c>
      <c r="C2" s="17" t="s">
        <v>16</v>
      </c>
      <c r="D2" s="17" t="s">
        <v>16</v>
      </c>
      <c r="E2" s="17" t="s">
        <v>16</v>
      </c>
      <c r="F2" s="17" t="s">
        <v>16</v>
      </c>
      <c r="G2" s="17" t="s">
        <v>16</v>
      </c>
      <c r="H2" s="17" t="s">
        <v>16</v>
      </c>
      <c r="I2" s="17" t="s">
        <v>16</v>
      </c>
      <c r="J2" s="17" t="s">
        <v>16</v>
      </c>
      <c r="K2" s="44" t="s">
        <v>21</v>
      </c>
      <c r="L2" s="18" t="s">
        <v>2</v>
      </c>
      <c r="M2" s="18" t="s">
        <v>2</v>
      </c>
      <c r="N2" s="18" t="s">
        <v>2</v>
      </c>
      <c r="O2" s="18" t="s">
        <v>2</v>
      </c>
      <c r="P2" s="18" t="s">
        <v>2</v>
      </c>
      <c r="Q2" s="18" t="s">
        <v>2</v>
      </c>
      <c r="R2" s="18" t="s">
        <v>2</v>
      </c>
      <c r="S2" s="18" t="s">
        <v>2</v>
      </c>
      <c r="T2" s="16" t="s">
        <v>13</v>
      </c>
      <c r="U2" s="19" t="s">
        <v>3</v>
      </c>
      <c r="V2" s="20" t="s">
        <v>3</v>
      </c>
      <c r="W2" s="20" t="s">
        <v>3</v>
      </c>
      <c r="X2" s="20" t="s">
        <v>3</v>
      </c>
      <c r="Y2" s="20" t="s">
        <v>3</v>
      </c>
      <c r="Z2" s="20" t="s">
        <v>3</v>
      </c>
      <c r="AA2" s="20" t="s">
        <v>3</v>
      </c>
      <c r="AB2" s="20" t="s">
        <v>3</v>
      </c>
      <c r="AC2" s="21" t="s">
        <v>14</v>
      </c>
      <c r="AS2" s="22" t="s">
        <v>12</v>
      </c>
    </row>
    <row r="3" spans="1:45" s="22" customFormat="1" ht="12.75" customHeight="1">
      <c r="A3" s="24">
        <v>34700</v>
      </c>
      <c r="B3" s="25">
        <v>184.35</v>
      </c>
      <c r="C3" s="25">
        <v>228.8</v>
      </c>
      <c r="D3" s="25">
        <v>235.2</v>
      </c>
      <c r="E3" s="25">
        <v>198.3</v>
      </c>
      <c r="F3" s="25">
        <v>230.1</v>
      </c>
      <c r="G3" s="25">
        <v>205.2</v>
      </c>
      <c r="H3" s="25">
        <v>222.7</v>
      </c>
      <c r="I3" s="25"/>
      <c r="J3" s="25">
        <v>222.1</v>
      </c>
      <c r="K3" s="45"/>
      <c r="L3" s="26">
        <v>402</v>
      </c>
      <c r="M3" s="26">
        <v>455.55599999999998</v>
      </c>
      <c r="N3" s="26">
        <v>449</v>
      </c>
      <c r="O3" s="26">
        <v>402</v>
      </c>
      <c r="P3" s="26">
        <v>520</v>
      </c>
      <c r="Q3" s="26">
        <v>389.8</v>
      </c>
      <c r="R3" s="26">
        <v>438.3</v>
      </c>
      <c r="S3" s="26"/>
      <c r="T3" s="26">
        <v>443.2</v>
      </c>
      <c r="U3" s="27"/>
      <c r="V3" s="28"/>
      <c r="W3" s="28"/>
      <c r="X3" s="28"/>
      <c r="Y3" s="28"/>
      <c r="Z3" s="28"/>
      <c r="AA3" s="28"/>
      <c r="AB3" s="28"/>
      <c r="AC3" s="29"/>
    </row>
    <row r="4" spans="1:45" s="22" customFormat="1" ht="12.75" customHeight="1">
      <c r="A4" s="24">
        <v>34731</v>
      </c>
      <c r="B4" s="25">
        <v>183.94</v>
      </c>
      <c r="C4" s="25">
        <v>222</v>
      </c>
      <c r="D4" s="25">
        <v>231.8</v>
      </c>
      <c r="E4" s="25">
        <v>198.8</v>
      </c>
      <c r="F4" s="25">
        <v>223.93299999999999</v>
      </c>
      <c r="G4" s="25">
        <v>205.5</v>
      </c>
      <c r="H4" s="25">
        <v>218.7</v>
      </c>
      <c r="I4" s="25"/>
      <c r="J4" s="25">
        <v>216.3</v>
      </c>
      <c r="K4" s="45"/>
      <c r="L4" s="26">
        <v>401.66699999999997</v>
      </c>
      <c r="M4" s="26">
        <v>455.55500000000001</v>
      </c>
      <c r="N4" s="26">
        <v>444.3</v>
      </c>
      <c r="O4" s="26">
        <v>413.7</v>
      </c>
      <c r="P4" s="26">
        <v>486.66699999999997</v>
      </c>
      <c r="Q4" s="26">
        <v>391.2</v>
      </c>
      <c r="R4" s="26">
        <v>432.8</v>
      </c>
      <c r="S4" s="26"/>
      <c r="T4" s="26">
        <v>440.3</v>
      </c>
      <c r="U4" s="27"/>
      <c r="V4" s="28"/>
      <c r="W4" s="28"/>
      <c r="X4" s="28"/>
      <c r="Y4" s="28"/>
      <c r="Z4" s="28"/>
      <c r="AA4" s="28"/>
      <c r="AB4" s="28"/>
      <c r="AC4" s="29"/>
    </row>
    <row r="5" spans="1:45" s="22" customFormat="1" ht="12.75" customHeight="1">
      <c r="A5" s="24">
        <v>34759</v>
      </c>
      <c r="B5" s="25">
        <v>193.06100000000001</v>
      </c>
      <c r="C5" s="25">
        <v>220</v>
      </c>
      <c r="D5" s="25">
        <v>236</v>
      </c>
      <c r="E5" s="25">
        <v>198.3</v>
      </c>
      <c r="F5" s="25">
        <v>22.507000000000001</v>
      </c>
      <c r="G5" s="25">
        <v>207</v>
      </c>
      <c r="H5" s="25">
        <v>219.5</v>
      </c>
      <c r="I5" s="25"/>
      <c r="J5" s="25">
        <v>224.2</v>
      </c>
      <c r="K5" s="45"/>
      <c r="L5" s="26">
        <v>407.4</v>
      </c>
      <c r="M5" s="26">
        <v>452.88900000000001</v>
      </c>
      <c r="N5" s="26">
        <v>464.4</v>
      </c>
      <c r="O5" s="26">
        <v>412.7</v>
      </c>
      <c r="P5" s="26">
        <v>480</v>
      </c>
      <c r="Q5" s="26">
        <v>406.6</v>
      </c>
      <c r="R5" s="26">
        <v>441.4</v>
      </c>
      <c r="S5" s="26"/>
      <c r="T5" s="26">
        <v>453.1</v>
      </c>
      <c r="U5" s="27"/>
      <c r="V5" s="28"/>
      <c r="W5" s="28"/>
      <c r="X5" s="28"/>
      <c r="Y5" s="28"/>
      <c r="Z5" s="28"/>
      <c r="AA5" s="28"/>
      <c r="AB5" s="28"/>
      <c r="AC5" s="29"/>
    </row>
    <row r="6" spans="1:45" s="22" customFormat="1" ht="12.75" customHeight="1">
      <c r="A6" s="24">
        <v>34790</v>
      </c>
      <c r="B6" s="25">
        <v>197.71100000000001</v>
      </c>
      <c r="C6" s="25">
        <v>216</v>
      </c>
      <c r="D6" s="25">
        <v>234.2</v>
      </c>
      <c r="E6" s="25">
        <v>198.3</v>
      </c>
      <c r="F6" s="25">
        <v>218.667</v>
      </c>
      <c r="G6" s="25">
        <v>206.9</v>
      </c>
      <c r="H6" s="25">
        <v>222.7</v>
      </c>
      <c r="I6" s="25"/>
      <c r="J6" s="25">
        <v>219.3</v>
      </c>
      <c r="K6" s="45"/>
      <c r="L6" s="26">
        <v>406.25</v>
      </c>
      <c r="M6" s="26">
        <v>474.44400000000002</v>
      </c>
      <c r="N6" s="26">
        <v>474.4</v>
      </c>
      <c r="O6" s="26">
        <v>412.7</v>
      </c>
      <c r="P6" s="26">
        <v>471.666</v>
      </c>
      <c r="Q6" s="26">
        <v>411</v>
      </c>
      <c r="R6" s="26">
        <v>457.8</v>
      </c>
      <c r="S6" s="26"/>
      <c r="T6" s="26">
        <v>459.8</v>
      </c>
      <c r="U6" s="27"/>
      <c r="V6" s="28"/>
      <c r="W6" s="28"/>
      <c r="X6" s="28"/>
      <c r="Y6" s="28"/>
      <c r="Z6" s="28"/>
      <c r="AA6" s="28"/>
      <c r="AB6" s="28"/>
      <c r="AC6" s="29"/>
    </row>
    <row r="7" spans="1:45" s="22" customFormat="1" ht="12.75" customHeight="1">
      <c r="A7" s="24">
        <v>34820</v>
      </c>
      <c r="B7" s="25">
        <v>199.16</v>
      </c>
      <c r="C7" s="25">
        <v>216.16</v>
      </c>
      <c r="D7" s="25">
        <v>228.7</v>
      </c>
      <c r="E7" s="25">
        <v>205.5</v>
      </c>
      <c r="F7" s="25">
        <v>213.86699999999999</v>
      </c>
      <c r="G7" s="25">
        <v>215.7</v>
      </c>
      <c r="H7" s="25">
        <v>222.7</v>
      </c>
      <c r="I7" s="25"/>
      <c r="J7" s="25">
        <v>220</v>
      </c>
      <c r="K7" s="45"/>
      <c r="L7" s="26">
        <v>411.2</v>
      </c>
      <c r="M7" s="26">
        <v>476.66699999999997</v>
      </c>
      <c r="N7" s="26">
        <v>471.3</v>
      </c>
      <c r="O7" s="26">
        <v>458.1</v>
      </c>
      <c r="P7" s="26">
        <v>480</v>
      </c>
      <c r="Q7" s="26">
        <v>414.3</v>
      </c>
      <c r="R7" s="26">
        <v>451.1</v>
      </c>
      <c r="S7" s="26"/>
      <c r="T7" s="26">
        <v>463.8</v>
      </c>
      <c r="U7" s="27"/>
      <c r="V7" s="28"/>
      <c r="W7" s="28"/>
      <c r="X7" s="28"/>
      <c r="Y7" s="28"/>
      <c r="Z7" s="28"/>
      <c r="AA7" s="28"/>
      <c r="AB7" s="28"/>
      <c r="AC7" s="29"/>
    </row>
    <row r="8" spans="1:45" s="22" customFormat="1" ht="12.75" customHeight="1">
      <c r="A8" s="24">
        <v>34851</v>
      </c>
      <c r="B8" s="25">
        <v>202.56</v>
      </c>
      <c r="C8" s="25">
        <v>224.6</v>
      </c>
      <c r="D8" s="25">
        <v>242</v>
      </c>
      <c r="E8" s="25">
        <v>206.3</v>
      </c>
      <c r="F8" s="25">
        <v>220.46700000000001</v>
      </c>
      <c r="G8" s="25">
        <v>208.8</v>
      </c>
      <c r="H8" s="25">
        <v>223</v>
      </c>
      <c r="I8" s="25"/>
      <c r="J8" s="25">
        <v>225.9</v>
      </c>
      <c r="K8" s="45"/>
      <c r="L8" s="26">
        <v>418.75</v>
      </c>
      <c r="M8" s="26">
        <v>476.66699999999997</v>
      </c>
      <c r="N8" s="26">
        <v>483.3</v>
      </c>
      <c r="O8" s="26">
        <v>461.3</v>
      </c>
      <c r="P8" s="26">
        <v>480</v>
      </c>
      <c r="Q8" s="26">
        <v>415.4</v>
      </c>
      <c r="R8" s="26">
        <v>458.3</v>
      </c>
      <c r="S8" s="26"/>
      <c r="T8" s="26">
        <v>467.9</v>
      </c>
      <c r="U8" s="27"/>
      <c r="V8" s="28"/>
      <c r="W8" s="28"/>
      <c r="X8" s="28"/>
      <c r="Y8" s="28"/>
      <c r="Z8" s="28"/>
      <c r="AA8" s="28"/>
      <c r="AB8" s="28"/>
      <c r="AC8" s="29"/>
    </row>
    <row r="9" spans="1:45" s="22" customFormat="1" ht="12.75" customHeight="1">
      <c r="A9" s="24">
        <v>34881</v>
      </c>
      <c r="B9" s="25">
        <v>207.5</v>
      </c>
      <c r="C9" s="25">
        <v>225.333</v>
      </c>
      <c r="D9" s="25">
        <v>238.7</v>
      </c>
      <c r="E9" s="25">
        <v>206.3</v>
      </c>
      <c r="F9" s="25">
        <v>224</v>
      </c>
      <c r="G9" s="25">
        <v>203.1</v>
      </c>
      <c r="H9" s="25">
        <v>216</v>
      </c>
      <c r="I9" s="25"/>
      <c r="J9" s="25">
        <v>223.6</v>
      </c>
      <c r="K9" s="45"/>
      <c r="L9" s="26">
        <v>418.5</v>
      </c>
      <c r="M9" s="26">
        <v>475.55599999999998</v>
      </c>
      <c r="N9" s="26">
        <v>479.7</v>
      </c>
      <c r="O9" s="26">
        <v>459.1</v>
      </c>
      <c r="P9" s="26">
        <v>480</v>
      </c>
      <c r="Q9" s="26">
        <v>421.3</v>
      </c>
      <c r="R9" s="26">
        <v>453.3</v>
      </c>
      <c r="S9" s="26"/>
      <c r="T9" s="26">
        <v>466.3</v>
      </c>
      <c r="U9" s="27"/>
      <c r="V9" s="28"/>
      <c r="W9" s="28"/>
      <c r="X9" s="28"/>
      <c r="Y9" s="28"/>
      <c r="Z9" s="28"/>
      <c r="AA9" s="28"/>
      <c r="AB9" s="28"/>
      <c r="AC9" s="29"/>
    </row>
    <row r="10" spans="1:45" s="22" customFormat="1" ht="12.75" customHeight="1">
      <c r="A10" s="24">
        <v>34912</v>
      </c>
      <c r="B10" s="25">
        <v>207.40799999999999</v>
      </c>
      <c r="C10" s="25">
        <v>221.6</v>
      </c>
      <c r="D10" s="25">
        <v>232</v>
      </c>
      <c r="E10" s="25">
        <v>200.5</v>
      </c>
      <c r="F10" s="25">
        <v>219.733</v>
      </c>
      <c r="G10" s="25">
        <v>202.2</v>
      </c>
      <c r="H10" s="25">
        <v>208.5</v>
      </c>
      <c r="I10" s="25"/>
      <c r="J10" s="25">
        <v>218.5</v>
      </c>
      <c r="K10" s="45"/>
      <c r="L10" s="26">
        <v>419.4</v>
      </c>
      <c r="M10" s="26">
        <v>476.66699999999997</v>
      </c>
      <c r="N10" s="26">
        <v>476.6</v>
      </c>
      <c r="O10" s="26">
        <v>452.4</v>
      </c>
      <c r="P10" s="26">
        <v>482.66699999999997</v>
      </c>
      <c r="Q10" s="26">
        <v>424.6</v>
      </c>
      <c r="R10" s="26">
        <v>442.3</v>
      </c>
      <c r="S10" s="26"/>
      <c r="T10" s="26">
        <v>463.7</v>
      </c>
      <c r="U10" s="27"/>
      <c r="V10" s="28"/>
      <c r="W10" s="28"/>
      <c r="X10" s="28"/>
      <c r="Y10" s="28"/>
      <c r="Z10" s="28"/>
      <c r="AA10" s="28"/>
      <c r="AB10" s="28"/>
      <c r="AC10" s="29"/>
    </row>
    <row r="11" spans="1:45" s="22" customFormat="1" ht="12.75" customHeight="1">
      <c r="A11" s="24">
        <v>34943</v>
      </c>
      <c r="B11" s="25">
        <v>210.24</v>
      </c>
      <c r="C11" s="25">
        <v>225.4</v>
      </c>
      <c r="D11" s="25">
        <v>229.9</v>
      </c>
      <c r="E11" s="25">
        <v>189.2</v>
      </c>
      <c r="F11" s="25">
        <v>222.86699999999999</v>
      </c>
      <c r="G11" s="25">
        <v>208.1</v>
      </c>
      <c r="H11" s="25">
        <v>213.1</v>
      </c>
      <c r="I11" s="25"/>
      <c r="J11" s="25">
        <v>219.5</v>
      </c>
      <c r="K11" s="45"/>
      <c r="L11" s="26">
        <v>422.25</v>
      </c>
      <c r="M11" s="26">
        <v>476.66699999999997</v>
      </c>
      <c r="N11" s="26">
        <v>467.2</v>
      </c>
      <c r="O11" s="26">
        <v>443.3</v>
      </c>
      <c r="P11" s="26">
        <v>473.334</v>
      </c>
      <c r="Q11" s="26">
        <v>423.3</v>
      </c>
      <c r="R11" s="26">
        <v>438.3</v>
      </c>
      <c r="S11" s="26"/>
      <c r="T11" s="26">
        <v>459.8</v>
      </c>
      <c r="U11" s="27"/>
      <c r="V11" s="28"/>
      <c r="W11" s="28"/>
      <c r="X11" s="28"/>
      <c r="Y11" s="28"/>
      <c r="Z11" s="28"/>
      <c r="AA11" s="28"/>
      <c r="AB11" s="28"/>
      <c r="AC11" s="29"/>
    </row>
    <row r="12" spans="1:45" s="22" customFormat="1" ht="12.75" customHeight="1">
      <c r="A12" s="24">
        <v>34973</v>
      </c>
      <c r="B12" s="25">
        <v>209.56</v>
      </c>
      <c r="C12" s="25">
        <v>224</v>
      </c>
      <c r="D12" s="25">
        <v>231.3</v>
      </c>
      <c r="E12" s="25">
        <v>195.8</v>
      </c>
      <c r="F12" s="25">
        <v>220</v>
      </c>
      <c r="G12" s="25">
        <v>212.9</v>
      </c>
      <c r="H12" s="25">
        <v>215</v>
      </c>
      <c r="I12" s="25"/>
      <c r="J12" s="25">
        <v>221.1</v>
      </c>
      <c r="K12" s="45"/>
      <c r="L12" s="26">
        <v>416</v>
      </c>
      <c r="M12" s="26">
        <v>463.334</v>
      </c>
      <c r="N12" s="26">
        <v>471.4</v>
      </c>
      <c r="O12" s="26">
        <v>434.7</v>
      </c>
      <c r="P12" s="26">
        <v>466.66699999999997</v>
      </c>
      <c r="Q12" s="26">
        <v>428.1</v>
      </c>
      <c r="R12" s="26">
        <v>438.3</v>
      </c>
      <c r="S12" s="26"/>
      <c r="T12" s="26">
        <v>458.2</v>
      </c>
      <c r="U12" s="27"/>
      <c r="V12" s="28"/>
      <c r="W12" s="28"/>
      <c r="X12" s="28"/>
      <c r="Y12" s="28"/>
      <c r="Z12" s="28"/>
      <c r="AA12" s="28"/>
      <c r="AB12" s="28"/>
      <c r="AC12" s="29"/>
    </row>
    <row r="13" spans="1:45" s="22" customFormat="1" ht="12.75" customHeight="1">
      <c r="A13" s="24">
        <v>35004</v>
      </c>
      <c r="B13" s="25">
        <v>205.98400000000001</v>
      </c>
      <c r="C13" s="25">
        <v>227.6</v>
      </c>
      <c r="D13" s="25">
        <v>235.9</v>
      </c>
      <c r="E13" s="25">
        <v>198.3</v>
      </c>
      <c r="F13" s="25">
        <v>223.733</v>
      </c>
      <c r="G13" s="25">
        <v>215.6</v>
      </c>
      <c r="H13" s="25">
        <v>215</v>
      </c>
      <c r="I13" s="25"/>
      <c r="J13" s="25">
        <v>224.2</v>
      </c>
      <c r="K13" s="45"/>
      <c r="L13" s="26">
        <v>416</v>
      </c>
      <c r="M13" s="26">
        <v>463.334</v>
      </c>
      <c r="N13" s="26">
        <v>474.4</v>
      </c>
      <c r="O13" s="26">
        <v>426</v>
      </c>
      <c r="P13" s="26">
        <v>466.66699999999997</v>
      </c>
      <c r="Q13" s="26">
        <v>435.9</v>
      </c>
      <c r="R13" s="26">
        <v>437.6</v>
      </c>
      <c r="S13" s="26"/>
      <c r="T13" s="26">
        <v>457.6</v>
      </c>
      <c r="U13" s="27"/>
      <c r="V13" s="28"/>
      <c r="W13" s="28"/>
      <c r="X13" s="28"/>
      <c r="Y13" s="28"/>
      <c r="Z13" s="28"/>
      <c r="AA13" s="28"/>
      <c r="AB13" s="28"/>
      <c r="AC13" s="29"/>
    </row>
    <row r="14" spans="1:45" s="22" customFormat="1" ht="12.75" customHeight="1">
      <c r="A14" s="24">
        <v>35034</v>
      </c>
      <c r="B14" s="25">
        <v>198.52</v>
      </c>
      <c r="C14" s="25">
        <v>228.5</v>
      </c>
      <c r="D14" s="25">
        <v>232.5</v>
      </c>
      <c r="E14" s="25">
        <v>198.3</v>
      </c>
      <c r="F14" s="25">
        <v>228</v>
      </c>
      <c r="G14" s="25">
        <v>216</v>
      </c>
      <c r="H14" s="25">
        <v>215</v>
      </c>
      <c r="I14" s="25"/>
      <c r="J14" s="25">
        <v>223.1</v>
      </c>
      <c r="K14" s="45"/>
      <c r="L14" s="26">
        <v>415.5</v>
      </c>
      <c r="M14" s="26">
        <v>468.33300000000003</v>
      </c>
      <c r="N14" s="26">
        <v>473.1</v>
      </c>
      <c r="O14" s="26">
        <v>426</v>
      </c>
      <c r="P14" s="26">
        <v>470</v>
      </c>
      <c r="Q14" s="26">
        <v>423.5</v>
      </c>
      <c r="R14" s="26">
        <v>436.5</v>
      </c>
      <c r="S14" s="26"/>
      <c r="T14" s="26">
        <v>455.7</v>
      </c>
      <c r="U14" s="27"/>
      <c r="V14" s="28"/>
      <c r="W14" s="28"/>
      <c r="X14" s="28"/>
      <c r="Y14" s="28"/>
      <c r="Z14" s="28"/>
      <c r="AA14" s="28"/>
      <c r="AB14" s="28"/>
      <c r="AC14" s="29"/>
    </row>
    <row r="15" spans="1:45" s="22" customFormat="1" ht="12.75" customHeight="1">
      <c r="A15" s="24">
        <v>35065</v>
      </c>
      <c r="B15" s="25">
        <v>222.65600000000001</v>
      </c>
      <c r="C15" s="25">
        <v>237.4</v>
      </c>
      <c r="D15" s="25">
        <v>243.5</v>
      </c>
      <c r="E15" s="25">
        <v>194.5</v>
      </c>
      <c r="F15" s="25">
        <v>235.46700000000001</v>
      </c>
      <c r="G15" s="25">
        <v>221.2</v>
      </c>
      <c r="H15" s="25">
        <v>227.8</v>
      </c>
      <c r="I15" s="25"/>
      <c r="J15" s="25">
        <v>229.6</v>
      </c>
      <c r="K15" s="45"/>
      <c r="L15" s="26">
        <v>446.8</v>
      </c>
      <c r="M15" s="26">
        <v>488</v>
      </c>
      <c r="N15" s="26">
        <v>515.9</v>
      </c>
      <c r="O15" s="26">
        <v>425.3</v>
      </c>
      <c r="P15" s="26">
        <v>486</v>
      </c>
      <c r="Q15" s="26">
        <v>456</v>
      </c>
      <c r="R15" s="26">
        <v>467.3</v>
      </c>
      <c r="S15" s="26"/>
      <c r="T15" s="26">
        <v>483.2</v>
      </c>
      <c r="U15" s="27"/>
      <c r="V15" s="28"/>
      <c r="W15" s="28"/>
      <c r="X15" s="28"/>
      <c r="Y15" s="28"/>
      <c r="Z15" s="28"/>
      <c r="AA15" s="28"/>
      <c r="AB15" s="28"/>
      <c r="AC15" s="29"/>
    </row>
    <row r="16" spans="1:45" s="22" customFormat="1" ht="12.75" customHeight="1">
      <c r="A16" s="24">
        <v>35096</v>
      </c>
      <c r="B16" s="25">
        <v>239.16</v>
      </c>
      <c r="C16" s="25">
        <v>264</v>
      </c>
      <c r="D16" s="25">
        <v>264</v>
      </c>
      <c r="E16" s="25">
        <v>220.8</v>
      </c>
      <c r="F16" s="25">
        <v>262.86700000000002</v>
      </c>
      <c r="G16" s="25">
        <v>236.6</v>
      </c>
      <c r="H16" s="25">
        <v>255</v>
      </c>
      <c r="I16" s="25"/>
      <c r="J16" s="25">
        <v>253.3</v>
      </c>
      <c r="K16" s="45"/>
      <c r="L16" s="26">
        <v>499.5</v>
      </c>
      <c r="M16" s="26">
        <v>516.66600000000005</v>
      </c>
      <c r="N16" s="26">
        <v>565.29999999999995</v>
      </c>
      <c r="O16" s="26">
        <v>495.3</v>
      </c>
      <c r="P16" s="26">
        <v>493.33300000000003</v>
      </c>
      <c r="Q16" s="26">
        <v>485.1</v>
      </c>
      <c r="R16" s="26">
        <v>513.1</v>
      </c>
      <c r="S16" s="26"/>
      <c r="T16" s="26">
        <v>525.70000000000005</v>
      </c>
      <c r="U16" s="27"/>
      <c r="V16" s="28"/>
      <c r="W16" s="28"/>
      <c r="X16" s="28"/>
      <c r="Y16" s="28"/>
      <c r="Z16" s="28"/>
      <c r="AA16" s="28"/>
      <c r="AB16" s="28"/>
      <c r="AC16" s="29"/>
    </row>
    <row r="17" spans="1:29" s="22" customFormat="1" ht="12.75" customHeight="1">
      <c r="A17" s="24">
        <v>35125</v>
      </c>
      <c r="B17" s="25">
        <v>252.44</v>
      </c>
      <c r="C17" s="25">
        <v>287.25</v>
      </c>
      <c r="D17" s="25">
        <v>282</v>
      </c>
      <c r="E17" s="25">
        <v>245</v>
      </c>
      <c r="F17" s="25">
        <v>281.53300000000002</v>
      </c>
      <c r="G17" s="25">
        <v>248.1</v>
      </c>
      <c r="H17" s="25">
        <v>266.7</v>
      </c>
      <c r="I17" s="25"/>
      <c r="J17" s="25">
        <v>271.39999999999998</v>
      </c>
      <c r="K17" s="45"/>
      <c r="L17" s="26">
        <v>520.16700000000003</v>
      </c>
      <c r="M17" s="26">
        <v>606.6</v>
      </c>
      <c r="N17" s="26">
        <v>602</v>
      </c>
      <c r="O17" s="26">
        <v>541.79999999999995</v>
      </c>
      <c r="P17" s="26">
        <v>611.25</v>
      </c>
      <c r="Q17" s="26">
        <v>512.9</v>
      </c>
      <c r="R17" s="26">
        <v>580</v>
      </c>
      <c r="S17" s="26"/>
      <c r="T17" s="26">
        <v>584.70000000000005</v>
      </c>
      <c r="U17" s="27"/>
      <c r="V17" s="28"/>
      <c r="W17" s="28"/>
      <c r="X17" s="28"/>
      <c r="Y17" s="28"/>
      <c r="Z17" s="28"/>
      <c r="AA17" s="28"/>
      <c r="AB17" s="28"/>
      <c r="AC17" s="29"/>
    </row>
    <row r="18" spans="1:29" s="22" customFormat="1" ht="12.75" customHeight="1">
      <c r="A18" s="24">
        <v>35156</v>
      </c>
      <c r="B18" s="25">
        <v>260</v>
      </c>
      <c r="C18" s="25">
        <v>295.25</v>
      </c>
      <c r="D18" s="25">
        <v>295.2</v>
      </c>
      <c r="E18" s="25">
        <v>262.5</v>
      </c>
      <c r="F18" s="25">
        <v>292.75</v>
      </c>
      <c r="G18" s="25">
        <v>255.7</v>
      </c>
      <c r="H18" s="25">
        <v>277</v>
      </c>
      <c r="I18" s="25"/>
      <c r="J18" s="25">
        <v>285.39999999999998</v>
      </c>
      <c r="K18" s="45"/>
      <c r="L18" s="26">
        <v>527.75</v>
      </c>
      <c r="M18" s="26">
        <v>621.70000000000005</v>
      </c>
      <c r="N18" s="26">
        <v>608.1</v>
      </c>
      <c r="O18" s="26">
        <v>587</v>
      </c>
      <c r="P18" s="26">
        <v>636.70000000000005</v>
      </c>
      <c r="Q18" s="26">
        <v>508.5</v>
      </c>
      <c r="R18" s="26">
        <v>596.5</v>
      </c>
      <c r="S18" s="26"/>
      <c r="T18" s="26">
        <v>603.20000000000005</v>
      </c>
      <c r="U18" s="27"/>
      <c r="V18" s="28"/>
      <c r="W18" s="28"/>
      <c r="X18" s="28"/>
      <c r="Y18" s="28"/>
      <c r="Z18" s="28"/>
      <c r="AA18" s="28"/>
      <c r="AB18" s="28"/>
      <c r="AC18" s="29"/>
    </row>
    <row r="19" spans="1:29" s="22" customFormat="1" ht="12.75" customHeight="1">
      <c r="A19" s="24">
        <v>35186</v>
      </c>
      <c r="B19" s="25">
        <v>280.44799999999998</v>
      </c>
      <c r="C19" s="25">
        <v>291.2</v>
      </c>
      <c r="D19" s="25">
        <v>294.8</v>
      </c>
      <c r="E19" s="25">
        <v>260</v>
      </c>
      <c r="F19" s="25">
        <v>289.60000000000002</v>
      </c>
      <c r="G19" s="25">
        <v>272.39999999999998</v>
      </c>
      <c r="H19" s="25">
        <v>289</v>
      </c>
      <c r="I19" s="25"/>
      <c r="J19" s="25">
        <v>287.10000000000002</v>
      </c>
      <c r="K19" s="45"/>
      <c r="L19" s="26">
        <v>592.6</v>
      </c>
      <c r="M19" s="26">
        <v>624.53</v>
      </c>
      <c r="N19" s="26">
        <v>614.20000000000005</v>
      </c>
      <c r="O19" s="26">
        <v>587</v>
      </c>
      <c r="P19" s="26">
        <v>622.66</v>
      </c>
      <c r="Q19" s="26">
        <v>575.29999999999995</v>
      </c>
      <c r="R19" s="26">
        <v>596.70000000000005</v>
      </c>
      <c r="S19" s="26"/>
      <c r="T19" s="26">
        <v>612.1</v>
      </c>
      <c r="U19" s="27"/>
      <c r="V19" s="28"/>
      <c r="W19" s="28"/>
      <c r="X19" s="28"/>
      <c r="Y19" s="28"/>
      <c r="Z19" s="28"/>
      <c r="AA19" s="28"/>
      <c r="AB19" s="28"/>
      <c r="AC19" s="29"/>
    </row>
    <row r="20" spans="1:29" s="22" customFormat="1" ht="12.75" customHeight="1">
      <c r="A20" s="24">
        <v>35217</v>
      </c>
      <c r="B20" s="25">
        <v>270</v>
      </c>
      <c r="C20" s="25">
        <v>287.60000000000002</v>
      </c>
      <c r="D20" s="25">
        <v>296.3</v>
      </c>
      <c r="E20" s="25">
        <v>260.8</v>
      </c>
      <c r="F20" s="25">
        <v>285.33300000000003</v>
      </c>
      <c r="G20" s="25">
        <v>289.2</v>
      </c>
      <c r="H20" s="25">
        <v>288</v>
      </c>
      <c r="I20" s="25"/>
      <c r="J20" s="25">
        <v>288.10000000000002</v>
      </c>
      <c r="K20" s="45"/>
      <c r="L20" s="26">
        <v>576.5</v>
      </c>
      <c r="M20" s="26">
        <v>617.66</v>
      </c>
      <c r="N20" s="26">
        <v>619.9</v>
      </c>
      <c r="O20" s="26">
        <v>589.4</v>
      </c>
      <c r="P20" s="26">
        <v>621.66</v>
      </c>
      <c r="Q20" s="26">
        <v>598.5</v>
      </c>
      <c r="R20" s="26">
        <v>587</v>
      </c>
      <c r="S20" s="26"/>
      <c r="T20" s="26">
        <v>611.6</v>
      </c>
      <c r="U20" s="27"/>
      <c r="V20" s="28"/>
      <c r="W20" s="28"/>
      <c r="X20" s="28"/>
      <c r="Y20" s="28"/>
      <c r="Z20" s="28"/>
      <c r="AA20" s="28"/>
      <c r="AB20" s="28"/>
      <c r="AC20" s="29"/>
    </row>
    <row r="21" spans="1:29" s="22" customFormat="1" ht="12.75" customHeight="1">
      <c r="A21" s="24">
        <v>35247</v>
      </c>
      <c r="B21" s="25">
        <v>282.416</v>
      </c>
      <c r="C21" s="25">
        <v>294.2</v>
      </c>
      <c r="D21" s="25">
        <v>301.3</v>
      </c>
      <c r="E21" s="25">
        <v>273</v>
      </c>
      <c r="F21" s="25">
        <v>290.60000000000002</v>
      </c>
      <c r="G21" s="25">
        <v>280.3</v>
      </c>
      <c r="H21" s="25">
        <v>284</v>
      </c>
      <c r="I21" s="25"/>
      <c r="J21" s="25">
        <v>291.60000000000002</v>
      </c>
      <c r="K21" s="45"/>
      <c r="L21" s="26">
        <v>582.20000000000005</v>
      </c>
      <c r="M21" s="26">
        <v>632.66</v>
      </c>
      <c r="N21" s="26">
        <v>635</v>
      </c>
      <c r="O21" s="26">
        <v>604.29999999999995</v>
      </c>
      <c r="P21" s="26">
        <v>660.33</v>
      </c>
      <c r="Q21" s="26">
        <v>602.9</v>
      </c>
      <c r="R21" s="26">
        <v>616</v>
      </c>
      <c r="S21" s="26"/>
      <c r="T21" s="26">
        <v>629.79999999999995</v>
      </c>
      <c r="U21" s="27"/>
      <c r="V21" s="28"/>
      <c r="W21" s="28"/>
      <c r="X21" s="28"/>
      <c r="Y21" s="28"/>
      <c r="Z21" s="28"/>
      <c r="AA21" s="28"/>
      <c r="AB21" s="28"/>
      <c r="AC21" s="29"/>
    </row>
    <row r="22" spans="1:29" s="22" customFormat="1" ht="12.75" customHeight="1">
      <c r="A22" s="24">
        <v>35278</v>
      </c>
      <c r="B22" s="25">
        <v>280.74</v>
      </c>
      <c r="C22" s="25">
        <v>317.5</v>
      </c>
      <c r="D22" s="25">
        <v>316.89999999999998</v>
      </c>
      <c r="E22" s="25">
        <v>274.2</v>
      </c>
      <c r="F22" s="25">
        <v>319.83300000000003</v>
      </c>
      <c r="G22" s="25">
        <v>273.3</v>
      </c>
      <c r="H22" s="25">
        <v>277.60000000000002</v>
      </c>
      <c r="I22" s="25"/>
      <c r="J22" s="25">
        <v>303.89999999999998</v>
      </c>
      <c r="K22" s="45"/>
      <c r="L22" s="26">
        <v>579</v>
      </c>
      <c r="M22" s="26">
        <v>628.33000000000004</v>
      </c>
      <c r="N22" s="26">
        <v>646.20000000000005</v>
      </c>
      <c r="O22" s="26">
        <v>615</v>
      </c>
      <c r="P22" s="26">
        <v>686.66</v>
      </c>
      <c r="Q22" s="26">
        <v>625</v>
      </c>
      <c r="R22" s="26">
        <v>610</v>
      </c>
      <c r="S22" s="26"/>
      <c r="T22" s="26">
        <v>640.4</v>
      </c>
      <c r="U22" s="27"/>
      <c r="V22" s="28"/>
      <c r="W22" s="28"/>
      <c r="X22" s="28"/>
      <c r="Y22" s="28"/>
      <c r="Z22" s="28"/>
      <c r="AA22" s="28"/>
      <c r="AB22" s="28"/>
      <c r="AC22" s="29"/>
    </row>
    <row r="23" spans="1:29" s="22" customFormat="1" ht="12.75" customHeight="1">
      <c r="A23" s="24">
        <v>35309</v>
      </c>
      <c r="B23" s="25">
        <v>273.32</v>
      </c>
      <c r="C23" s="25">
        <v>313</v>
      </c>
      <c r="D23" s="25">
        <v>318.7</v>
      </c>
      <c r="E23" s="25">
        <v>255.8</v>
      </c>
      <c r="F23" s="25">
        <v>316</v>
      </c>
      <c r="G23" s="25">
        <v>268.3</v>
      </c>
      <c r="H23" s="25">
        <v>282.7</v>
      </c>
      <c r="I23" s="25"/>
      <c r="J23" s="25">
        <v>297.7</v>
      </c>
      <c r="K23" s="45"/>
      <c r="L23" s="26">
        <v>571.25</v>
      </c>
      <c r="M23" s="26">
        <v>626.66</v>
      </c>
      <c r="N23" s="26">
        <v>651.70000000000005</v>
      </c>
      <c r="O23" s="26">
        <v>591.70000000000005</v>
      </c>
      <c r="P23" s="26">
        <v>671.66</v>
      </c>
      <c r="Q23" s="26">
        <v>599.6</v>
      </c>
      <c r="R23" s="26">
        <v>600</v>
      </c>
      <c r="S23" s="26"/>
      <c r="T23" s="26">
        <v>626</v>
      </c>
      <c r="U23" s="27"/>
      <c r="V23" s="28"/>
      <c r="W23" s="28"/>
      <c r="X23" s="28"/>
      <c r="Y23" s="28"/>
      <c r="Z23" s="28"/>
      <c r="AA23" s="28"/>
      <c r="AB23" s="28"/>
      <c r="AC23" s="29"/>
    </row>
    <row r="24" spans="1:29" s="22" customFormat="1" ht="12.75" customHeight="1">
      <c r="A24" s="24">
        <v>35339</v>
      </c>
      <c r="B24" s="25">
        <v>271.584</v>
      </c>
      <c r="C24" s="25">
        <v>322.2</v>
      </c>
      <c r="D24" s="25">
        <v>322.7</v>
      </c>
      <c r="E24" s="25">
        <v>248</v>
      </c>
      <c r="F24" s="25">
        <v>325.33300000000003</v>
      </c>
      <c r="G24" s="25">
        <v>276.7</v>
      </c>
      <c r="H24" s="25">
        <v>285.3</v>
      </c>
      <c r="I24" s="25"/>
      <c r="J24" s="25">
        <v>300.5</v>
      </c>
      <c r="K24" s="45"/>
      <c r="L24" s="26">
        <v>571.6</v>
      </c>
      <c r="M24" s="26">
        <v>630.66</v>
      </c>
      <c r="N24" s="26">
        <v>649.1</v>
      </c>
      <c r="O24" s="26">
        <v>583.29999999999995</v>
      </c>
      <c r="P24" s="26">
        <v>658.25</v>
      </c>
      <c r="Q24" s="26">
        <v>570</v>
      </c>
      <c r="R24" s="26">
        <v>600</v>
      </c>
      <c r="S24" s="26"/>
      <c r="T24" s="26">
        <v>620.20000000000005</v>
      </c>
      <c r="U24" s="27"/>
      <c r="V24" s="28"/>
      <c r="W24" s="28"/>
      <c r="X24" s="28"/>
      <c r="Y24" s="28"/>
      <c r="Z24" s="28"/>
      <c r="AA24" s="28"/>
      <c r="AB24" s="28"/>
      <c r="AC24" s="29"/>
    </row>
    <row r="25" spans="1:29" s="22" customFormat="1" ht="12.75" customHeight="1">
      <c r="A25" s="24">
        <v>35370</v>
      </c>
      <c r="B25" s="25">
        <v>271.18</v>
      </c>
      <c r="C25" s="25">
        <v>324</v>
      </c>
      <c r="D25" s="25">
        <v>326.7</v>
      </c>
      <c r="E25" s="25">
        <v>254.6</v>
      </c>
      <c r="F25" s="25">
        <v>321</v>
      </c>
      <c r="G25" s="25">
        <v>287.7</v>
      </c>
      <c r="H25" s="25">
        <v>283.3</v>
      </c>
      <c r="I25" s="25">
        <v>281.25</v>
      </c>
      <c r="J25" s="25">
        <v>300.8</v>
      </c>
      <c r="K25" s="45"/>
      <c r="L25" s="26">
        <v>568.75</v>
      </c>
      <c r="M25" s="26">
        <v>631.66</v>
      </c>
      <c r="N25" s="26">
        <v>647.1</v>
      </c>
      <c r="O25" s="26">
        <v>586.70000000000005</v>
      </c>
      <c r="P25" s="26">
        <v>652.04</v>
      </c>
      <c r="Q25" s="26">
        <v>579.20000000000005</v>
      </c>
      <c r="R25" s="26">
        <v>597.5</v>
      </c>
      <c r="S25" s="26"/>
      <c r="T25" s="26">
        <v>619.6</v>
      </c>
      <c r="U25" s="27"/>
      <c r="V25" s="28"/>
      <c r="W25" s="28"/>
      <c r="X25" s="28"/>
      <c r="Y25" s="28"/>
      <c r="Z25" s="28"/>
      <c r="AA25" s="28"/>
      <c r="AB25" s="28"/>
      <c r="AC25" s="29"/>
    </row>
    <row r="26" spans="1:29" s="22" customFormat="1" ht="12.75" customHeight="1">
      <c r="A26" s="24">
        <v>35400</v>
      </c>
      <c r="B26" s="25">
        <v>283.5</v>
      </c>
      <c r="C26" s="25">
        <v>336</v>
      </c>
      <c r="D26" s="25">
        <v>341.8</v>
      </c>
      <c r="E26" s="25">
        <v>273.3</v>
      </c>
      <c r="F26" s="25">
        <v>329.33300000000003</v>
      </c>
      <c r="G26" s="25">
        <v>301.7</v>
      </c>
      <c r="H26" s="25">
        <v>302.3</v>
      </c>
      <c r="I26" s="25">
        <v>310</v>
      </c>
      <c r="J26" s="25">
        <v>317.39999999999998</v>
      </c>
      <c r="K26" s="45"/>
      <c r="L26" s="26">
        <v>602.25</v>
      </c>
      <c r="M26" s="26">
        <v>680</v>
      </c>
      <c r="N26" s="26">
        <v>684.3</v>
      </c>
      <c r="O26" s="26">
        <v>590</v>
      </c>
      <c r="P26" s="26">
        <v>677.18</v>
      </c>
      <c r="Q26" s="26">
        <v>599.5</v>
      </c>
      <c r="R26" s="26">
        <v>664.7</v>
      </c>
      <c r="S26" s="26"/>
      <c r="T26" s="26">
        <v>661.4</v>
      </c>
      <c r="U26" s="27"/>
      <c r="V26" s="28"/>
      <c r="W26" s="28"/>
      <c r="X26" s="28"/>
      <c r="Y26" s="28"/>
      <c r="Z26" s="28"/>
      <c r="AA26" s="28"/>
      <c r="AB26" s="28"/>
      <c r="AC26" s="29"/>
    </row>
    <row r="27" spans="1:29" s="22" customFormat="1" ht="12.75" customHeight="1">
      <c r="A27" s="24">
        <v>35431</v>
      </c>
      <c r="B27" s="25">
        <v>292.76799999999997</v>
      </c>
      <c r="C27" s="25">
        <v>344.2</v>
      </c>
      <c r="D27" s="25">
        <v>353.8</v>
      </c>
      <c r="E27" s="25">
        <v>280.7</v>
      </c>
      <c r="F27" s="25">
        <v>343.73</v>
      </c>
      <c r="G27" s="25">
        <v>315.3</v>
      </c>
      <c r="H27" s="25">
        <v>316.5</v>
      </c>
      <c r="I27" s="25">
        <v>314.75</v>
      </c>
      <c r="J27" s="25">
        <v>329</v>
      </c>
      <c r="K27" s="45"/>
      <c r="L27" s="26">
        <v>613.20000000000005</v>
      </c>
      <c r="M27" s="26">
        <v>692</v>
      </c>
      <c r="N27" s="26">
        <v>703.2</v>
      </c>
      <c r="O27" s="26">
        <v>606</v>
      </c>
      <c r="P27" s="26">
        <v>702.72</v>
      </c>
      <c r="Q27" s="26">
        <v>634.6</v>
      </c>
      <c r="R27" s="26">
        <v>671.8</v>
      </c>
      <c r="S27" s="26"/>
      <c r="T27" s="26">
        <v>676.3</v>
      </c>
      <c r="U27" s="27">
        <v>753.33</v>
      </c>
      <c r="V27" s="28">
        <v>856.67</v>
      </c>
      <c r="W27" s="28">
        <v>821.33</v>
      </c>
      <c r="X27" s="28">
        <v>728</v>
      </c>
      <c r="Y27" s="28">
        <v>833.33</v>
      </c>
      <c r="Z27" s="28">
        <v>916</v>
      </c>
      <c r="AA27" s="28">
        <v>784.67</v>
      </c>
      <c r="AB27" s="28"/>
      <c r="AC27" s="29">
        <v>814.15</v>
      </c>
    </row>
    <row r="28" spans="1:29" s="22" customFormat="1" ht="12.75" customHeight="1">
      <c r="A28" s="24">
        <v>35462</v>
      </c>
      <c r="B28" s="25">
        <v>305.8</v>
      </c>
      <c r="C28" s="25">
        <v>347</v>
      </c>
      <c r="D28" s="25">
        <v>353.2</v>
      </c>
      <c r="E28" s="25">
        <v>291.7</v>
      </c>
      <c r="F28" s="25">
        <v>345.33300000000003</v>
      </c>
      <c r="G28" s="25">
        <v>324.89999999999998</v>
      </c>
      <c r="H28" s="25">
        <v>324.7</v>
      </c>
      <c r="I28" s="25">
        <v>321.25</v>
      </c>
      <c r="J28" s="25">
        <v>333.7</v>
      </c>
      <c r="K28" s="45"/>
      <c r="L28" s="26">
        <v>628.75</v>
      </c>
      <c r="M28" s="26">
        <v>696.66600000000005</v>
      </c>
      <c r="N28" s="26">
        <v>708.6</v>
      </c>
      <c r="O28" s="26">
        <v>630</v>
      </c>
      <c r="P28" s="26">
        <v>708</v>
      </c>
      <c r="Q28" s="26">
        <v>655.5</v>
      </c>
      <c r="R28" s="26">
        <v>680</v>
      </c>
      <c r="S28" s="26"/>
      <c r="T28" s="26">
        <v>683.5</v>
      </c>
      <c r="U28" s="27">
        <v>820</v>
      </c>
      <c r="V28" s="28">
        <v>867.5</v>
      </c>
      <c r="W28" s="28">
        <v>860</v>
      </c>
      <c r="X28" s="28">
        <v>745</v>
      </c>
      <c r="Y28" s="28">
        <v>833.33</v>
      </c>
      <c r="Z28" s="28">
        <v>926.67</v>
      </c>
      <c r="AA28" s="28">
        <v>810.83</v>
      </c>
      <c r="AB28" s="28"/>
      <c r="AC28" s="29">
        <v>836.67</v>
      </c>
    </row>
    <row r="29" spans="1:29" s="22" customFormat="1" ht="12.75" customHeight="1">
      <c r="A29" s="24">
        <v>35490</v>
      </c>
      <c r="B29" s="25">
        <v>316.60000000000002</v>
      </c>
      <c r="C29" s="25">
        <v>345</v>
      </c>
      <c r="D29" s="25">
        <v>351.2</v>
      </c>
      <c r="E29" s="25">
        <v>315.8</v>
      </c>
      <c r="F29" s="25">
        <v>344.8</v>
      </c>
      <c r="G29" s="25">
        <v>334.6</v>
      </c>
      <c r="H29" s="25">
        <v>326.7</v>
      </c>
      <c r="I29" s="25">
        <v>315</v>
      </c>
      <c r="J29" s="25">
        <v>335.2</v>
      </c>
      <c r="K29" s="45"/>
      <c r="L29" s="26">
        <v>639.5</v>
      </c>
      <c r="M29" s="26">
        <v>714.16</v>
      </c>
      <c r="N29" s="26">
        <v>708.6</v>
      </c>
      <c r="O29" s="26">
        <v>638.29999999999995</v>
      </c>
      <c r="P29" s="26">
        <v>708</v>
      </c>
      <c r="Q29" s="26">
        <v>674</v>
      </c>
      <c r="R29" s="26">
        <v>680</v>
      </c>
      <c r="S29" s="26"/>
      <c r="T29" s="26">
        <v>686.2</v>
      </c>
      <c r="U29" s="27">
        <v>857.5</v>
      </c>
      <c r="V29" s="28">
        <v>900</v>
      </c>
      <c r="W29" s="28">
        <v>846.67</v>
      </c>
      <c r="X29" s="28">
        <v>758.33</v>
      </c>
      <c r="Y29" s="28">
        <v>833.3</v>
      </c>
      <c r="Z29" s="28">
        <v>932</v>
      </c>
      <c r="AA29" s="28">
        <v>823.33</v>
      </c>
      <c r="AB29" s="28"/>
      <c r="AC29" s="29">
        <v>851.17</v>
      </c>
    </row>
    <row r="30" spans="1:29" s="22" customFormat="1" ht="12.75" customHeight="1">
      <c r="A30" s="24">
        <v>35521</v>
      </c>
      <c r="B30" s="25">
        <v>328.85</v>
      </c>
      <c r="C30" s="25">
        <v>342.8</v>
      </c>
      <c r="D30" s="25">
        <v>349.5</v>
      </c>
      <c r="E30" s="25">
        <v>340</v>
      </c>
      <c r="F30" s="25">
        <v>342.13</v>
      </c>
      <c r="G30" s="25">
        <v>340.8</v>
      </c>
      <c r="H30" s="25">
        <v>333.1</v>
      </c>
      <c r="I30" s="25">
        <v>322.25</v>
      </c>
      <c r="J30" s="25">
        <v>339.2</v>
      </c>
      <c r="K30" s="45"/>
      <c r="L30" s="26">
        <v>654.4</v>
      </c>
      <c r="M30" s="26">
        <v>708.66</v>
      </c>
      <c r="N30" s="26">
        <v>721.9</v>
      </c>
      <c r="O30" s="26">
        <v>706.7</v>
      </c>
      <c r="P30" s="26">
        <v>708</v>
      </c>
      <c r="Q30" s="26">
        <v>695.6</v>
      </c>
      <c r="R30" s="26">
        <v>704</v>
      </c>
      <c r="S30" s="26"/>
      <c r="T30" s="26">
        <v>707.5</v>
      </c>
      <c r="U30" s="27">
        <v>863.33</v>
      </c>
      <c r="V30" s="28">
        <v>926</v>
      </c>
      <c r="W30" s="28">
        <v>890.13</v>
      </c>
      <c r="X30" s="28">
        <v>779.33</v>
      </c>
      <c r="Y30" s="28">
        <v>833.3</v>
      </c>
      <c r="Z30" s="28">
        <v>899.33</v>
      </c>
      <c r="AA30" s="28">
        <v>837.33</v>
      </c>
      <c r="AB30" s="28"/>
      <c r="AC30" s="29">
        <v>865.32</v>
      </c>
    </row>
    <row r="31" spans="1:29" s="22" customFormat="1" ht="12.75" customHeight="1">
      <c r="A31" s="24">
        <v>35551</v>
      </c>
      <c r="B31" s="25">
        <v>326.82</v>
      </c>
      <c r="C31" s="25">
        <v>344.67</v>
      </c>
      <c r="D31" s="25">
        <v>349.5</v>
      </c>
      <c r="E31" s="25">
        <v>340</v>
      </c>
      <c r="F31" s="25">
        <v>343.2</v>
      </c>
      <c r="G31" s="25">
        <v>350.6</v>
      </c>
      <c r="H31" s="25">
        <v>357</v>
      </c>
      <c r="I31" s="25">
        <v>338.43799999999999</v>
      </c>
      <c r="J31" s="25">
        <v>348.4</v>
      </c>
      <c r="K31" s="45"/>
      <c r="L31" s="26">
        <v>670</v>
      </c>
      <c r="M31" s="26">
        <v>725.55</v>
      </c>
      <c r="N31" s="26">
        <v>735.3</v>
      </c>
      <c r="O31" s="26">
        <v>746.7</v>
      </c>
      <c r="P31" s="26">
        <v>726.74</v>
      </c>
      <c r="Q31" s="26">
        <v>703.8</v>
      </c>
      <c r="R31" s="26">
        <v>782.8</v>
      </c>
      <c r="S31" s="26"/>
      <c r="T31" s="26">
        <v>742.8</v>
      </c>
      <c r="U31" s="27">
        <v>876.67</v>
      </c>
      <c r="V31" s="28">
        <v>943.33</v>
      </c>
      <c r="W31" s="28">
        <v>984</v>
      </c>
      <c r="X31" s="28">
        <v>793.33</v>
      </c>
      <c r="Y31" s="28">
        <v>850</v>
      </c>
      <c r="Z31" s="28">
        <v>928.67</v>
      </c>
      <c r="AA31" s="28">
        <v>853.33</v>
      </c>
      <c r="AB31" s="28"/>
      <c r="AC31" s="29">
        <v>885.89</v>
      </c>
    </row>
    <row r="32" spans="1:29" s="22" customFormat="1" ht="12.75" customHeight="1">
      <c r="A32" s="24">
        <v>35582</v>
      </c>
      <c r="B32" s="25">
        <v>328.92</v>
      </c>
      <c r="C32" s="25">
        <v>356.4</v>
      </c>
      <c r="D32" s="25">
        <v>357.5</v>
      </c>
      <c r="E32" s="25">
        <v>330</v>
      </c>
      <c r="F32" s="25">
        <v>354.4</v>
      </c>
      <c r="G32" s="25">
        <v>336.3</v>
      </c>
      <c r="H32" s="25">
        <v>348.7</v>
      </c>
      <c r="I32" s="25">
        <v>347.5</v>
      </c>
      <c r="J32" s="25">
        <v>350.7</v>
      </c>
      <c r="K32" s="45"/>
      <c r="L32" s="26">
        <v>665</v>
      </c>
      <c r="M32" s="26">
        <v>744.88900000000001</v>
      </c>
      <c r="N32" s="26">
        <v>770</v>
      </c>
      <c r="O32" s="26">
        <v>695.8</v>
      </c>
      <c r="P32" s="26">
        <v>748</v>
      </c>
      <c r="Q32" s="26">
        <v>690.3</v>
      </c>
      <c r="R32" s="26">
        <v>773.8</v>
      </c>
      <c r="S32" s="26"/>
      <c r="T32" s="26">
        <v>754.7</v>
      </c>
      <c r="U32" s="27">
        <v>876.67</v>
      </c>
      <c r="V32" s="28">
        <v>948.33</v>
      </c>
      <c r="W32" s="28">
        <v>1034.67</v>
      </c>
      <c r="X32" s="28">
        <v>798.33</v>
      </c>
      <c r="Y32" s="28">
        <v>872.5</v>
      </c>
      <c r="Z32" s="28">
        <v>905.33</v>
      </c>
      <c r="AA32" s="28">
        <v>860</v>
      </c>
      <c r="AB32" s="28"/>
      <c r="AC32" s="29">
        <v>896.21</v>
      </c>
    </row>
    <row r="33" spans="1:29" s="22" customFormat="1" ht="12.75" customHeight="1">
      <c r="A33" s="24">
        <v>35612</v>
      </c>
      <c r="B33" s="25">
        <v>325.36</v>
      </c>
      <c r="C33" s="25">
        <v>369.76</v>
      </c>
      <c r="D33" s="25">
        <v>371.1</v>
      </c>
      <c r="E33" s="25">
        <v>312</v>
      </c>
      <c r="F33" s="25">
        <v>365.6</v>
      </c>
      <c r="G33" s="25">
        <v>337</v>
      </c>
      <c r="H33" s="25">
        <v>347.2</v>
      </c>
      <c r="I33" s="25">
        <v>354</v>
      </c>
      <c r="J33" s="25">
        <v>355.3</v>
      </c>
      <c r="K33" s="45"/>
      <c r="L33" s="26">
        <v>662</v>
      </c>
      <c r="M33" s="26">
        <v>768.53</v>
      </c>
      <c r="N33" s="26">
        <v>793.5</v>
      </c>
      <c r="O33" s="26">
        <v>645</v>
      </c>
      <c r="P33" s="26">
        <v>779.2</v>
      </c>
      <c r="Q33" s="26">
        <v>641</v>
      </c>
      <c r="R33" s="26">
        <v>762.8</v>
      </c>
      <c r="S33" s="26"/>
      <c r="T33" s="26">
        <v>759</v>
      </c>
      <c r="U33" s="27">
        <v>822</v>
      </c>
      <c r="V33" s="28">
        <v>943.33</v>
      </c>
      <c r="W33" s="28">
        <v>1006.67</v>
      </c>
      <c r="X33" s="28">
        <v>821.33</v>
      </c>
      <c r="Y33" s="28">
        <v>879.33</v>
      </c>
      <c r="Z33" s="28">
        <v>986.07</v>
      </c>
      <c r="AA33" s="28">
        <v>885.33</v>
      </c>
      <c r="AB33" s="28"/>
      <c r="AC33" s="29">
        <v>899.95</v>
      </c>
    </row>
    <row r="34" spans="1:29" s="22" customFormat="1" ht="12.75" customHeight="1">
      <c r="A34" s="24">
        <v>35643</v>
      </c>
      <c r="B34" s="25">
        <v>340</v>
      </c>
      <c r="C34" s="25">
        <v>382</v>
      </c>
      <c r="D34" s="25">
        <v>382.9</v>
      </c>
      <c r="E34" s="25">
        <v>321.3</v>
      </c>
      <c r="F34" s="25">
        <v>382.4</v>
      </c>
      <c r="G34" s="25">
        <v>340</v>
      </c>
      <c r="H34" s="25">
        <v>352</v>
      </c>
      <c r="I34" s="25">
        <v>355</v>
      </c>
      <c r="J34" s="25">
        <v>363.9</v>
      </c>
      <c r="K34" s="45"/>
      <c r="L34" s="26">
        <v>673.25</v>
      </c>
      <c r="M34" s="26">
        <v>786.67</v>
      </c>
      <c r="N34" s="26">
        <v>801.9</v>
      </c>
      <c r="O34" s="26">
        <v>735</v>
      </c>
      <c r="P34" s="26">
        <v>800</v>
      </c>
      <c r="Q34" s="26">
        <v>652</v>
      </c>
      <c r="R34" s="26">
        <v>751.5</v>
      </c>
      <c r="S34" s="26"/>
      <c r="T34" s="26">
        <v>767.9</v>
      </c>
      <c r="U34" s="27">
        <v>840</v>
      </c>
      <c r="V34" s="28">
        <v>943.33</v>
      </c>
      <c r="W34" s="28">
        <v>1000</v>
      </c>
      <c r="X34" s="28">
        <v>828.33</v>
      </c>
      <c r="Y34" s="28">
        <v>903.33</v>
      </c>
      <c r="Z34" s="28">
        <v>934</v>
      </c>
      <c r="AA34" s="28">
        <v>906.67</v>
      </c>
      <c r="AB34" s="28"/>
      <c r="AC34" s="29">
        <v>912.03</v>
      </c>
    </row>
    <row r="35" spans="1:29" s="22" customFormat="1" ht="12.75" customHeight="1">
      <c r="A35" s="24">
        <v>35674</v>
      </c>
      <c r="B35" s="25">
        <v>336.65199999999999</v>
      </c>
      <c r="C35" s="25">
        <v>390</v>
      </c>
      <c r="D35" s="25">
        <v>388.6</v>
      </c>
      <c r="E35" s="25">
        <v>325</v>
      </c>
      <c r="F35" s="25">
        <v>386.4</v>
      </c>
      <c r="G35" s="25">
        <v>346.5</v>
      </c>
      <c r="H35" s="25">
        <v>351.3</v>
      </c>
      <c r="I35" s="25">
        <v>355</v>
      </c>
      <c r="J35" s="25">
        <v>367.3</v>
      </c>
      <c r="K35" s="45"/>
      <c r="L35" s="26">
        <v>673</v>
      </c>
      <c r="M35" s="26">
        <v>793.33</v>
      </c>
      <c r="N35" s="26">
        <v>821.9</v>
      </c>
      <c r="O35" s="26">
        <v>720</v>
      </c>
      <c r="P35" s="26">
        <v>802</v>
      </c>
      <c r="Q35" s="26">
        <v>670</v>
      </c>
      <c r="R35" s="26">
        <v>725.8</v>
      </c>
      <c r="S35" s="26"/>
      <c r="T35" s="26">
        <v>764.1</v>
      </c>
      <c r="U35" s="27">
        <v>825</v>
      </c>
      <c r="V35" s="28">
        <v>954.17</v>
      </c>
      <c r="W35" s="28">
        <v>980</v>
      </c>
      <c r="X35" s="28">
        <v>813.33</v>
      </c>
      <c r="Y35" s="28">
        <v>908.33</v>
      </c>
      <c r="Z35" s="28">
        <v>976</v>
      </c>
      <c r="AA35" s="28">
        <v>913.33</v>
      </c>
      <c r="AB35" s="28"/>
      <c r="AC35" s="29">
        <v>923.77</v>
      </c>
    </row>
    <row r="36" spans="1:29" s="22" customFormat="1" ht="12.75" customHeight="1">
      <c r="A36" s="24">
        <v>35704</v>
      </c>
      <c r="B36" s="25">
        <v>330.4</v>
      </c>
      <c r="C36" s="25">
        <v>394.53</v>
      </c>
      <c r="D36" s="25">
        <v>393.6</v>
      </c>
      <c r="E36" s="25">
        <v>320</v>
      </c>
      <c r="F36" s="25">
        <v>391.2</v>
      </c>
      <c r="G36" s="25">
        <v>348.6</v>
      </c>
      <c r="H36" s="25">
        <v>372.5</v>
      </c>
      <c r="I36" s="25">
        <v>354.6</v>
      </c>
      <c r="J36" s="25">
        <v>376</v>
      </c>
      <c r="K36" s="45"/>
      <c r="L36" s="26">
        <v>673</v>
      </c>
      <c r="M36" s="26">
        <v>799.55600000000004</v>
      </c>
      <c r="N36" s="26">
        <v>828.6</v>
      </c>
      <c r="O36" s="26">
        <v>708</v>
      </c>
      <c r="P36" s="26">
        <v>829.6</v>
      </c>
      <c r="Q36" s="26">
        <v>681</v>
      </c>
      <c r="R36" s="26">
        <v>763.2</v>
      </c>
      <c r="S36" s="26"/>
      <c r="T36" s="26">
        <v>781.2</v>
      </c>
      <c r="U36" s="27">
        <v>798</v>
      </c>
      <c r="V36" s="28">
        <v>984</v>
      </c>
      <c r="W36" s="28">
        <v>973.33</v>
      </c>
      <c r="X36" s="28">
        <v>813.33</v>
      </c>
      <c r="Y36" s="28">
        <v>912.33</v>
      </c>
      <c r="Z36" s="28">
        <v>982.53</v>
      </c>
      <c r="AA36" s="28">
        <v>920</v>
      </c>
      <c r="AB36" s="28"/>
      <c r="AC36" s="29">
        <v>926.68</v>
      </c>
    </row>
    <row r="37" spans="1:29" s="22" customFormat="1" ht="12.75" customHeight="1">
      <c r="A37" s="24">
        <v>35735</v>
      </c>
      <c r="B37" s="25">
        <v>349.8</v>
      </c>
      <c r="C37" s="25">
        <v>401.33</v>
      </c>
      <c r="D37" s="25">
        <v>401.3</v>
      </c>
      <c r="E37" s="25">
        <v>334.2</v>
      </c>
      <c r="F37" s="25">
        <v>399.53</v>
      </c>
      <c r="G37" s="25">
        <v>348.8</v>
      </c>
      <c r="H37" s="25">
        <v>373.3</v>
      </c>
      <c r="I37" s="25">
        <v>355</v>
      </c>
      <c r="J37" s="25">
        <v>379.9</v>
      </c>
      <c r="K37" s="45"/>
      <c r="L37" s="26">
        <v>690</v>
      </c>
      <c r="M37" s="26">
        <v>811.19500000000005</v>
      </c>
      <c r="N37" s="26">
        <v>828.6</v>
      </c>
      <c r="O37" s="26">
        <v>748</v>
      </c>
      <c r="P37" s="26">
        <v>840</v>
      </c>
      <c r="Q37" s="26">
        <v>693.6</v>
      </c>
      <c r="R37" s="26">
        <v>764</v>
      </c>
      <c r="S37" s="26"/>
      <c r="T37" s="26">
        <v>785.4</v>
      </c>
      <c r="U37" s="27">
        <v>809.17</v>
      </c>
      <c r="V37" s="28">
        <v>1000</v>
      </c>
      <c r="W37" s="28">
        <v>953.33</v>
      </c>
      <c r="X37" s="28">
        <v>879.67</v>
      </c>
      <c r="Y37" s="28">
        <v>903.33</v>
      </c>
      <c r="Z37" s="28">
        <v>968</v>
      </c>
      <c r="AA37" s="28">
        <v>920</v>
      </c>
      <c r="AB37" s="28"/>
      <c r="AC37" s="29">
        <v>933.39</v>
      </c>
    </row>
    <row r="38" spans="1:29" s="22" customFormat="1" ht="12.75" customHeight="1">
      <c r="A38" s="24">
        <v>35765</v>
      </c>
      <c r="B38" s="25">
        <v>349.4</v>
      </c>
      <c r="C38" s="25">
        <v>415.2</v>
      </c>
      <c r="D38" s="25">
        <v>415.3</v>
      </c>
      <c r="E38" s="25">
        <v>340</v>
      </c>
      <c r="F38" s="25">
        <v>411.73</v>
      </c>
      <c r="G38" s="25">
        <v>362.5</v>
      </c>
      <c r="H38" s="25">
        <v>373.3</v>
      </c>
      <c r="I38" s="25">
        <v>355</v>
      </c>
      <c r="J38" s="25">
        <v>391.3</v>
      </c>
      <c r="K38" s="45"/>
      <c r="L38" s="26">
        <v>702.5</v>
      </c>
      <c r="M38" s="26">
        <v>818.8</v>
      </c>
      <c r="N38" s="26">
        <v>828.6</v>
      </c>
      <c r="O38" s="26">
        <v>755</v>
      </c>
      <c r="P38" s="26">
        <v>860</v>
      </c>
      <c r="Q38" s="26">
        <v>742.5</v>
      </c>
      <c r="R38" s="26">
        <v>764</v>
      </c>
      <c r="S38" s="26"/>
      <c r="T38" s="26">
        <v>795.7</v>
      </c>
      <c r="U38" s="27">
        <v>853.33</v>
      </c>
      <c r="V38" s="28">
        <v>1016.67</v>
      </c>
      <c r="W38" s="28">
        <v>866.67</v>
      </c>
      <c r="X38" s="28">
        <v>797</v>
      </c>
      <c r="Y38" s="28">
        <v>898.33</v>
      </c>
      <c r="Z38" s="28">
        <v>822.33</v>
      </c>
      <c r="AA38" s="28">
        <v>816.67</v>
      </c>
      <c r="AB38" s="28"/>
      <c r="AC38" s="29">
        <v>844.35</v>
      </c>
    </row>
    <row r="39" spans="1:29" s="22" customFormat="1" ht="12.75" customHeight="1">
      <c r="A39" s="24">
        <v>35796</v>
      </c>
      <c r="B39" s="25">
        <v>350.08</v>
      </c>
      <c r="C39" s="25">
        <v>424.16</v>
      </c>
      <c r="D39" s="25">
        <v>422.6</v>
      </c>
      <c r="E39" s="25">
        <v>342</v>
      </c>
      <c r="F39" s="25">
        <v>415.2</v>
      </c>
      <c r="G39" s="25">
        <v>360.5</v>
      </c>
      <c r="H39" s="25">
        <v>378.1</v>
      </c>
      <c r="I39" s="25">
        <v>369</v>
      </c>
      <c r="J39" s="25">
        <v>397.3</v>
      </c>
      <c r="K39" s="46">
        <v>15000</v>
      </c>
      <c r="L39" s="26">
        <v>715.2</v>
      </c>
      <c r="M39" s="26">
        <v>827.97299999999996</v>
      </c>
      <c r="N39" s="26">
        <v>844.6</v>
      </c>
      <c r="O39" s="26">
        <v>754</v>
      </c>
      <c r="P39" s="26">
        <v>872</v>
      </c>
      <c r="Q39" s="26">
        <v>758.7</v>
      </c>
      <c r="R39" s="26">
        <v>785.6</v>
      </c>
      <c r="S39" s="26"/>
      <c r="T39" s="26">
        <v>812.2</v>
      </c>
      <c r="U39" s="27">
        <v>915.33</v>
      </c>
      <c r="V39" s="28">
        <v>1028.67</v>
      </c>
      <c r="W39" s="28">
        <v>946.67</v>
      </c>
      <c r="X39" s="28">
        <v>880.53</v>
      </c>
      <c r="Y39" s="28">
        <v>952.67</v>
      </c>
      <c r="Z39" s="28">
        <v>955.4</v>
      </c>
      <c r="AA39" s="28">
        <v>928</v>
      </c>
      <c r="AB39" s="28"/>
      <c r="AC39" s="29">
        <v>952.66</v>
      </c>
    </row>
    <row r="40" spans="1:29" s="22" customFormat="1" ht="12.75" customHeight="1">
      <c r="A40" s="24">
        <v>35827</v>
      </c>
      <c r="B40" s="25">
        <v>395.68</v>
      </c>
      <c r="C40" s="25">
        <v>461.714</v>
      </c>
      <c r="D40" s="25">
        <v>462.9</v>
      </c>
      <c r="E40" s="25">
        <v>350</v>
      </c>
      <c r="F40" s="25">
        <v>457.06700000000001</v>
      </c>
      <c r="G40" s="25">
        <v>386.3</v>
      </c>
      <c r="H40" s="25">
        <v>444</v>
      </c>
      <c r="I40" s="25">
        <v>445</v>
      </c>
      <c r="J40" s="25">
        <v>446.9</v>
      </c>
      <c r="K40" s="46">
        <f>+K39*1.005</f>
        <v>15074.999999999998</v>
      </c>
      <c r="L40" s="26">
        <v>818.75</v>
      </c>
      <c r="M40" s="26">
        <v>950.952</v>
      </c>
      <c r="N40" s="26">
        <v>954.2</v>
      </c>
      <c r="O40" s="26">
        <v>788.5</v>
      </c>
      <c r="P40" s="26">
        <v>910</v>
      </c>
      <c r="Q40" s="26">
        <v>798.1</v>
      </c>
      <c r="R40" s="26">
        <v>893</v>
      </c>
      <c r="S40" s="26"/>
      <c r="T40" s="26">
        <v>916.3</v>
      </c>
      <c r="U40" s="27">
        <v>951.67</v>
      </c>
      <c r="V40" s="28">
        <v>1046.67</v>
      </c>
      <c r="W40" s="28">
        <v>1035.83</v>
      </c>
      <c r="X40" s="28">
        <v>1050.33</v>
      </c>
      <c r="Y40" s="28">
        <v>1041.67</v>
      </c>
      <c r="Z40" s="28">
        <v>1039.58</v>
      </c>
      <c r="AA40" s="28">
        <v>1066.67</v>
      </c>
      <c r="AB40" s="28"/>
      <c r="AC40" s="29">
        <v>1029.31</v>
      </c>
    </row>
    <row r="41" spans="1:29" s="22" customFormat="1" ht="12.75" customHeight="1">
      <c r="A41" s="24">
        <v>35855</v>
      </c>
      <c r="B41" s="25">
        <v>389</v>
      </c>
      <c r="C41" s="25">
        <v>443</v>
      </c>
      <c r="D41" s="25">
        <v>444.6</v>
      </c>
      <c r="E41" s="25">
        <v>380</v>
      </c>
      <c r="F41" s="25">
        <v>441.46699999999998</v>
      </c>
      <c r="G41" s="25">
        <v>402</v>
      </c>
      <c r="H41" s="25">
        <v>442</v>
      </c>
      <c r="I41" s="25">
        <v>435</v>
      </c>
      <c r="J41" s="25">
        <v>436.9</v>
      </c>
      <c r="K41" s="46">
        <f t="shared" ref="K41:K104" si="0">+K40*1.005</f>
        <v>15150.374999999996</v>
      </c>
      <c r="L41" s="26">
        <v>826.5</v>
      </c>
      <c r="M41" s="26">
        <v>950</v>
      </c>
      <c r="N41" s="26">
        <v>960</v>
      </c>
      <c r="O41" s="26">
        <v>822.3</v>
      </c>
      <c r="P41" s="26">
        <v>936.66</v>
      </c>
      <c r="Q41" s="26">
        <v>852.2</v>
      </c>
      <c r="R41" s="26">
        <v>869.5</v>
      </c>
      <c r="S41" s="26"/>
      <c r="T41" s="26">
        <v>912.9</v>
      </c>
      <c r="U41" s="27">
        <v>962.5</v>
      </c>
      <c r="V41" s="28">
        <v>1160</v>
      </c>
      <c r="W41" s="28">
        <v>1104.33</v>
      </c>
      <c r="X41" s="28">
        <v>1061.33</v>
      </c>
      <c r="Y41" s="28">
        <v>1043.33</v>
      </c>
      <c r="Z41" s="28">
        <v>1110</v>
      </c>
      <c r="AA41" s="28">
        <v>1083.33</v>
      </c>
      <c r="AB41" s="28"/>
      <c r="AC41" s="29">
        <v>1080.7</v>
      </c>
    </row>
    <row r="42" spans="1:29" s="22" customFormat="1" ht="12.75" customHeight="1">
      <c r="A42" s="24">
        <v>35886</v>
      </c>
      <c r="B42" s="25">
        <v>392.48</v>
      </c>
      <c r="C42" s="25">
        <v>436.57100000000003</v>
      </c>
      <c r="D42" s="25">
        <v>437.8</v>
      </c>
      <c r="E42" s="25">
        <v>424.1</v>
      </c>
      <c r="F42" s="25">
        <v>433.86700000000002</v>
      </c>
      <c r="G42" s="25">
        <v>386</v>
      </c>
      <c r="H42" s="25">
        <v>437.3</v>
      </c>
      <c r="I42" s="25">
        <v>420</v>
      </c>
      <c r="J42" s="25">
        <v>432.3</v>
      </c>
      <c r="K42" s="46">
        <f t="shared" si="0"/>
        <v>15226.126874999994</v>
      </c>
      <c r="L42" s="26">
        <v>828.2</v>
      </c>
      <c r="M42" s="26">
        <v>960</v>
      </c>
      <c r="N42" s="26">
        <v>960.4</v>
      </c>
      <c r="O42" s="26">
        <v>907.5</v>
      </c>
      <c r="P42" s="26">
        <v>953.33</v>
      </c>
      <c r="Q42" s="26">
        <v>824</v>
      </c>
      <c r="R42" s="26">
        <v>868.8</v>
      </c>
      <c r="S42" s="26"/>
      <c r="T42" s="26">
        <v>920.8</v>
      </c>
      <c r="U42" s="27">
        <v>1010</v>
      </c>
      <c r="V42" s="28">
        <v>1114.67</v>
      </c>
      <c r="W42" s="28">
        <v>1046.1300000000001</v>
      </c>
      <c r="X42" s="28">
        <v>1073.2</v>
      </c>
      <c r="Y42" s="28">
        <v>1043.33</v>
      </c>
      <c r="Z42" s="28">
        <v>1110</v>
      </c>
      <c r="AA42" s="28">
        <v>1096.67</v>
      </c>
      <c r="AB42" s="28"/>
      <c r="AC42" s="29">
        <v>1082.8900000000001</v>
      </c>
    </row>
    <row r="43" spans="1:29" s="22" customFormat="1" ht="12.75" customHeight="1">
      <c r="A43" s="24">
        <v>35916</v>
      </c>
      <c r="B43" s="25">
        <v>391.9</v>
      </c>
      <c r="C43" s="25">
        <v>436.57100000000003</v>
      </c>
      <c r="D43" s="25">
        <v>438.3</v>
      </c>
      <c r="E43" s="25">
        <v>421.3</v>
      </c>
      <c r="F43" s="25">
        <v>434.93299999999999</v>
      </c>
      <c r="G43" s="25">
        <v>380</v>
      </c>
      <c r="H43" s="25">
        <v>439.3</v>
      </c>
      <c r="I43" s="25">
        <v>425</v>
      </c>
      <c r="J43" s="25">
        <v>433</v>
      </c>
      <c r="K43" s="46">
        <f t="shared" si="0"/>
        <v>15302.257509374993</v>
      </c>
      <c r="L43" s="26">
        <v>834</v>
      </c>
      <c r="M43" s="26">
        <v>961.85699999999997</v>
      </c>
      <c r="N43" s="26">
        <v>961.9</v>
      </c>
      <c r="O43" s="26">
        <v>911.5</v>
      </c>
      <c r="P43" s="26">
        <v>960</v>
      </c>
      <c r="Q43" s="26">
        <v>808.3</v>
      </c>
      <c r="R43" s="26">
        <v>883.3</v>
      </c>
      <c r="S43" s="26"/>
      <c r="T43" s="26">
        <v>923.3</v>
      </c>
      <c r="U43" s="27">
        <v>1043.33</v>
      </c>
      <c r="V43" s="28">
        <v>1100</v>
      </c>
      <c r="W43" s="28">
        <v>1118.33</v>
      </c>
      <c r="X43" s="28">
        <v>1033.33</v>
      </c>
      <c r="Y43" s="28">
        <v>1043.33</v>
      </c>
      <c r="Z43" s="28">
        <v>1114.17</v>
      </c>
      <c r="AA43" s="28">
        <v>1150</v>
      </c>
      <c r="AB43" s="28"/>
      <c r="AC43" s="29">
        <v>1099.55</v>
      </c>
    </row>
    <row r="44" spans="1:29" s="22" customFormat="1" ht="12.75" customHeight="1">
      <c r="A44" s="24">
        <v>35947</v>
      </c>
      <c r="B44" s="25">
        <v>395.64</v>
      </c>
      <c r="C44" s="25">
        <v>437.14299999999997</v>
      </c>
      <c r="D44" s="25">
        <v>446.3</v>
      </c>
      <c r="E44" s="25">
        <v>405</v>
      </c>
      <c r="F44" s="25">
        <v>440.93299999999999</v>
      </c>
      <c r="G44" s="25">
        <v>398.8</v>
      </c>
      <c r="H44" s="25">
        <v>445.3</v>
      </c>
      <c r="I44" s="25">
        <v>433.75</v>
      </c>
      <c r="J44" s="25">
        <v>437.5</v>
      </c>
      <c r="K44" s="46">
        <f t="shared" si="0"/>
        <v>15378.768796921866</v>
      </c>
      <c r="L44" s="26">
        <v>840</v>
      </c>
      <c r="M44" s="26">
        <v>926.66700000000003</v>
      </c>
      <c r="N44" s="26">
        <v>925.7</v>
      </c>
      <c r="O44" s="26">
        <v>882.1</v>
      </c>
      <c r="P44" s="26">
        <v>968.25</v>
      </c>
      <c r="Q44" s="26">
        <v>850</v>
      </c>
      <c r="R44" s="26">
        <v>893</v>
      </c>
      <c r="S44" s="26"/>
      <c r="T44" s="26">
        <v>912</v>
      </c>
      <c r="U44" s="27">
        <v>1043.33</v>
      </c>
      <c r="V44" s="28">
        <v>1100</v>
      </c>
      <c r="W44" s="28">
        <v>1133.33</v>
      </c>
      <c r="X44" s="28">
        <v>1087.5</v>
      </c>
      <c r="Y44" s="28">
        <v>1043.33</v>
      </c>
      <c r="Z44" s="28">
        <v>1114.17</v>
      </c>
      <c r="AA44" s="28">
        <v>1150</v>
      </c>
      <c r="AB44" s="28"/>
      <c r="AC44" s="29">
        <v>1106.82</v>
      </c>
    </row>
    <row r="45" spans="1:29" s="22" customFormat="1" ht="12.75" customHeight="1">
      <c r="A45" s="24">
        <v>35977</v>
      </c>
      <c r="B45" s="25">
        <v>388.64</v>
      </c>
      <c r="C45" s="25">
        <v>436.22899999999998</v>
      </c>
      <c r="D45" s="25">
        <v>444.1</v>
      </c>
      <c r="E45" s="25">
        <v>394</v>
      </c>
      <c r="F45" s="25">
        <v>442.93299999999999</v>
      </c>
      <c r="G45" s="25">
        <v>411</v>
      </c>
      <c r="H45" s="25">
        <v>426.1</v>
      </c>
      <c r="I45" s="25">
        <v>434</v>
      </c>
      <c r="J45" s="25">
        <v>431.6</v>
      </c>
      <c r="K45" s="46">
        <f t="shared" si="0"/>
        <v>15455.662640906474</v>
      </c>
      <c r="L45" s="26">
        <v>826.4</v>
      </c>
      <c r="M45" s="26">
        <v>953.87599999999998</v>
      </c>
      <c r="N45" s="26">
        <v>953.9</v>
      </c>
      <c r="O45" s="26">
        <v>890.1</v>
      </c>
      <c r="P45" s="26">
        <v>960</v>
      </c>
      <c r="Q45" s="26">
        <v>860.2</v>
      </c>
      <c r="R45" s="26">
        <v>883.6</v>
      </c>
      <c r="S45" s="26"/>
      <c r="T45" s="26">
        <v>923.9</v>
      </c>
      <c r="U45" s="27">
        <v>1070</v>
      </c>
      <c r="V45" s="28">
        <v>1100</v>
      </c>
      <c r="W45" s="28">
        <v>1142.67</v>
      </c>
      <c r="X45" s="28">
        <v>1120</v>
      </c>
      <c r="Y45" s="28">
        <v>1043.33</v>
      </c>
      <c r="Z45" s="28">
        <v>1115.33</v>
      </c>
      <c r="AA45" s="28">
        <v>1150</v>
      </c>
      <c r="AB45" s="28"/>
      <c r="AC45" s="29">
        <v>1109.0899999999999</v>
      </c>
    </row>
    <row r="46" spans="1:29" s="22" customFormat="1" ht="12.75" customHeight="1">
      <c r="A46" s="24">
        <v>36008</v>
      </c>
      <c r="B46" s="25">
        <v>375.12</v>
      </c>
      <c r="C46" s="25">
        <v>431.14299999999997</v>
      </c>
      <c r="D46" s="25">
        <v>437.7</v>
      </c>
      <c r="E46" s="25">
        <v>365</v>
      </c>
      <c r="F46" s="25">
        <v>436.93299999999999</v>
      </c>
      <c r="G46" s="25">
        <v>410</v>
      </c>
      <c r="H46" s="25">
        <v>405.1</v>
      </c>
      <c r="I46" s="25">
        <v>416.25</v>
      </c>
      <c r="J46" s="25">
        <v>419.8</v>
      </c>
      <c r="K46" s="46">
        <f t="shared" si="0"/>
        <v>15532.940954111005</v>
      </c>
      <c r="L46" s="26">
        <v>783.25</v>
      </c>
      <c r="M46" s="26">
        <v>937.61900000000003</v>
      </c>
      <c r="N46" s="26">
        <v>947.3</v>
      </c>
      <c r="O46" s="26">
        <v>920.4</v>
      </c>
      <c r="P46" s="26">
        <v>960</v>
      </c>
      <c r="Q46" s="26">
        <v>845.3</v>
      </c>
      <c r="R46" s="26">
        <v>866</v>
      </c>
      <c r="S46" s="26"/>
      <c r="T46" s="26">
        <v>909.8</v>
      </c>
      <c r="U46" s="27">
        <v>1076.67</v>
      </c>
      <c r="V46" s="28">
        <v>1100</v>
      </c>
      <c r="W46" s="28">
        <v>1155</v>
      </c>
      <c r="X46" s="28">
        <v>1153</v>
      </c>
      <c r="Y46" s="28">
        <v>1043.33</v>
      </c>
      <c r="Z46" s="28">
        <v>1120</v>
      </c>
      <c r="AA46" s="28">
        <v>1150</v>
      </c>
      <c r="AB46" s="28"/>
      <c r="AC46" s="29">
        <v>1118</v>
      </c>
    </row>
    <row r="47" spans="1:29" s="22" customFormat="1" ht="12.75" customHeight="1">
      <c r="A47" s="24">
        <v>36039</v>
      </c>
      <c r="B47" s="25">
        <v>368.9</v>
      </c>
      <c r="C47" s="25">
        <v>433.714</v>
      </c>
      <c r="D47" s="25">
        <v>437.7</v>
      </c>
      <c r="E47" s="25">
        <v>346.3</v>
      </c>
      <c r="F47" s="25">
        <v>434.93299999999999</v>
      </c>
      <c r="G47" s="25">
        <v>393.1</v>
      </c>
      <c r="H47" s="25">
        <v>404.5</v>
      </c>
      <c r="I47" s="25">
        <v>396</v>
      </c>
      <c r="J47" s="25">
        <v>417.9</v>
      </c>
      <c r="K47" s="46">
        <f t="shared" si="0"/>
        <v>15610.605658881559</v>
      </c>
      <c r="L47" s="26">
        <v>785.75</v>
      </c>
      <c r="M47" s="26">
        <v>895.09</v>
      </c>
      <c r="N47" s="26">
        <v>895.1</v>
      </c>
      <c r="O47" s="26">
        <v>896.5</v>
      </c>
      <c r="P47" s="26">
        <v>960</v>
      </c>
      <c r="Q47" s="26">
        <v>827.5</v>
      </c>
      <c r="R47" s="26">
        <v>826</v>
      </c>
      <c r="S47" s="26"/>
      <c r="T47" s="26">
        <v>875.4</v>
      </c>
      <c r="U47" s="27">
        <v>1076.67</v>
      </c>
      <c r="V47" s="28">
        <v>1100</v>
      </c>
      <c r="W47" s="28">
        <v>1156.67</v>
      </c>
      <c r="X47" s="28">
        <v>1152</v>
      </c>
      <c r="Y47" s="28">
        <v>1043.33</v>
      </c>
      <c r="Z47" s="28">
        <v>1110</v>
      </c>
      <c r="AA47" s="28">
        <v>1150</v>
      </c>
      <c r="AB47" s="28"/>
      <c r="AC47" s="29">
        <v>1112.08</v>
      </c>
    </row>
    <row r="48" spans="1:29" s="22" customFormat="1" ht="12.75" customHeight="1">
      <c r="A48" s="24">
        <v>36069</v>
      </c>
      <c r="B48" s="25">
        <v>360.2</v>
      </c>
      <c r="C48" s="25">
        <v>434.13299999999998</v>
      </c>
      <c r="D48" s="25">
        <v>437.4</v>
      </c>
      <c r="E48" s="25">
        <v>352</v>
      </c>
      <c r="F48" s="25">
        <v>434.9</v>
      </c>
      <c r="G48" s="25">
        <v>386</v>
      </c>
      <c r="H48" s="25">
        <v>381.6</v>
      </c>
      <c r="I48" s="25">
        <v>377.2</v>
      </c>
      <c r="J48" s="25">
        <v>411.4</v>
      </c>
      <c r="K48" s="46">
        <f t="shared" si="0"/>
        <v>15688.658687175965</v>
      </c>
      <c r="L48" s="26">
        <v>765.8</v>
      </c>
      <c r="M48" s="26">
        <v>890.03300000000002</v>
      </c>
      <c r="N48" s="26">
        <v>889.7</v>
      </c>
      <c r="O48" s="26">
        <v>812.8</v>
      </c>
      <c r="P48" s="26">
        <v>960</v>
      </c>
      <c r="Q48" s="26">
        <v>794.6</v>
      </c>
      <c r="R48" s="26">
        <v>805.2</v>
      </c>
      <c r="S48" s="26"/>
      <c r="T48" s="26">
        <v>862.1</v>
      </c>
      <c r="U48" s="27">
        <v>1076.67</v>
      </c>
      <c r="V48" s="28">
        <v>1100</v>
      </c>
      <c r="W48" s="28">
        <v>1156.67</v>
      </c>
      <c r="X48" s="28">
        <v>1140.8</v>
      </c>
      <c r="Y48" s="28">
        <v>1043.33</v>
      </c>
      <c r="Z48" s="28">
        <v>1114</v>
      </c>
      <c r="AA48" s="28">
        <v>1132.67</v>
      </c>
      <c r="AB48" s="28"/>
      <c r="AC48" s="29">
        <v>1114.07</v>
      </c>
    </row>
    <row r="49" spans="1:29" s="22" customFormat="1" ht="12.75" customHeight="1">
      <c r="A49" s="24">
        <v>36100</v>
      </c>
      <c r="B49" s="25">
        <v>355.56</v>
      </c>
      <c r="C49" s="25">
        <v>434.66</v>
      </c>
      <c r="D49" s="25">
        <v>436.6</v>
      </c>
      <c r="E49" s="25">
        <v>345</v>
      </c>
      <c r="F49" s="25">
        <v>434.9</v>
      </c>
      <c r="G49" s="25">
        <v>386.3</v>
      </c>
      <c r="H49" s="25">
        <v>361.3</v>
      </c>
      <c r="I49" s="25">
        <v>343.75</v>
      </c>
      <c r="J49" s="25">
        <v>403.1</v>
      </c>
      <c r="K49" s="46">
        <f t="shared" si="0"/>
        <v>15767.101980611842</v>
      </c>
      <c r="L49" s="26">
        <v>754.25</v>
      </c>
      <c r="M49" s="26">
        <v>882.2</v>
      </c>
      <c r="N49" s="26">
        <v>881.9</v>
      </c>
      <c r="O49" s="26">
        <v>763.5</v>
      </c>
      <c r="P49" s="26">
        <v>945</v>
      </c>
      <c r="Q49" s="26">
        <v>779</v>
      </c>
      <c r="R49" s="26">
        <v>795</v>
      </c>
      <c r="S49" s="26">
        <v>780</v>
      </c>
      <c r="T49" s="26">
        <v>850.1</v>
      </c>
      <c r="U49" s="27">
        <v>1076.7</v>
      </c>
      <c r="V49" s="28">
        <v>1015</v>
      </c>
      <c r="W49" s="28">
        <v>1156.67</v>
      </c>
      <c r="X49" s="28">
        <v>1045.33</v>
      </c>
      <c r="Y49" s="28">
        <v>1042.5</v>
      </c>
      <c r="Z49" s="28">
        <v>1086.67</v>
      </c>
      <c r="AA49" s="28">
        <v>1106.67</v>
      </c>
      <c r="AB49" s="28"/>
      <c r="AC49" s="29">
        <v>1090.79</v>
      </c>
    </row>
    <row r="50" spans="1:29" s="22" customFormat="1" ht="12.75" customHeight="1">
      <c r="A50" s="24">
        <v>36130</v>
      </c>
      <c r="B50" s="25">
        <v>342.16</v>
      </c>
      <c r="C50" s="25">
        <v>419.21</v>
      </c>
      <c r="D50" s="25">
        <v>421.3</v>
      </c>
      <c r="E50" s="25">
        <v>340.5</v>
      </c>
      <c r="F50" s="25">
        <v>422.13</v>
      </c>
      <c r="G50" s="25">
        <v>381</v>
      </c>
      <c r="H50" s="25">
        <v>362.1</v>
      </c>
      <c r="I50" s="25">
        <v>340</v>
      </c>
      <c r="J50" s="25">
        <v>394</v>
      </c>
      <c r="K50" s="46">
        <f t="shared" si="0"/>
        <v>15845.9374905149</v>
      </c>
      <c r="L50" s="26">
        <v>750.2</v>
      </c>
      <c r="M50" s="26">
        <v>850.16</v>
      </c>
      <c r="N50" s="26">
        <v>847.6</v>
      </c>
      <c r="O50" s="26">
        <v>752.8</v>
      </c>
      <c r="P50" s="26">
        <v>956</v>
      </c>
      <c r="Q50" s="26">
        <v>761</v>
      </c>
      <c r="R50" s="26">
        <v>804</v>
      </c>
      <c r="S50" s="26">
        <v>773.06700000000001</v>
      </c>
      <c r="T50" s="26">
        <v>840</v>
      </c>
      <c r="U50" s="27">
        <v>1076.7</v>
      </c>
      <c r="V50" s="28">
        <v>1009.33</v>
      </c>
      <c r="W50" s="28">
        <v>1156.67</v>
      </c>
      <c r="X50" s="28">
        <v>987.2</v>
      </c>
      <c r="Y50" s="28">
        <v>1110.7</v>
      </c>
      <c r="Z50" s="28">
        <v>1110</v>
      </c>
      <c r="AA50" s="28">
        <v>1106.67</v>
      </c>
      <c r="AB50" s="28"/>
      <c r="AC50" s="29">
        <v>1091.5</v>
      </c>
    </row>
    <row r="51" spans="1:29" s="22" customFormat="1" ht="12.75" customHeight="1">
      <c r="A51" s="24">
        <v>36161</v>
      </c>
      <c r="B51" s="25">
        <v>343.53</v>
      </c>
      <c r="C51" s="25">
        <v>411.5</v>
      </c>
      <c r="D51" s="25">
        <v>413.7</v>
      </c>
      <c r="E51" s="25">
        <v>337.5</v>
      </c>
      <c r="F51" s="25">
        <v>410.93299999999999</v>
      </c>
      <c r="G51" s="25">
        <v>382.5</v>
      </c>
      <c r="H51" s="25">
        <v>368</v>
      </c>
      <c r="I51" s="25">
        <v>356.25</v>
      </c>
      <c r="J51" s="25">
        <v>391.7</v>
      </c>
      <c r="K51" s="46">
        <f t="shared" si="0"/>
        <v>15925.167177967473</v>
      </c>
      <c r="L51" s="26">
        <v>752.5</v>
      </c>
      <c r="M51" s="26">
        <v>828.83</v>
      </c>
      <c r="N51" s="26">
        <v>824.7</v>
      </c>
      <c r="O51" s="26">
        <v>744.2</v>
      </c>
      <c r="P51" s="26">
        <v>967.25</v>
      </c>
      <c r="Q51" s="26">
        <v>789.5</v>
      </c>
      <c r="R51" s="26">
        <v>796.8</v>
      </c>
      <c r="S51" s="26">
        <v>779.91700000000003</v>
      </c>
      <c r="T51" s="26">
        <v>821.5</v>
      </c>
      <c r="U51" s="27">
        <v>1076.67</v>
      </c>
      <c r="V51" s="28">
        <v>986.67</v>
      </c>
      <c r="W51" s="28">
        <v>1156.67</v>
      </c>
      <c r="X51" s="28">
        <v>1059.33</v>
      </c>
      <c r="Y51" s="28">
        <v>1126.67</v>
      </c>
      <c r="Z51" s="28">
        <v>1095</v>
      </c>
      <c r="AA51" s="28">
        <v>1106.67</v>
      </c>
      <c r="AB51" s="28"/>
      <c r="AC51" s="29">
        <v>1089.94</v>
      </c>
    </row>
    <row r="52" spans="1:29" s="22" customFormat="1" ht="12.75" customHeight="1">
      <c r="A52" s="24">
        <v>36192</v>
      </c>
      <c r="B52" s="25">
        <v>359.26</v>
      </c>
      <c r="C52" s="25">
        <v>411.33</v>
      </c>
      <c r="D52" s="25">
        <v>413.7</v>
      </c>
      <c r="E52" s="25">
        <v>342.5</v>
      </c>
      <c r="F52" s="25">
        <v>410.93</v>
      </c>
      <c r="G52" s="25">
        <v>400</v>
      </c>
      <c r="H52" s="25">
        <v>395.3</v>
      </c>
      <c r="I52" s="25">
        <v>378.75</v>
      </c>
      <c r="J52" s="25">
        <v>401.1</v>
      </c>
      <c r="K52" s="46">
        <f t="shared" si="0"/>
        <v>16004.793013857308</v>
      </c>
      <c r="L52" s="26">
        <v>780</v>
      </c>
      <c r="M52" s="26">
        <v>828.83</v>
      </c>
      <c r="N52" s="26">
        <v>824.7</v>
      </c>
      <c r="O52" s="26">
        <v>773</v>
      </c>
      <c r="P52" s="26">
        <v>950.5</v>
      </c>
      <c r="Q52" s="26">
        <v>803.8</v>
      </c>
      <c r="R52" s="26">
        <v>823</v>
      </c>
      <c r="S52" s="26">
        <v>800</v>
      </c>
      <c r="T52" s="26">
        <v>829.7</v>
      </c>
      <c r="U52" s="27">
        <v>1116.67</v>
      </c>
      <c r="V52" s="28">
        <v>986.67</v>
      </c>
      <c r="W52" s="28">
        <v>1156.67</v>
      </c>
      <c r="X52" s="28">
        <v>1119.33</v>
      </c>
      <c r="Y52" s="28">
        <v>1131.67</v>
      </c>
      <c r="Z52" s="28">
        <v>1105</v>
      </c>
      <c r="AA52" s="28">
        <v>1106.67</v>
      </c>
      <c r="AB52" s="28"/>
      <c r="AC52" s="29">
        <v>1109.71</v>
      </c>
    </row>
    <row r="53" spans="1:29" s="22" customFormat="1" ht="12.75" customHeight="1">
      <c r="A53" s="24">
        <v>36220</v>
      </c>
      <c r="B53" s="25">
        <v>380.59</v>
      </c>
      <c r="C53" s="25">
        <v>411.54</v>
      </c>
      <c r="D53" s="25">
        <v>413.7</v>
      </c>
      <c r="E53" s="25">
        <v>370</v>
      </c>
      <c r="F53" s="25">
        <v>410.93</v>
      </c>
      <c r="G53" s="25">
        <v>408.5</v>
      </c>
      <c r="H53" s="25">
        <v>401.9</v>
      </c>
      <c r="I53" s="25">
        <v>390</v>
      </c>
      <c r="J53" s="25">
        <v>405.9</v>
      </c>
      <c r="K53" s="46">
        <f t="shared" si="0"/>
        <v>16084.816978926594</v>
      </c>
      <c r="L53" s="26">
        <v>822.2</v>
      </c>
      <c r="M53" s="26">
        <v>830.42</v>
      </c>
      <c r="N53" s="26">
        <v>824.7</v>
      </c>
      <c r="O53" s="26">
        <v>804.9</v>
      </c>
      <c r="P53" s="26">
        <v>934</v>
      </c>
      <c r="Q53" s="26">
        <v>821.8</v>
      </c>
      <c r="R53" s="26">
        <v>838.6</v>
      </c>
      <c r="S53" s="26">
        <v>840</v>
      </c>
      <c r="T53" s="26">
        <v>836.9</v>
      </c>
      <c r="U53" s="27">
        <v>1116.67</v>
      </c>
      <c r="V53" s="28">
        <v>993.33</v>
      </c>
      <c r="W53" s="28">
        <v>1141.73</v>
      </c>
      <c r="X53" s="28">
        <v>1050.67</v>
      </c>
      <c r="Y53" s="28">
        <v>1133.33</v>
      </c>
      <c r="Z53" s="28">
        <v>1125</v>
      </c>
      <c r="AA53" s="28">
        <v>1110</v>
      </c>
      <c r="AB53" s="28"/>
      <c r="AC53" s="29">
        <v>1107.0999999999999</v>
      </c>
    </row>
    <row r="54" spans="1:29" s="22" customFormat="1" ht="12.75" customHeight="1">
      <c r="A54" s="24">
        <v>36251</v>
      </c>
      <c r="B54" s="25">
        <v>419.34</v>
      </c>
      <c r="C54" s="25">
        <v>411.85</v>
      </c>
      <c r="D54" s="25">
        <v>413.7</v>
      </c>
      <c r="E54" s="25">
        <v>400</v>
      </c>
      <c r="F54" s="25">
        <v>410.93</v>
      </c>
      <c r="G54" s="25">
        <v>419.4</v>
      </c>
      <c r="H54" s="25">
        <v>425.7</v>
      </c>
      <c r="I54" s="25">
        <v>412.5</v>
      </c>
      <c r="J54" s="25">
        <v>415.2</v>
      </c>
      <c r="K54" s="46">
        <f t="shared" si="0"/>
        <v>16165.241063821226</v>
      </c>
      <c r="L54" s="26">
        <v>894.25</v>
      </c>
      <c r="M54" s="26">
        <v>830.42</v>
      </c>
      <c r="N54" s="26">
        <v>824.7</v>
      </c>
      <c r="O54" s="26">
        <v>886.8</v>
      </c>
      <c r="P54" s="26">
        <v>940</v>
      </c>
      <c r="Q54" s="26">
        <v>891</v>
      </c>
      <c r="R54" s="26">
        <v>875</v>
      </c>
      <c r="S54" s="26">
        <v>870</v>
      </c>
      <c r="T54" s="26">
        <v>855.6</v>
      </c>
      <c r="U54" s="27">
        <v>1149.17</v>
      </c>
      <c r="V54" s="28">
        <v>1020</v>
      </c>
      <c r="W54" s="28">
        <v>1154.67</v>
      </c>
      <c r="X54" s="28">
        <v>1098.67</v>
      </c>
      <c r="Y54" s="28">
        <v>1133.33</v>
      </c>
      <c r="Z54" s="28">
        <v>1118.33</v>
      </c>
      <c r="AA54" s="28">
        <v>1106.67</v>
      </c>
      <c r="AB54" s="28"/>
      <c r="AC54" s="29">
        <v>1122.2</v>
      </c>
    </row>
    <row r="55" spans="1:29" s="22" customFormat="1" ht="12.75" customHeight="1">
      <c r="A55" s="24">
        <v>36281</v>
      </c>
      <c r="B55" s="25">
        <v>419.86</v>
      </c>
      <c r="C55" s="25">
        <v>412.14</v>
      </c>
      <c r="D55" s="25">
        <v>413.7</v>
      </c>
      <c r="E55" s="25">
        <v>430</v>
      </c>
      <c r="F55" s="25">
        <v>410.93</v>
      </c>
      <c r="G55" s="25">
        <v>436.3</v>
      </c>
      <c r="H55" s="25">
        <v>439.3</v>
      </c>
      <c r="I55" s="25">
        <v>430</v>
      </c>
      <c r="J55" s="25">
        <v>421.1</v>
      </c>
      <c r="K55" s="46">
        <f t="shared" si="0"/>
        <v>16246.067269140331</v>
      </c>
      <c r="L55" s="26">
        <v>889.75</v>
      </c>
      <c r="M55" s="26">
        <v>830.43</v>
      </c>
      <c r="N55" s="26">
        <v>824.7</v>
      </c>
      <c r="O55" s="26">
        <v>916</v>
      </c>
      <c r="P55" s="26">
        <v>937.5</v>
      </c>
      <c r="Q55" s="26">
        <v>902</v>
      </c>
      <c r="R55" s="26">
        <v>909.8</v>
      </c>
      <c r="S55" s="26">
        <v>883.33299999999997</v>
      </c>
      <c r="T55" s="26">
        <v>863.6</v>
      </c>
      <c r="U55" s="27">
        <v>1146.67</v>
      </c>
      <c r="V55" s="28">
        <v>1040</v>
      </c>
      <c r="W55" s="28">
        <v>1138</v>
      </c>
      <c r="X55" s="28">
        <v>1136.5</v>
      </c>
      <c r="Y55" s="28">
        <v>1133.33</v>
      </c>
      <c r="Z55" s="28">
        <v>1118.33</v>
      </c>
      <c r="AA55" s="28">
        <v>1106.67</v>
      </c>
      <c r="AB55" s="28"/>
      <c r="AC55" s="29">
        <v>1128.82</v>
      </c>
    </row>
    <row r="56" spans="1:29" s="22" customFormat="1" ht="12.75" customHeight="1">
      <c r="A56" s="24">
        <v>36312</v>
      </c>
      <c r="B56" s="25">
        <v>410.91</v>
      </c>
      <c r="C56" s="25">
        <v>417.26</v>
      </c>
      <c r="D56" s="25">
        <v>419</v>
      </c>
      <c r="E56" s="25">
        <v>438</v>
      </c>
      <c r="F56" s="25">
        <v>417.33</v>
      </c>
      <c r="G56" s="25">
        <v>418</v>
      </c>
      <c r="H56" s="25">
        <v>425.3</v>
      </c>
      <c r="I56" s="25">
        <v>430</v>
      </c>
      <c r="J56" s="25">
        <v>421.2</v>
      </c>
      <c r="K56" s="46">
        <f t="shared" si="0"/>
        <v>16327.29760548603</v>
      </c>
      <c r="L56" s="26">
        <v>873</v>
      </c>
      <c r="M56" s="26">
        <v>875.77</v>
      </c>
      <c r="N56" s="26">
        <v>873.5</v>
      </c>
      <c r="O56" s="26">
        <v>910.7</v>
      </c>
      <c r="P56" s="26">
        <v>934</v>
      </c>
      <c r="Q56" s="26">
        <v>886.7</v>
      </c>
      <c r="R56" s="26">
        <v>907.4</v>
      </c>
      <c r="S56" s="26">
        <v>897.2</v>
      </c>
      <c r="T56" s="26">
        <v>889.7</v>
      </c>
      <c r="U56" s="27">
        <v>1156.67</v>
      </c>
      <c r="V56" s="28">
        <v>1013.33</v>
      </c>
      <c r="W56" s="28">
        <v>1121.33</v>
      </c>
      <c r="X56" s="28">
        <v>1180.67</v>
      </c>
      <c r="Y56" s="28">
        <v>1133.33</v>
      </c>
      <c r="Z56" s="28">
        <v>1140.5999999999999</v>
      </c>
      <c r="AA56" s="28">
        <v>1106.67</v>
      </c>
      <c r="AB56" s="28"/>
      <c r="AC56" s="29">
        <v>1128.42</v>
      </c>
    </row>
    <row r="57" spans="1:29" s="22" customFormat="1" ht="12.75" customHeight="1">
      <c r="A57" s="24">
        <v>36342</v>
      </c>
      <c r="B57" s="25">
        <v>385</v>
      </c>
      <c r="C57" s="25">
        <v>427.43</v>
      </c>
      <c r="D57" s="25">
        <v>430.4</v>
      </c>
      <c r="E57" s="25">
        <v>403.8</v>
      </c>
      <c r="F57" s="25">
        <v>426.93</v>
      </c>
      <c r="G57" s="25">
        <v>406.3</v>
      </c>
      <c r="H57" s="25">
        <v>407.3</v>
      </c>
      <c r="I57" s="25">
        <v>412.5</v>
      </c>
      <c r="J57" s="25">
        <v>418.8</v>
      </c>
      <c r="K57" s="46">
        <f t="shared" si="0"/>
        <v>16408.934093513457</v>
      </c>
      <c r="L57" s="26">
        <v>871.25</v>
      </c>
      <c r="M57" s="26">
        <v>906</v>
      </c>
      <c r="N57" s="26">
        <v>906</v>
      </c>
      <c r="O57" s="26">
        <v>911.1</v>
      </c>
      <c r="P57" s="26">
        <v>940</v>
      </c>
      <c r="Q57" s="26">
        <v>869.6</v>
      </c>
      <c r="R57" s="26">
        <v>880</v>
      </c>
      <c r="S57" s="26">
        <v>863.33299999999997</v>
      </c>
      <c r="T57" s="26">
        <v>898.1</v>
      </c>
      <c r="U57" s="27">
        <v>1149.17</v>
      </c>
      <c r="V57" s="28">
        <v>1105</v>
      </c>
      <c r="W57" s="28">
        <v>1127.33</v>
      </c>
      <c r="X57" s="28">
        <v>1170</v>
      </c>
      <c r="Y57" s="28">
        <v>1133.33</v>
      </c>
      <c r="Z57" s="28">
        <v>1181</v>
      </c>
      <c r="AA57" s="28">
        <v>1084.17</v>
      </c>
      <c r="AB57" s="28"/>
      <c r="AC57" s="29">
        <v>1139.77</v>
      </c>
    </row>
    <row r="58" spans="1:29" s="22" customFormat="1" ht="12.75" customHeight="1">
      <c r="A58" s="24">
        <v>36373</v>
      </c>
      <c r="B58" s="25">
        <v>363.4</v>
      </c>
      <c r="C58" s="25">
        <v>428</v>
      </c>
      <c r="D58" s="25">
        <v>430.8</v>
      </c>
      <c r="E58" s="25">
        <v>375</v>
      </c>
      <c r="F58" s="25">
        <v>425.6</v>
      </c>
      <c r="G58" s="25">
        <v>392.5</v>
      </c>
      <c r="H58" s="25">
        <v>385.3</v>
      </c>
      <c r="I58" s="25">
        <v>392.5</v>
      </c>
      <c r="J58" s="25">
        <v>411.8</v>
      </c>
      <c r="K58" s="46">
        <f t="shared" si="0"/>
        <v>16490.978763981024</v>
      </c>
      <c r="L58" s="26">
        <v>821.25</v>
      </c>
      <c r="M58" s="26">
        <v>906</v>
      </c>
      <c r="N58" s="26">
        <v>906</v>
      </c>
      <c r="O58" s="26">
        <v>855.6</v>
      </c>
      <c r="P58" s="26">
        <v>945</v>
      </c>
      <c r="Q58" s="26">
        <v>815.3</v>
      </c>
      <c r="R58" s="26">
        <v>840</v>
      </c>
      <c r="S58" s="26">
        <v>793.41700000000003</v>
      </c>
      <c r="T58" s="26">
        <v>879.6</v>
      </c>
      <c r="U58" s="27">
        <v>1160</v>
      </c>
      <c r="V58" s="28">
        <v>1133.33</v>
      </c>
      <c r="W58" s="28">
        <v>1133.33</v>
      </c>
      <c r="X58" s="28">
        <v>1165</v>
      </c>
      <c r="Y58" s="28">
        <v>1133.33</v>
      </c>
      <c r="Z58" s="28">
        <v>1170.83</v>
      </c>
      <c r="AA58" s="28">
        <v>1125.83</v>
      </c>
      <c r="AB58" s="28"/>
      <c r="AC58" s="29">
        <v>1142.05</v>
      </c>
    </row>
    <row r="59" spans="1:29" s="22" customFormat="1" ht="12.75" customHeight="1">
      <c r="A59" s="24">
        <v>36404</v>
      </c>
      <c r="B59" s="25">
        <v>357.44</v>
      </c>
      <c r="C59" s="25">
        <v>428</v>
      </c>
      <c r="D59" s="25">
        <v>430</v>
      </c>
      <c r="E59" s="25">
        <v>352.5</v>
      </c>
      <c r="F59" s="25">
        <v>426.4</v>
      </c>
      <c r="G59" s="25">
        <v>381</v>
      </c>
      <c r="H59" s="25">
        <v>388.5</v>
      </c>
      <c r="I59" s="25">
        <v>387</v>
      </c>
      <c r="J59" s="25">
        <v>410.7</v>
      </c>
      <c r="K59" s="46">
        <f t="shared" si="0"/>
        <v>16573.433657800928</v>
      </c>
      <c r="L59" s="26">
        <v>779</v>
      </c>
      <c r="M59" s="26">
        <v>906</v>
      </c>
      <c r="N59" s="26">
        <v>906</v>
      </c>
      <c r="O59" s="26">
        <v>787.3</v>
      </c>
      <c r="P59" s="26">
        <v>947</v>
      </c>
      <c r="Q59" s="26">
        <v>795.7</v>
      </c>
      <c r="R59" s="26">
        <v>784</v>
      </c>
      <c r="S59" s="26">
        <v>786.66600000000005</v>
      </c>
      <c r="T59" s="26">
        <v>864.9</v>
      </c>
      <c r="U59" s="27">
        <v>1160</v>
      </c>
      <c r="V59" s="28">
        <v>1133.33</v>
      </c>
      <c r="W59" s="28">
        <v>1133.33</v>
      </c>
      <c r="X59" s="28">
        <v>1074.5999999999999</v>
      </c>
      <c r="Y59" s="28">
        <v>1133.33</v>
      </c>
      <c r="Z59" s="28">
        <v>1150</v>
      </c>
      <c r="AA59" s="28">
        <v>1140</v>
      </c>
      <c r="AB59" s="28"/>
      <c r="AC59" s="29">
        <v>1134.18</v>
      </c>
    </row>
    <row r="60" spans="1:29" s="22" customFormat="1" ht="12.75" customHeight="1">
      <c r="A60" s="24">
        <v>36434</v>
      </c>
      <c r="B60" s="25">
        <v>361.64</v>
      </c>
      <c r="C60" s="25">
        <v>428</v>
      </c>
      <c r="D60" s="25">
        <v>430</v>
      </c>
      <c r="E60" s="25">
        <v>360</v>
      </c>
      <c r="F60" s="25">
        <v>425.6</v>
      </c>
      <c r="G60" s="25">
        <v>380</v>
      </c>
      <c r="H60" s="25">
        <v>392.7</v>
      </c>
      <c r="I60" s="25">
        <v>384.25</v>
      </c>
      <c r="J60" s="25">
        <v>410.8</v>
      </c>
      <c r="K60" s="46">
        <f t="shared" si="0"/>
        <v>16656.30082608993</v>
      </c>
      <c r="L60" s="26">
        <v>778</v>
      </c>
      <c r="M60" s="26">
        <v>876.5</v>
      </c>
      <c r="N60" s="26">
        <v>876.5</v>
      </c>
      <c r="O60" s="26">
        <v>798.9</v>
      </c>
      <c r="P60" s="26">
        <v>960</v>
      </c>
      <c r="Q60" s="26">
        <v>804.4</v>
      </c>
      <c r="R60" s="26">
        <v>800</v>
      </c>
      <c r="S60" s="26">
        <v>773.33299999999997</v>
      </c>
      <c r="T60" s="26">
        <v>851.9</v>
      </c>
      <c r="U60" s="27">
        <v>1160</v>
      </c>
      <c r="V60" s="28">
        <v>1133.33</v>
      </c>
      <c r="W60" s="28">
        <v>1133.33</v>
      </c>
      <c r="X60" s="28">
        <v>1043.08</v>
      </c>
      <c r="Y60" s="28">
        <v>1133.33</v>
      </c>
      <c r="Z60" s="28">
        <v>1150</v>
      </c>
      <c r="AA60" s="28">
        <v>1140</v>
      </c>
      <c r="AB60" s="28"/>
      <c r="AC60" s="29">
        <v>1133.31</v>
      </c>
    </row>
    <row r="61" spans="1:29" s="22" customFormat="1" ht="12.75" customHeight="1">
      <c r="A61" s="24">
        <v>36465</v>
      </c>
      <c r="B61" s="25">
        <v>353.92</v>
      </c>
      <c r="C61" s="25">
        <v>428</v>
      </c>
      <c r="D61" s="25">
        <v>430</v>
      </c>
      <c r="E61" s="25">
        <v>357.5</v>
      </c>
      <c r="F61" s="25">
        <v>423.6</v>
      </c>
      <c r="G61" s="25">
        <v>388.8</v>
      </c>
      <c r="H61" s="25">
        <v>383.3</v>
      </c>
      <c r="I61" s="25">
        <v>382</v>
      </c>
      <c r="J61" s="25">
        <v>408.8</v>
      </c>
      <c r="K61" s="46">
        <f t="shared" si="0"/>
        <v>16739.582330220379</v>
      </c>
      <c r="L61" s="26">
        <v>769</v>
      </c>
      <c r="M61" s="26">
        <v>820</v>
      </c>
      <c r="N61" s="26">
        <v>866.7</v>
      </c>
      <c r="O61" s="26">
        <v>800.5</v>
      </c>
      <c r="P61" s="26">
        <v>960</v>
      </c>
      <c r="Q61" s="26">
        <v>788.1</v>
      </c>
      <c r="R61" s="26">
        <v>776.2</v>
      </c>
      <c r="S61" s="26">
        <v>760</v>
      </c>
      <c r="T61" s="26">
        <v>826.8</v>
      </c>
      <c r="U61" s="27">
        <v>1160</v>
      </c>
      <c r="V61" s="28">
        <v>1133.33</v>
      </c>
      <c r="W61" s="28">
        <v>1133.33</v>
      </c>
      <c r="X61" s="28">
        <v>1063.33</v>
      </c>
      <c r="Y61" s="28">
        <v>1133.33</v>
      </c>
      <c r="Z61" s="28">
        <v>1133.33</v>
      </c>
      <c r="AA61" s="28">
        <v>1140</v>
      </c>
      <c r="AB61" s="28"/>
      <c r="AC61" s="29">
        <v>1132.27</v>
      </c>
    </row>
    <row r="62" spans="1:29" s="22" customFormat="1" ht="12.75" customHeight="1">
      <c r="A62" s="24">
        <v>36495</v>
      </c>
      <c r="B62" s="25">
        <v>344.26</v>
      </c>
      <c r="C62" s="25">
        <v>428</v>
      </c>
      <c r="D62" s="25">
        <v>430</v>
      </c>
      <c r="E62" s="25">
        <v>362.5</v>
      </c>
      <c r="F62" s="25">
        <v>425.6</v>
      </c>
      <c r="G62" s="25">
        <v>399.2</v>
      </c>
      <c r="H62" s="25">
        <v>380</v>
      </c>
      <c r="I62" s="25">
        <v>375</v>
      </c>
      <c r="J62" s="25">
        <v>407.8</v>
      </c>
      <c r="K62" s="46">
        <f t="shared" si="0"/>
        <v>16823.280241871478</v>
      </c>
      <c r="L62" s="26">
        <v>742.75</v>
      </c>
      <c r="M62" s="26">
        <v>826.66</v>
      </c>
      <c r="N62" s="26">
        <v>866.7</v>
      </c>
      <c r="O62" s="26">
        <v>804</v>
      </c>
      <c r="P62" s="26">
        <v>960</v>
      </c>
      <c r="Q62" s="26">
        <v>768.4</v>
      </c>
      <c r="R62" s="26">
        <v>800</v>
      </c>
      <c r="S62" s="26">
        <v>773.33299999999997</v>
      </c>
      <c r="T62" s="26">
        <v>831.7</v>
      </c>
      <c r="U62" s="27">
        <v>1160</v>
      </c>
      <c r="V62" s="28">
        <v>1133.33</v>
      </c>
      <c r="W62" s="28">
        <v>1133.33</v>
      </c>
      <c r="X62" s="28">
        <v>1083.92</v>
      </c>
      <c r="Y62" s="28">
        <v>1133.3</v>
      </c>
      <c r="Z62" s="28">
        <v>1100</v>
      </c>
      <c r="AA62" s="28">
        <v>1140</v>
      </c>
      <c r="AB62" s="28"/>
      <c r="AC62" s="29">
        <v>1131.6400000000001</v>
      </c>
    </row>
    <row r="63" spans="1:29" s="22" customFormat="1" ht="12.75" customHeight="1">
      <c r="A63" s="24">
        <v>36526</v>
      </c>
      <c r="B63" s="25">
        <v>359.98</v>
      </c>
      <c r="C63" s="25">
        <v>422.14299999999997</v>
      </c>
      <c r="D63" s="25">
        <v>423.8</v>
      </c>
      <c r="E63" s="25">
        <v>380.8</v>
      </c>
      <c r="F63" s="25">
        <v>419.6</v>
      </c>
      <c r="G63" s="25">
        <v>405</v>
      </c>
      <c r="H63" s="25">
        <v>384</v>
      </c>
      <c r="I63" s="25">
        <v>375</v>
      </c>
      <c r="J63" s="25">
        <v>406.4</v>
      </c>
      <c r="K63" s="46">
        <f t="shared" si="0"/>
        <v>16907.396643080832</v>
      </c>
      <c r="L63" s="26">
        <v>743.75</v>
      </c>
      <c r="M63" s="26">
        <v>820</v>
      </c>
      <c r="N63" s="26">
        <v>866.7</v>
      </c>
      <c r="O63" s="26">
        <v>810</v>
      </c>
      <c r="P63" s="26">
        <v>950</v>
      </c>
      <c r="Q63" s="26">
        <v>791.3</v>
      </c>
      <c r="R63" s="26">
        <v>800</v>
      </c>
      <c r="S63" s="26">
        <v>786.66600000000005</v>
      </c>
      <c r="T63" s="26">
        <v>834.3</v>
      </c>
      <c r="U63" s="27">
        <v>1160</v>
      </c>
      <c r="V63" s="28">
        <v>1133.33</v>
      </c>
      <c r="W63" s="28">
        <v>1133.33</v>
      </c>
      <c r="X63" s="28">
        <v>1101.83</v>
      </c>
      <c r="Y63" s="28">
        <v>1116.67</v>
      </c>
      <c r="Z63" s="28">
        <v>1095.83</v>
      </c>
      <c r="AA63" s="28">
        <v>1140</v>
      </c>
      <c r="AB63" s="28"/>
      <c r="AC63" s="29">
        <v>1135.77</v>
      </c>
    </row>
    <row r="64" spans="1:29" s="22" customFormat="1" ht="12.75" customHeight="1">
      <c r="A64" s="24">
        <v>36557</v>
      </c>
      <c r="B64" s="25">
        <v>372.56</v>
      </c>
      <c r="C64" s="25">
        <v>416</v>
      </c>
      <c r="D64" s="25">
        <v>417.5</v>
      </c>
      <c r="E64" s="25">
        <v>379.3</v>
      </c>
      <c r="F64" s="25">
        <v>413.6</v>
      </c>
      <c r="G64" s="25">
        <v>410</v>
      </c>
      <c r="H64" s="25">
        <v>394.7</v>
      </c>
      <c r="I64" s="25">
        <v>375</v>
      </c>
      <c r="J64" s="25">
        <v>405.2</v>
      </c>
      <c r="K64" s="46">
        <f t="shared" si="0"/>
        <v>16991.933626296235</v>
      </c>
      <c r="L64" s="26">
        <v>772.5</v>
      </c>
      <c r="M64" s="26">
        <v>813.33</v>
      </c>
      <c r="N64" s="26">
        <v>866.7</v>
      </c>
      <c r="O64" s="26">
        <v>794.5</v>
      </c>
      <c r="P64" s="26">
        <v>955</v>
      </c>
      <c r="Q64" s="26">
        <v>804.3</v>
      </c>
      <c r="R64" s="26">
        <v>806.5</v>
      </c>
      <c r="S64" s="26">
        <v>760</v>
      </c>
      <c r="T64" s="26">
        <v>832.3</v>
      </c>
      <c r="U64" s="27">
        <v>1160</v>
      </c>
      <c r="V64" s="28">
        <v>1133.33</v>
      </c>
      <c r="W64" s="28">
        <v>1133.33</v>
      </c>
      <c r="X64" s="28">
        <v>1196.83</v>
      </c>
      <c r="Y64" s="28">
        <v>1066.67</v>
      </c>
      <c r="Z64" s="28">
        <v>1100</v>
      </c>
      <c r="AA64" s="28">
        <v>1140</v>
      </c>
      <c r="AB64" s="28"/>
      <c r="AC64" s="29">
        <v>1142.06</v>
      </c>
    </row>
    <row r="65" spans="1:29" s="22" customFormat="1" ht="12.75" customHeight="1">
      <c r="A65" s="24">
        <v>36586</v>
      </c>
      <c r="B65" s="25">
        <v>382.83199999999999</v>
      </c>
      <c r="C65" s="25">
        <v>416</v>
      </c>
      <c r="D65" s="25">
        <v>417.5</v>
      </c>
      <c r="E65" s="25">
        <v>415</v>
      </c>
      <c r="F65" s="25">
        <v>413.6</v>
      </c>
      <c r="G65" s="25">
        <v>410</v>
      </c>
      <c r="H65" s="25">
        <v>405.2</v>
      </c>
      <c r="I65" s="25">
        <v>391</v>
      </c>
      <c r="J65" s="25">
        <v>411</v>
      </c>
      <c r="K65" s="46">
        <f t="shared" si="0"/>
        <v>17076.893294427715</v>
      </c>
      <c r="L65" s="26">
        <v>789.2</v>
      </c>
      <c r="M65" s="26">
        <v>823.99</v>
      </c>
      <c r="N65" s="26">
        <v>866.7</v>
      </c>
      <c r="O65" s="26">
        <v>840.7</v>
      </c>
      <c r="P65" s="26">
        <v>940</v>
      </c>
      <c r="Q65" s="26">
        <v>804.4</v>
      </c>
      <c r="R65" s="26">
        <v>831.8</v>
      </c>
      <c r="S65" s="26">
        <v>792</v>
      </c>
      <c r="T65" s="26">
        <v>846.8</v>
      </c>
      <c r="U65" s="27">
        <v>1160</v>
      </c>
      <c r="V65" s="28">
        <v>1133.33</v>
      </c>
      <c r="W65" s="28">
        <v>1133.33</v>
      </c>
      <c r="X65" s="28">
        <v>1222.67</v>
      </c>
      <c r="Y65" s="28">
        <v>1066.67</v>
      </c>
      <c r="Z65" s="28">
        <v>1106</v>
      </c>
      <c r="AA65" s="28">
        <v>1140.67</v>
      </c>
      <c r="AB65" s="28"/>
      <c r="AC65" s="29">
        <v>1143.3900000000001</v>
      </c>
    </row>
    <row r="66" spans="1:29" s="22" customFormat="1" ht="12.75" customHeight="1">
      <c r="A66" s="24">
        <v>36617</v>
      </c>
      <c r="B66" s="25">
        <v>395.12</v>
      </c>
      <c r="C66" s="25">
        <v>416</v>
      </c>
      <c r="D66" s="25">
        <v>417.5</v>
      </c>
      <c r="E66" s="25">
        <v>437.5</v>
      </c>
      <c r="F66" s="25">
        <v>414.6</v>
      </c>
      <c r="G66" s="25">
        <v>416.3</v>
      </c>
      <c r="H66" s="25">
        <v>421.7</v>
      </c>
      <c r="I66" s="25">
        <v>407.5</v>
      </c>
      <c r="J66" s="25">
        <v>417.5</v>
      </c>
      <c r="K66" s="46">
        <f t="shared" si="0"/>
        <v>17162.277760899851</v>
      </c>
      <c r="L66" s="26">
        <v>821.75</v>
      </c>
      <c r="M66" s="26">
        <v>835.83</v>
      </c>
      <c r="N66" s="26">
        <v>866.7</v>
      </c>
      <c r="O66" s="26">
        <v>896.3</v>
      </c>
      <c r="P66" s="26">
        <v>940</v>
      </c>
      <c r="Q66" s="26">
        <v>828.8</v>
      </c>
      <c r="R66" s="26">
        <v>886.5</v>
      </c>
      <c r="S66" s="26">
        <v>836.66600000000005</v>
      </c>
      <c r="T66" s="26">
        <v>864.7</v>
      </c>
      <c r="U66" s="27">
        <v>1160</v>
      </c>
      <c r="V66" s="28">
        <v>1083.33</v>
      </c>
      <c r="W66" s="28">
        <v>1133.33</v>
      </c>
      <c r="X66" s="28">
        <v>1171.17</v>
      </c>
      <c r="Y66" s="28">
        <v>1051.67</v>
      </c>
      <c r="Z66" s="28">
        <v>1211.67</v>
      </c>
      <c r="AA66" s="28">
        <v>1142.5</v>
      </c>
      <c r="AB66" s="28"/>
      <c r="AC66" s="29">
        <v>1143.21</v>
      </c>
    </row>
    <row r="67" spans="1:29" s="22" customFormat="1" ht="12.75" customHeight="1">
      <c r="A67" s="24">
        <v>36647</v>
      </c>
      <c r="B67" s="25">
        <v>404.73</v>
      </c>
      <c r="C67" s="25">
        <v>417.14</v>
      </c>
      <c r="D67" s="25">
        <v>417.5</v>
      </c>
      <c r="E67" s="25">
        <v>439.3</v>
      </c>
      <c r="F67" s="25">
        <v>413.6</v>
      </c>
      <c r="G67" s="25">
        <v>422.8</v>
      </c>
      <c r="H67" s="25">
        <v>430.4</v>
      </c>
      <c r="I67" s="25">
        <v>414</v>
      </c>
      <c r="J67" s="25">
        <v>420.6</v>
      </c>
      <c r="K67" s="46">
        <f t="shared" si="0"/>
        <v>17248.089149704349</v>
      </c>
      <c r="L67" s="26">
        <v>823</v>
      </c>
      <c r="M67" s="26">
        <v>850.66</v>
      </c>
      <c r="N67" s="26">
        <v>877.3</v>
      </c>
      <c r="O67" s="26">
        <v>938.5</v>
      </c>
      <c r="P67" s="26">
        <v>940</v>
      </c>
      <c r="Q67" s="26">
        <v>841.3</v>
      </c>
      <c r="R67" s="26">
        <v>876.9</v>
      </c>
      <c r="S67" s="26">
        <v>833.33299999999997</v>
      </c>
      <c r="T67" s="26">
        <v>874.2</v>
      </c>
      <c r="U67" s="27">
        <v>1160</v>
      </c>
      <c r="V67" s="28">
        <v>1066.67</v>
      </c>
      <c r="W67" s="28">
        <v>1090.67</v>
      </c>
      <c r="X67" s="28">
        <v>1104.8699999999999</v>
      </c>
      <c r="Y67" s="28">
        <v>1036.67</v>
      </c>
      <c r="Z67" s="28">
        <v>1305</v>
      </c>
      <c r="AA67" s="28">
        <v>1090</v>
      </c>
      <c r="AB67" s="28"/>
      <c r="AC67" s="29">
        <v>1136.1099999999999</v>
      </c>
    </row>
    <row r="68" spans="1:29" s="22" customFormat="1" ht="12.75" customHeight="1">
      <c r="A68" s="24">
        <v>36678</v>
      </c>
      <c r="B68" s="25">
        <v>409.5</v>
      </c>
      <c r="C68" s="25">
        <v>417.14299999999997</v>
      </c>
      <c r="D68" s="25">
        <v>417.5</v>
      </c>
      <c r="E68" s="25">
        <v>472.5</v>
      </c>
      <c r="F68" s="25">
        <v>413.6</v>
      </c>
      <c r="G68" s="25">
        <v>431</v>
      </c>
      <c r="H68" s="25">
        <v>422</v>
      </c>
      <c r="I68" s="25">
        <v>410</v>
      </c>
      <c r="J68" s="25">
        <v>418.9</v>
      </c>
      <c r="K68" s="46">
        <f t="shared" si="0"/>
        <v>17334.329595452869</v>
      </c>
      <c r="L68" s="26">
        <v>834.75</v>
      </c>
      <c r="M68" s="26">
        <v>851.66700000000003</v>
      </c>
      <c r="N68" s="26">
        <v>880</v>
      </c>
      <c r="O68" s="26">
        <v>937.2</v>
      </c>
      <c r="P68" s="26">
        <v>931</v>
      </c>
      <c r="Q68" s="26">
        <v>874</v>
      </c>
      <c r="R68" s="26">
        <v>862.8</v>
      </c>
      <c r="S68" s="26">
        <v>809.16700000000003</v>
      </c>
      <c r="T68" s="26">
        <v>868.2</v>
      </c>
      <c r="U68" s="27">
        <v>1160</v>
      </c>
      <c r="V68" s="28">
        <v>1066.67</v>
      </c>
      <c r="W68" s="28">
        <v>1080</v>
      </c>
      <c r="X68" s="28">
        <v>1165.42</v>
      </c>
      <c r="Y68" s="28">
        <v>1059.17</v>
      </c>
      <c r="Z68" s="28">
        <v>1279.17</v>
      </c>
      <c r="AA68" s="28">
        <v>1143.33</v>
      </c>
      <c r="AB68" s="28"/>
      <c r="AC68" s="29">
        <v>1143.98</v>
      </c>
    </row>
    <row r="69" spans="1:29" s="22" customFormat="1" ht="12.75" customHeight="1">
      <c r="A69" s="24">
        <v>36708</v>
      </c>
      <c r="B69" s="25">
        <v>412.22</v>
      </c>
      <c r="C69" s="25">
        <v>402.57</v>
      </c>
      <c r="D69" s="25">
        <v>401.5</v>
      </c>
      <c r="E69" s="25">
        <v>445</v>
      </c>
      <c r="F69" s="25">
        <v>396</v>
      </c>
      <c r="G69" s="25">
        <v>419.8</v>
      </c>
      <c r="H69" s="25">
        <v>390.3</v>
      </c>
      <c r="I69" s="25">
        <v>400</v>
      </c>
      <c r="J69" s="25">
        <v>398.6</v>
      </c>
      <c r="K69" s="46">
        <f t="shared" si="0"/>
        <v>17421.001243430132</v>
      </c>
      <c r="L69" s="26">
        <v>834.5</v>
      </c>
      <c r="M69" s="26">
        <v>800</v>
      </c>
      <c r="N69" s="26">
        <v>801.6</v>
      </c>
      <c r="O69" s="26">
        <v>911.1</v>
      </c>
      <c r="P69" s="26">
        <v>892</v>
      </c>
      <c r="Q69" s="26">
        <v>849</v>
      </c>
      <c r="R69" s="26">
        <v>809.5</v>
      </c>
      <c r="S69" s="26">
        <v>800</v>
      </c>
      <c r="T69" s="26">
        <v>814.9</v>
      </c>
      <c r="U69" s="27">
        <v>1160</v>
      </c>
      <c r="V69" s="28">
        <v>1026.67</v>
      </c>
      <c r="W69" s="28">
        <v>1078.33</v>
      </c>
      <c r="X69" s="28">
        <v>1143</v>
      </c>
      <c r="Y69" s="28">
        <v>1066.67</v>
      </c>
      <c r="Z69" s="28">
        <v>1287.5</v>
      </c>
      <c r="AA69" s="28">
        <v>1105.83</v>
      </c>
      <c r="AB69" s="28"/>
      <c r="AC69" s="29">
        <v>1128.83</v>
      </c>
    </row>
    <row r="70" spans="1:29" s="22" customFormat="1" ht="12.75" customHeight="1">
      <c r="A70" s="24">
        <v>36739</v>
      </c>
      <c r="B70" s="25">
        <v>379.48</v>
      </c>
      <c r="C70" s="25">
        <v>407.08</v>
      </c>
      <c r="D70" s="25">
        <v>406.3</v>
      </c>
      <c r="E70" s="25">
        <v>372</v>
      </c>
      <c r="F70" s="25">
        <v>400.8</v>
      </c>
      <c r="G70" s="25">
        <v>399.6</v>
      </c>
      <c r="H70" s="25">
        <v>386.7</v>
      </c>
      <c r="I70" s="25">
        <v>390.2</v>
      </c>
      <c r="J70" s="25">
        <v>396.7</v>
      </c>
      <c r="K70" s="46">
        <f t="shared" si="0"/>
        <v>17508.10624964728</v>
      </c>
      <c r="L70" s="26">
        <v>822.4</v>
      </c>
      <c r="M70" s="26">
        <v>794.53</v>
      </c>
      <c r="N70" s="26">
        <v>833.7</v>
      </c>
      <c r="O70" s="26">
        <v>836.8</v>
      </c>
      <c r="P70" s="26">
        <v>891.2</v>
      </c>
      <c r="Q70" s="26">
        <v>809</v>
      </c>
      <c r="R70" s="26">
        <v>795.6</v>
      </c>
      <c r="S70" s="26">
        <v>776</v>
      </c>
      <c r="T70" s="26">
        <v>813.8</v>
      </c>
      <c r="U70" s="27">
        <v>1166.67</v>
      </c>
      <c r="V70" s="28">
        <v>993.33</v>
      </c>
      <c r="W70" s="28">
        <v>1133.33</v>
      </c>
      <c r="X70" s="28">
        <v>1097.33</v>
      </c>
      <c r="Y70" s="28">
        <v>1058.67</v>
      </c>
      <c r="Z70" s="28">
        <v>1288.33</v>
      </c>
      <c r="AA70" s="28">
        <v>1092.27</v>
      </c>
      <c r="AB70" s="28"/>
      <c r="AC70" s="29">
        <v>1123.02</v>
      </c>
    </row>
    <row r="71" spans="1:29" s="22" customFormat="1" ht="12.75" customHeight="1">
      <c r="A71" s="24">
        <v>36770</v>
      </c>
      <c r="B71" s="25">
        <v>376.72</v>
      </c>
      <c r="C71" s="25">
        <v>417.14299999999997</v>
      </c>
      <c r="D71" s="25">
        <v>417.1</v>
      </c>
      <c r="E71" s="25">
        <v>367.5</v>
      </c>
      <c r="F71" s="25">
        <v>413</v>
      </c>
      <c r="G71" s="25">
        <v>402</v>
      </c>
      <c r="H71" s="25">
        <v>387</v>
      </c>
      <c r="I71" s="25">
        <v>381</v>
      </c>
      <c r="J71" s="25">
        <v>402.5</v>
      </c>
      <c r="K71" s="46">
        <f t="shared" si="0"/>
        <v>17595.646780895517</v>
      </c>
      <c r="L71" s="26">
        <v>805</v>
      </c>
      <c r="M71" s="26">
        <v>813.3</v>
      </c>
      <c r="N71" s="26">
        <v>855</v>
      </c>
      <c r="O71" s="26">
        <v>842.3</v>
      </c>
      <c r="P71" s="26">
        <v>896</v>
      </c>
      <c r="Q71" s="26">
        <v>795.3</v>
      </c>
      <c r="R71" s="26">
        <v>786</v>
      </c>
      <c r="S71" s="26">
        <v>800</v>
      </c>
      <c r="T71" s="26">
        <v>824.2</v>
      </c>
      <c r="U71" s="27">
        <v>1166.67</v>
      </c>
      <c r="V71" s="28">
        <v>980</v>
      </c>
      <c r="W71" s="28">
        <v>1000</v>
      </c>
      <c r="X71" s="28">
        <v>1107</v>
      </c>
      <c r="Y71" s="28">
        <v>1053.33</v>
      </c>
      <c r="Z71" s="28">
        <v>1270.42</v>
      </c>
      <c r="AA71" s="28">
        <v>1092</v>
      </c>
      <c r="AB71" s="28"/>
      <c r="AC71" s="29">
        <v>1101.01</v>
      </c>
    </row>
    <row r="72" spans="1:29" s="22" customFormat="1" ht="12.75" customHeight="1">
      <c r="A72" s="24">
        <v>36800</v>
      </c>
      <c r="B72" s="25">
        <v>387.4</v>
      </c>
      <c r="C72" s="25">
        <v>430.28</v>
      </c>
      <c r="D72" s="25">
        <v>433.3</v>
      </c>
      <c r="E72" s="25">
        <v>380</v>
      </c>
      <c r="F72" s="25">
        <v>425</v>
      </c>
      <c r="G72" s="25">
        <v>415</v>
      </c>
      <c r="H72" s="25">
        <v>410</v>
      </c>
      <c r="I72" s="25">
        <v>400</v>
      </c>
      <c r="J72" s="25">
        <v>420.2</v>
      </c>
      <c r="K72" s="46">
        <f t="shared" si="0"/>
        <v>17683.625014799993</v>
      </c>
      <c r="L72" s="26">
        <v>807</v>
      </c>
      <c r="M72" s="26">
        <v>836.66</v>
      </c>
      <c r="N72" s="26">
        <v>873.8</v>
      </c>
      <c r="O72" s="26">
        <v>870</v>
      </c>
      <c r="P72" s="26">
        <v>896</v>
      </c>
      <c r="Q72" s="26">
        <v>794</v>
      </c>
      <c r="R72" s="26">
        <v>833</v>
      </c>
      <c r="S72" s="26">
        <v>813.33299999999997</v>
      </c>
      <c r="T72" s="26">
        <v>848.8</v>
      </c>
      <c r="U72" s="27">
        <v>1166.67</v>
      </c>
      <c r="V72" s="28">
        <v>980</v>
      </c>
      <c r="W72" s="28">
        <v>1050</v>
      </c>
      <c r="X72" s="28">
        <v>1150</v>
      </c>
      <c r="Y72" s="28">
        <v>1021.67</v>
      </c>
      <c r="Z72" s="28">
        <v>1277.92</v>
      </c>
      <c r="AA72" s="28">
        <v>1092</v>
      </c>
      <c r="AB72" s="28"/>
      <c r="AC72" s="29">
        <v>1104.99</v>
      </c>
    </row>
    <row r="73" spans="1:29" s="22" customFormat="1" ht="12.75" customHeight="1">
      <c r="A73" s="24">
        <v>36831</v>
      </c>
      <c r="B73" s="25">
        <v>404.96</v>
      </c>
      <c r="C73" s="25">
        <v>436.57</v>
      </c>
      <c r="D73" s="25">
        <v>437.5</v>
      </c>
      <c r="E73" s="25">
        <v>407</v>
      </c>
      <c r="F73" s="25">
        <v>432.53</v>
      </c>
      <c r="G73" s="25">
        <v>420.6</v>
      </c>
      <c r="H73" s="25">
        <v>432</v>
      </c>
      <c r="I73" s="25">
        <v>410</v>
      </c>
      <c r="J73" s="25">
        <v>431.3</v>
      </c>
      <c r="K73" s="46">
        <f t="shared" si="0"/>
        <v>17772.043139873989</v>
      </c>
      <c r="L73" s="26">
        <v>833</v>
      </c>
      <c r="M73" s="26">
        <v>853.33</v>
      </c>
      <c r="N73" s="26">
        <v>893.3</v>
      </c>
      <c r="O73" s="26">
        <v>896</v>
      </c>
      <c r="P73" s="26">
        <v>900.8</v>
      </c>
      <c r="Q73" s="26">
        <v>843.8</v>
      </c>
      <c r="R73" s="26">
        <v>847.8</v>
      </c>
      <c r="S73" s="26">
        <v>813.33299999999997</v>
      </c>
      <c r="T73" s="26">
        <v>864.6</v>
      </c>
      <c r="U73" s="27">
        <v>1146.67</v>
      </c>
      <c r="V73" s="28">
        <v>980</v>
      </c>
      <c r="W73" s="28">
        <v>1100</v>
      </c>
      <c r="X73" s="28">
        <v>1126.67</v>
      </c>
      <c r="Y73" s="28">
        <v>1054.67</v>
      </c>
      <c r="Z73" s="28">
        <v>1268</v>
      </c>
      <c r="AA73" s="28">
        <v>1096.33</v>
      </c>
      <c r="AB73" s="28"/>
      <c r="AC73" s="29">
        <v>1108.0899999999999</v>
      </c>
    </row>
    <row r="74" spans="1:29" s="22" customFormat="1" ht="12.75" customHeight="1">
      <c r="A74" s="24">
        <v>36861</v>
      </c>
      <c r="B74" s="25">
        <v>392.28</v>
      </c>
      <c r="C74" s="25">
        <v>441.71</v>
      </c>
      <c r="D74" s="25">
        <v>439.4</v>
      </c>
      <c r="E74" s="25">
        <v>412.5</v>
      </c>
      <c r="F74" s="25">
        <v>437.33</v>
      </c>
      <c r="G74" s="25">
        <v>443.5</v>
      </c>
      <c r="H74" s="25">
        <v>432</v>
      </c>
      <c r="I74" s="25">
        <v>410</v>
      </c>
      <c r="J74" s="25">
        <v>434.1</v>
      </c>
      <c r="K74" s="46">
        <f t="shared" si="0"/>
        <v>17860.903355573359</v>
      </c>
      <c r="L74" s="26">
        <v>812.75</v>
      </c>
      <c r="M74" s="26">
        <v>853.33</v>
      </c>
      <c r="N74" s="26">
        <v>893.3</v>
      </c>
      <c r="O74" s="26">
        <v>912.5</v>
      </c>
      <c r="P74" s="26">
        <v>898</v>
      </c>
      <c r="Q74" s="26">
        <v>856</v>
      </c>
      <c r="R74" s="26">
        <v>840</v>
      </c>
      <c r="S74" s="26">
        <v>813.33299999999997</v>
      </c>
      <c r="T74" s="26">
        <v>863.2</v>
      </c>
      <c r="U74" s="27">
        <v>1133.33</v>
      </c>
      <c r="V74" s="28">
        <v>980</v>
      </c>
      <c r="W74" s="28">
        <v>1100</v>
      </c>
      <c r="X74" s="28">
        <v>1097.92</v>
      </c>
      <c r="Y74" s="28">
        <v>1046.67</v>
      </c>
      <c r="Z74" s="28">
        <v>1276.67</v>
      </c>
      <c r="AA74" s="28">
        <v>1096.33</v>
      </c>
      <c r="AB74" s="28"/>
      <c r="AC74" s="29">
        <v>1104.33</v>
      </c>
    </row>
    <row r="75" spans="1:29" s="22" customFormat="1" ht="12.75" customHeight="1">
      <c r="A75" s="24">
        <v>36892</v>
      </c>
      <c r="B75" s="25">
        <v>420.94</v>
      </c>
      <c r="C75" s="25">
        <v>456.7</v>
      </c>
      <c r="D75" s="25">
        <v>454.8</v>
      </c>
      <c r="E75" s="25">
        <v>427</v>
      </c>
      <c r="F75" s="25">
        <v>443.73</v>
      </c>
      <c r="G75" s="25">
        <v>449.6</v>
      </c>
      <c r="H75" s="25">
        <v>443.2</v>
      </c>
      <c r="I75" s="25">
        <v>428</v>
      </c>
      <c r="J75" s="25">
        <v>448.2</v>
      </c>
      <c r="K75" s="46">
        <f t="shared" si="0"/>
        <v>17950.207872351224</v>
      </c>
      <c r="L75" s="26">
        <v>854.4</v>
      </c>
      <c r="M75" s="26">
        <v>866.67</v>
      </c>
      <c r="N75" s="26">
        <v>909.3</v>
      </c>
      <c r="O75" s="26">
        <v>930</v>
      </c>
      <c r="P75" s="26">
        <v>921.6</v>
      </c>
      <c r="Q75" s="26">
        <v>873.2</v>
      </c>
      <c r="R75" s="26">
        <v>874.4</v>
      </c>
      <c r="S75" s="26">
        <v>834.53300000000002</v>
      </c>
      <c r="T75" s="26">
        <v>884.4</v>
      </c>
      <c r="U75" s="27">
        <v>1133.33</v>
      </c>
      <c r="V75" s="28">
        <v>981.33</v>
      </c>
      <c r="W75" s="28">
        <v>1100</v>
      </c>
      <c r="X75" s="28">
        <v>1113.33</v>
      </c>
      <c r="Y75" s="28">
        <v>1046.67</v>
      </c>
      <c r="Z75" s="28">
        <v>1285.33</v>
      </c>
      <c r="AA75" s="28">
        <v>1096.93</v>
      </c>
      <c r="AB75" s="28"/>
      <c r="AC75" s="29">
        <v>1108.75</v>
      </c>
    </row>
    <row r="76" spans="1:29" s="22" customFormat="1" ht="12.75" customHeight="1">
      <c r="A76" s="24">
        <v>36923</v>
      </c>
      <c r="B76" s="25">
        <v>476.26</v>
      </c>
      <c r="C76" s="25">
        <v>537.14</v>
      </c>
      <c r="D76" s="25">
        <v>538.20000000000005</v>
      </c>
      <c r="E76" s="25">
        <v>475</v>
      </c>
      <c r="F76" s="25">
        <v>518.66999999999996</v>
      </c>
      <c r="G76" s="25">
        <v>478.8</v>
      </c>
      <c r="H76" s="25">
        <v>502</v>
      </c>
      <c r="I76" s="25">
        <v>517.5</v>
      </c>
      <c r="J76" s="25">
        <v>521.5</v>
      </c>
      <c r="K76" s="46">
        <f t="shared" si="0"/>
        <v>18039.95891171298</v>
      </c>
      <c r="L76" s="26">
        <v>963.5</v>
      </c>
      <c r="M76" s="26">
        <v>982.58</v>
      </c>
      <c r="N76" s="26">
        <v>1050.5</v>
      </c>
      <c r="O76" s="26">
        <v>1006.3</v>
      </c>
      <c r="P76" s="26">
        <v>1044</v>
      </c>
      <c r="Q76" s="26">
        <v>961.5</v>
      </c>
      <c r="R76" s="26">
        <v>983.1</v>
      </c>
      <c r="S76" s="26">
        <v>981.58299999999997</v>
      </c>
      <c r="T76" s="26">
        <v>1007</v>
      </c>
      <c r="U76" s="27">
        <v>1140</v>
      </c>
      <c r="V76" s="28">
        <v>1100</v>
      </c>
      <c r="W76" s="28">
        <v>1100</v>
      </c>
      <c r="X76" s="28">
        <v>1166.67</v>
      </c>
      <c r="Y76" s="28">
        <v>1131.67</v>
      </c>
      <c r="Z76" s="28">
        <v>1318.67</v>
      </c>
      <c r="AA76" s="28">
        <v>1142.83</v>
      </c>
      <c r="AB76" s="28"/>
      <c r="AC76" s="29">
        <v>1148.4100000000001</v>
      </c>
    </row>
    <row r="77" spans="1:29" s="22" customFormat="1" ht="12.75" customHeight="1">
      <c r="A77" s="24">
        <v>36951</v>
      </c>
      <c r="B77" s="25">
        <v>480.74</v>
      </c>
      <c r="C77" s="25">
        <v>559.42999999999995</v>
      </c>
      <c r="D77" s="25">
        <v>561.20000000000005</v>
      </c>
      <c r="E77" s="25">
        <v>532.5</v>
      </c>
      <c r="F77" s="25">
        <v>553.33000000000004</v>
      </c>
      <c r="G77" s="25">
        <v>505.8</v>
      </c>
      <c r="H77" s="25">
        <v>536</v>
      </c>
      <c r="I77" s="25">
        <v>540</v>
      </c>
      <c r="J77" s="25">
        <v>549.1</v>
      </c>
      <c r="K77" s="46">
        <f t="shared" si="0"/>
        <v>18130.158706271544</v>
      </c>
      <c r="L77" s="26">
        <v>1009</v>
      </c>
      <c r="M77" s="26">
        <v>1026.67</v>
      </c>
      <c r="N77" s="26">
        <v>1067.7</v>
      </c>
      <c r="O77" s="26">
        <v>1050.3</v>
      </c>
      <c r="P77" s="26">
        <v>1093</v>
      </c>
      <c r="Q77" s="26">
        <v>985.3</v>
      </c>
      <c r="R77" s="26">
        <v>1053</v>
      </c>
      <c r="S77" s="26">
        <v>980</v>
      </c>
      <c r="T77" s="26">
        <v>1045.8</v>
      </c>
      <c r="U77" s="27">
        <v>1150</v>
      </c>
      <c r="V77" s="28">
        <v>1175</v>
      </c>
      <c r="W77" s="28">
        <v>1233.33</v>
      </c>
      <c r="X77" s="28">
        <v>1213.75</v>
      </c>
      <c r="Y77" s="28">
        <v>1244.17</v>
      </c>
      <c r="Z77" s="28">
        <v>1376</v>
      </c>
      <c r="AA77" s="28">
        <v>1319.33</v>
      </c>
      <c r="AB77" s="28"/>
      <c r="AC77" s="29">
        <v>1224.3900000000001</v>
      </c>
    </row>
    <row r="78" spans="1:29" s="22" customFormat="1" ht="12.75" customHeight="1">
      <c r="A78" s="24">
        <v>36982</v>
      </c>
      <c r="B78" s="25">
        <v>473.42</v>
      </c>
      <c r="C78" s="25">
        <v>551</v>
      </c>
      <c r="D78" s="25">
        <v>547.20000000000005</v>
      </c>
      <c r="E78" s="25">
        <v>475</v>
      </c>
      <c r="F78" s="25">
        <v>557.33000000000004</v>
      </c>
      <c r="G78" s="25">
        <v>496.25</v>
      </c>
      <c r="H78" s="25">
        <v>524</v>
      </c>
      <c r="I78" s="25">
        <v>520</v>
      </c>
      <c r="J78" s="25">
        <v>536.77</v>
      </c>
      <c r="K78" s="46">
        <f t="shared" si="0"/>
        <v>18220.809499802901</v>
      </c>
      <c r="L78" s="26">
        <v>1004</v>
      </c>
      <c r="M78" s="26">
        <v>1033.17</v>
      </c>
      <c r="N78" s="26">
        <v>1060.75</v>
      </c>
      <c r="O78" s="26">
        <v>1036.75</v>
      </c>
      <c r="P78" s="26">
        <v>1092</v>
      </c>
      <c r="Q78" s="26">
        <v>958.5</v>
      </c>
      <c r="R78" s="26">
        <v>1033.25</v>
      </c>
      <c r="S78" s="26">
        <v>960</v>
      </c>
      <c r="T78" s="26">
        <v>1037.33</v>
      </c>
      <c r="U78" s="27">
        <v>1166.7</v>
      </c>
      <c r="V78" s="28">
        <v>1216.7</v>
      </c>
      <c r="W78" s="28">
        <v>1233.33</v>
      </c>
      <c r="X78" s="28">
        <v>1209.42</v>
      </c>
      <c r="Y78" s="28">
        <v>1250</v>
      </c>
      <c r="Z78" s="28">
        <v>1386.08</v>
      </c>
      <c r="AA78" s="28">
        <v>1322.5</v>
      </c>
      <c r="AB78" s="28"/>
      <c r="AC78" s="29">
        <v>1237.6199999999999</v>
      </c>
    </row>
    <row r="79" spans="1:29" s="22" customFormat="1" ht="12.75" customHeight="1">
      <c r="A79" s="24">
        <v>37012</v>
      </c>
      <c r="B79" s="25">
        <v>476.91</v>
      </c>
      <c r="C79" s="25">
        <v>527.42999999999995</v>
      </c>
      <c r="D79" s="25">
        <v>529.4</v>
      </c>
      <c r="E79" s="25">
        <v>500</v>
      </c>
      <c r="F79" s="25">
        <v>524.27</v>
      </c>
      <c r="G79" s="25">
        <v>497</v>
      </c>
      <c r="H79" s="25">
        <v>504</v>
      </c>
      <c r="I79" s="25">
        <v>507</v>
      </c>
      <c r="J79" s="25">
        <v>517.99</v>
      </c>
      <c r="K79" s="46">
        <f t="shared" si="0"/>
        <v>18311.913547301912</v>
      </c>
      <c r="L79" s="26">
        <v>1009.6</v>
      </c>
      <c r="M79" s="26">
        <v>973</v>
      </c>
      <c r="N79" s="26">
        <v>1042.7</v>
      </c>
      <c r="O79" s="26">
        <v>1043</v>
      </c>
      <c r="P79" s="26">
        <v>1077.5999999999999</v>
      </c>
      <c r="Q79" s="26">
        <v>978.8</v>
      </c>
      <c r="R79" s="26">
        <v>1000</v>
      </c>
      <c r="S79" s="26">
        <v>960</v>
      </c>
      <c r="T79" s="26">
        <v>1009.1</v>
      </c>
      <c r="U79" s="27">
        <v>1216.67</v>
      </c>
      <c r="V79" s="28">
        <v>1350</v>
      </c>
      <c r="W79" s="28">
        <v>1241.67</v>
      </c>
      <c r="X79" s="28">
        <v>1217.33</v>
      </c>
      <c r="Y79" s="28">
        <v>1250</v>
      </c>
      <c r="Z79" s="28">
        <v>1399.33</v>
      </c>
      <c r="AA79" s="28">
        <v>1332</v>
      </c>
      <c r="AB79" s="28"/>
      <c r="AC79" s="29">
        <v>1262.97</v>
      </c>
    </row>
    <row r="80" spans="1:29" s="22" customFormat="1" ht="12.75" customHeight="1">
      <c r="A80" s="24">
        <v>37043</v>
      </c>
      <c r="B80" s="25">
        <v>475.16</v>
      </c>
      <c r="C80" s="25">
        <v>534</v>
      </c>
      <c r="D80" s="25">
        <v>529.97500000000002</v>
      </c>
      <c r="E80" s="25">
        <v>490</v>
      </c>
      <c r="F80" s="25">
        <v>529.33000000000004</v>
      </c>
      <c r="G80" s="25">
        <v>501.25</v>
      </c>
      <c r="H80" s="25">
        <v>498</v>
      </c>
      <c r="I80" s="25">
        <v>502.5</v>
      </c>
      <c r="J80" s="25">
        <v>517.77099999999996</v>
      </c>
      <c r="K80" s="46">
        <f t="shared" si="0"/>
        <v>18403.473115038421</v>
      </c>
      <c r="L80" s="26">
        <v>994</v>
      </c>
      <c r="M80" s="26">
        <v>986.5</v>
      </c>
      <c r="N80" s="26">
        <v>1036.6669999999999</v>
      </c>
      <c r="O80" s="26">
        <v>1032</v>
      </c>
      <c r="P80" s="26">
        <v>1092</v>
      </c>
      <c r="Q80" s="26">
        <v>964</v>
      </c>
      <c r="R80" s="26">
        <v>1000</v>
      </c>
      <c r="S80" s="26">
        <v>960</v>
      </c>
      <c r="T80" s="26">
        <v>1010.96</v>
      </c>
      <c r="U80" s="27">
        <v>1216.7</v>
      </c>
      <c r="V80" s="28">
        <v>1350</v>
      </c>
      <c r="W80" s="28">
        <v>1316.67</v>
      </c>
      <c r="X80" s="28">
        <v>1217.5</v>
      </c>
      <c r="Y80" s="28">
        <v>1250</v>
      </c>
      <c r="Z80" s="28">
        <v>1377.67</v>
      </c>
      <c r="AA80" s="28">
        <v>1332</v>
      </c>
      <c r="AB80" s="28"/>
      <c r="AC80" s="29">
        <v>1271.79</v>
      </c>
    </row>
    <row r="81" spans="1:29" s="22" customFormat="1" ht="12.75" customHeight="1">
      <c r="A81" s="24">
        <v>37073</v>
      </c>
      <c r="B81" s="25">
        <v>433.1</v>
      </c>
      <c r="C81" s="25">
        <v>503.57</v>
      </c>
      <c r="D81" s="25">
        <v>504.15</v>
      </c>
      <c r="E81" s="25">
        <v>425</v>
      </c>
      <c r="F81" s="25">
        <v>496</v>
      </c>
      <c r="G81" s="25">
        <v>473.75</v>
      </c>
      <c r="H81" s="25">
        <v>481.33300000000003</v>
      </c>
      <c r="I81" s="25">
        <v>480</v>
      </c>
      <c r="J81" s="25">
        <v>491.69499999999999</v>
      </c>
      <c r="K81" s="46">
        <f t="shared" si="0"/>
        <v>18495.490480613611</v>
      </c>
      <c r="L81" s="26">
        <v>990.25</v>
      </c>
      <c r="M81" s="26">
        <v>959.92</v>
      </c>
      <c r="N81" s="26">
        <v>966.58299999999997</v>
      </c>
      <c r="O81" s="26">
        <v>988.25</v>
      </c>
      <c r="P81" s="26">
        <v>1074</v>
      </c>
      <c r="Q81" s="26">
        <v>950.25</v>
      </c>
      <c r="R81" s="26">
        <v>983.25</v>
      </c>
      <c r="S81" s="26">
        <v>940</v>
      </c>
      <c r="T81" s="26">
        <v>975.51199999999994</v>
      </c>
      <c r="U81" s="27">
        <v>1216.67</v>
      </c>
      <c r="V81" s="28">
        <v>1350</v>
      </c>
      <c r="W81" s="28">
        <v>1333.33</v>
      </c>
      <c r="X81" s="28">
        <v>1222.17</v>
      </c>
      <c r="Y81" s="28">
        <v>1249.17</v>
      </c>
      <c r="Z81" s="28">
        <v>1369.33</v>
      </c>
      <c r="AA81" s="28">
        <v>1332</v>
      </c>
      <c r="AB81" s="28"/>
      <c r="AC81" s="29">
        <v>1278.27</v>
      </c>
    </row>
    <row r="82" spans="1:29" s="22" customFormat="1" ht="12.75" customHeight="1">
      <c r="A82" s="24">
        <v>37104</v>
      </c>
      <c r="B82" s="25">
        <v>430.74</v>
      </c>
      <c r="C82" s="25">
        <v>494.286</v>
      </c>
      <c r="D82" s="25">
        <v>495.9</v>
      </c>
      <c r="E82" s="25">
        <v>362</v>
      </c>
      <c r="F82" s="25">
        <v>488</v>
      </c>
      <c r="G82" s="25">
        <v>442</v>
      </c>
      <c r="H82" s="25">
        <v>456.8</v>
      </c>
      <c r="I82" s="25">
        <v>460</v>
      </c>
      <c r="J82" s="25">
        <v>474.75599999999997</v>
      </c>
      <c r="K82" s="46">
        <f t="shared" si="0"/>
        <v>18587.967933016676</v>
      </c>
      <c r="L82" s="26">
        <v>950</v>
      </c>
      <c r="M82" s="26">
        <v>946.66</v>
      </c>
      <c r="N82" s="26">
        <v>962.66700000000003</v>
      </c>
      <c r="O82" s="26">
        <v>882.2</v>
      </c>
      <c r="P82" s="26">
        <v>1056</v>
      </c>
      <c r="Q82" s="26">
        <v>915.6</v>
      </c>
      <c r="R82" s="26">
        <v>911.4</v>
      </c>
      <c r="S82" s="26">
        <v>872</v>
      </c>
      <c r="T82" s="26">
        <v>941.68600000000004</v>
      </c>
      <c r="U82" s="27">
        <v>1216.7</v>
      </c>
      <c r="V82" s="28">
        <v>1226.67</v>
      </c>
      <c r="W82" s="28">
        <v>1333.33</v>
      </c>
      <c r="X82" s="28">
        <v>1220.1300000000001</v>
      </c>
      <c r="Y82" s="28">
        <v>1246.7</v>
      </c>
      <c r="Z82" s="28">
        <v>1371.47</v>
      </c>
      <c r="AA82" s="28">
        <v>1332</v>
      </c>
      <c r="AB82" s="28"/>
      <c r="AC82" s="29">
        <v>1267.5999999999999</v>
      </c>
    </row>
    <row r="83" spans="1:29" s="22" customFormat="1" ht="12.75" customHeight="1">
      <c r="A83" s="24">
        <v>37135</v>
      </c>
      <c r="B83" s="25">
        <v>436.48</v>
      </c>
      <c r="C83" s="25">
        <v>494.28</v>
      </c>
      <c r="D83" s="25">
        <v>496.2</v>
      </c>
      <c r="E83" s="25">
        <v>397.5</v>
      </c>
      <c r="F83" s="25">
        <v>488</v>
      </c>
      <c r="G83" s="25">
        <v>450</v>
      </c>
      <c r="H83" s="25">
        <v>470</v>
      </c>
      <c r="I83" s="25">
        <v>460</v>
      </c>
      <c r="J83" s="25">
        <v>478.536</v>
      </c>
      <c r="K83" s="46">
        <f t="shared" si="0"/>
        <v>18680.90777268176</v>
      </c>
      <c r="L83" s="26">
        <v>954.75</v>
      </c>
      <c r="M83" s="26">
        <v>946.67</v>
      </c>
      <c r="N83" s="26">
        <v>960</v>
      </c>
      <c r="O83" s="26">
        <v>853</v>
      </c>
      <c r="P83" s="26">
        <v>1056</v>
      </c>
      <c r="Q83" s="26">
        <v>893.75</v>
      </c>
      <c r="R83" s="26">
        <v>906</v>
      </c>
      <c r="S83" s="26">
        <v>880</v>
      </c>
      <c r="T83" s="26">
        <v>936.10299999999995</v>
      </c>
      <c r="U83" s="27">
        <v>1216.67</v>
      </c>
      <c r="V83" s="28">
        <v>1226.67</v>
      </c>
      <c r="W83" s="28">
        <v>1333.33</v>
      </c>
      <c r="X83" s="28">
        <v>1202.83</v>
      </c>
      <c r="Y83" s="28">
        <v>1246.7</v>
      </c>
      <c r="Z83" s="28">
        <v>1352.67</v>
      </c>
      <c r="AA83" s="28">
        <v>1332</v>
      </c>
      <c r="AB83" s="28"/>
      <c r="AC83" s="29">
        <v>1265.83</v>
      </c>
    </row>
    <row r="84" spans="1:29" s="22" customFormat="1" ht="12.75" customHeight="1">
      <c r="A84" s="24">
        <v>37165</v>
      </c>
      <c r="B84" s="25">
        <v>441.87200000000001</v>
      </c>
      <c r="C84" s="25">
        <v>494.286</v>
      </c>
      <c r="D84" s="25">
        <v>496.2</v>
      </c>
      <c r="E84" s="25">
        <v>418</v>
      </c>
      <c r="F84" s="25">
        <v>488.8</v>
      </c>
      <c r="G84" s="25">
        <v>456</v>
      </c>
      <c r="H84" s="25">
        <v>475.52</v>
      </c>
      <c r="I84" s="25">
        <v>460</v>
      </c>
      <c r="J84" s="25">
        <v>481.06099999999998</v>
      </c>
      <c r="K84" s="46">
        <f t="shared" si="0"/>
        <v>18774.312311545167</v>
      </c>
      <c r="L84" s="26">
        <v>940.8</v>
      </c>
      <c r="M84" s="26">
        <v>946.66</v>
      </c>
      <c r="N84" s="26">
        <v>960</v>
      </c>
      <c r="O84" s="26">
        <v>921.8</v>
      </c>
      <c r="P84" s="26">
        <v>1056</v>
      </c>
      <c r="Q84" s="26">
        <v>896.8</v>
      </c>
      <c r="R84" s="26">
        <v>906</v>
      </c>
      <c r="S84" s="26">
        <v>885.2</v>
      </c>
      <c r="T84" s="26">
        <v>938.72500000000002</v>
      </c>
      <c r="U84" s="27">
        <v>1216.67</v>
      </c>
      <c r="V84" s="28">
        <v>1226.67</v>
      </c>
      <c r="W84" s="28">
        <v>1333.33</v>
      </c>
      <c r="X84" s="28">
        <v>1211.33</v>
      </c>
      <c r="Y84" s="28">
        <v>1246.67</v>
      </c>
      <c r="Z84" s="28">
        <v>1352.67</v>
      </c>
      <c r="AA84" s="28">
        <v>1332</v>
      </c>
      <c r="AB84" s="28"/>
      <c r="AC84" s="29">
        <v>1265.8800000000001</v>
      </c>
    </row>
    <row r="85" spans="1:29" s="22" customFormat="1" ht="12.75" customHeight="1">
      <c r="A85" s="24">
        <v>37196</v>
      </c>
      <c r="B85" s="25">
        <v>446.44</v>
      </c>
      <c r="C85" s="25">
        <v>494.286</v>
      </c>
      <c r="D85" s="25">
        <v>496.2</v>
      </c>
      <c r="E85" s="25">
        <v>442.5</v>
      </c>
      <c r="F85" s="25">
        <v>488</v>
      </c>
      <c r="G85" s="25">
        <v>469.25</v>
      </c>
      <c r="H85" s="25">
        <v>475.2</v>
      </c>
      <c r="I85" s="25">
        <v>460</v>
      </c>
      <c r="J85" s="25">
        <v>482.54300000000001</v>
      </c>
      <c r="K85" s="46">
        <f t="shared" si="0"/>
        <v>18868.183873102891</v>
      </c>
      <c r="L85" s="26">
        <v>932</v>
      </c>
      <c r="M85" s="26">
        <v>946.66</v>
      </c>
      <c r="N85" s="26">
        <v>960</v>
      </c>
      <c r="O85" s="26">
        <v>945.75</v>
      </c>
      <c r="P85" s="26">
        <v>1056</v>
      </c>
      <c r="Q85" s="26">
        <v>918.25</v>
      </c>
      <c r="R85" s="26">
        <v>906</v>
      </c>
      <c r="S85" s="26">
        <v>906</v>
      </c>
      <c r="T85" s="26">
        <v>943.23800000000006</v>
      </c>
      <c r="U85" s="27">
        <v>1216.67</v>
      </c>
      <c r="V85" s="28">
        <v>1226.67</v>
      </c>
      <c r="W85" s="28">
        <v>1333.33</v>
      </c>
      <c r="X85" s="28">
        <v>1215.67</v>
      </c>
      <c r="Y85" s="28">
        <v>1246.67</v>
      </c>
      <c r="Z85" s="28">
        <v>1352.67</v>
      </c>
      <c r="AA85" s="28">
        <v>1258.17</v>
      </c>
      <c r="AB85" s="28"/>
      <c r="AC85" s="29">
        <v>1259.08</v>
      </c>
    </row>
    <row r="86" spans="1:29" s="22" customFormat="1" ht="12.75" customHeight="1">
      <c r="A86" s="24">
        <v>37226</v>
      </c>
      <c r="B86" s="25">
        <v>444.92</v>
      </c>
      <c r="C86" s="25">
        <v>494.286</v>
      </c>
      <c r="D86" s="25">
        <v>496.2</v>
      </c>
      <c r="E86" s="25">
        <v>450</v>
      </c>
      <c r="F86" s="25">
        <v>488</v>
      </c>
      <c r="G86" s="25">
        <v>470</v>
      </c>
      <c r="H86" s="25">
        <v>473.2</v>
      </c>
      <c r="I86" s="25">
        <v>460</v>
      </c>
      <c r="J86" s="25">
        <v>482.32900000000001</v>
      </c>
      <c r="K86" s="46">
        <f t="shared" si="0"/>
        <v>18962.524792468404</v>
      </c>
      <c r="L86" s="26">
        <v>938</v>
      </c>
      <c r="M86" s="26">
        <v>946.66600000000005</v>
      </c>
      <c r="N86" s="26">
        <v>960</v>
      </c>
      <c r="O86" s="26">
        <v>929.5</v>
      </c>
      <c r="P86" s="26">
        <v>1056</v>
      </c>
      <c r="Q86" s="26">
        <v>909.75</v>
      </c>
      <c r="R86" s="26">
        <v>902.75</v>
      </c>
      <c r="S86" s="26">
        <v>902.83299999999997</v>
      </c>
      <c r="T86" s="26">
        <v>940.67899999999997</v>
      </c>
      <c r="U86" s="27">
        <v>1216.67</v>
      </c>
      <c r="V86" s="28">
        <v>1226.67</v>
      </c>
      <c r="W86" s="28">
        <v>1333.33</v>
      </c>
      <c r="X86" s="28">
        <v>1217</v>
      </c>
      <c r="Y86" s="28">
        <v>1246.67</v>
      </c>
      <c r="Z86" s="28">
        <v>1352.67</v>
      </c>
      <c r="AA86" s="28">
        <v>1255.67</v>
      </c>
      <c r="AB86" s="28"/>
      <c r="AC86" s="29">
        <v>1256.7</v>
      </c>
    </row>
    <row r="87" spans="1:29" s="22" customFormat="1" ht="12.75" customHeight="1">
      <c r="A87" s="24">
        <v>37257</v>
      </c>
      <c r="B87" s="25">
        <v>443.44</v>
      </c>
      <c r="C87" s="25">
        <v>494.286</v>
      </c>
      <c r="D87" s="25">
        <v>496.2</v>
      </c>
      <c r="E87" s="25">
        <v>446</v>
      </c>
      <c r="F87" s="25">
        <v>488</v>
      </c>
      <c r="G87" s="25">
        <v>481.2</v>
      </c>
      <c r="H87" s="25">
        <v>475.2</v>
      </c>
      <c r="I87" s="25">
        <v>460</v>
      </c>
      <c r="J87" s="25">
        <v>483.52100000000002</v>
      </c>
      <c r="K87" s="46">
        <f t="shared" si="0"/>
        <v>19057.337416430746</v>
      </c>
      <c r="L87" s="26">
        <v>940</v>
      </c>
      <c r="M87" s="26">
        <v>946.66600000000005</v>
      </c>
      <c r="N87" s="26">
        <v>960</v>
      </c>
      <c r="O87" s="26">
        <v>939.8</v>
      </c>
      <c r="P87" s="26">
        <v>1056</v>
      </c>
      <c r="Q87" s="26">
        <v>928.4</v>
      </c>
      <c r="R87" s="26">
        <v>911.6</v>
      </c>
      <c r="S87" s="26">
        <v>896</v>
      </c>
      <c r="T87" s="26">
        <v>943.86099999999999</v>
      </c>
      <c r="U87" s="27">
        <v>1216.67</v>
      </c>
      <c r="V87" s="28">
        <v>1216</v>
      </c>
      <c r="W87" s="28">
        <v>1333.33</v>
      </c>
      <c r="X87" s="28">
        <v>1224.8</v>
      </c>
      <c r="Y87" s="28">
        <v>1246.67</v>
      </c>
      <c r="Z87" s="28">
        <v>1374.13</v>
      </c>
      <c r="AA87" s="28">
        <v>1253.8699999999999</v>
      </c>
      <c r="AB87" s="28"/>
      <c r="AC87" s="29">
        <v>1264.44</v>
      </c>
    </row>
    <row r="88" spans="1:29" s="22" customFormat="1" ht="12.75" customHeight="1">
      <c r="A88" s="24">
        <v>37288</v>
      </c>
      <c r="B88" s="25">
        <v>455.22</v>
      </c>
      <c r="C88" s="25">
        <v>494</v>
      </c>
      <c r="D88" s="25">
        <v>496.2</v>
      </c>
      <c r="E88" s="25">
        <v>480</v>
      </c>
      <c r="F88" s="25">
        <v>488</v>
      </c>
      <c r="G88" s="25">
        <v>490</v>
      </c>
      <c r="H88" s="25">
        <v>475.2</v>
      </c>
      <c r="I88" s="25">
        <v>460</v>
      </c>
      <c r="J88" s="25">
        <v>484.56799999999998</v>
      </c>
      <c r="K88" s="46">
        <f t="shared" si="0"/>
        <v>19152.624103512899</v>
      </c>
      <c r="L88" s="26">
        <v>946.5</v>
      </c>
      <c r="M88" s="26">
        <v>944.16600000000005</v>
      </c>
      <c r="N88" s="26">
        <v>960</v>
      </c>
      <c r="O88" s="26">
        <v>955.25</v>
      </c>
      <c r="P88" s="26">
        <v>1056</v>
      </c>
      <c r="Q88" s="26">
        <v>919.16700000000003</v>
      </c>
      <c r="R88" s="26">
        <v>920</v>
      </c>
      <c r="S88" s="26">
        <v>900</v>
      </c>
      <c r="T88" s="26">
        <v>944.99199999999996</v>
      </c>
      <c r="U88" s="27">
        <v>1216.67</v>
      </c>
      <c r="V88" s="28">
        <v>1200</v>
      </c>
      <c r="W88" s="28">
        <v>1333.33</v>
      </c>
      <c r="X88" s="28">
        <v>1193.17</v>
      </c>
      <c r="Y88" s="28">
        <v>1246.67</v>
      </c>
      <c r="Z88" s="28">
        <v>1386</v>
      </c>
      <c r="AA88" s="28">
        <v>1248.92</v>
      </c>
      <c r="AB88" s="28"/>
      <c r="AC88" s="29">
        <v>1263.46</v>
      </c>
    </row>
    <row r="89" spans="1:29" s="22" customFormat="1" ht="12.75" customHeight="1">
      <c r="A89" s="24">
        <v>37316</v>
      </c>
      <c r="B89" s="25">
        <v>458.63</v>
      </c>
      <c r="C89" s="25">
        <v>494.66699999999997</v>
      </c>
      <c r="D89" s="25">
        <v>496.2</v>
      </c>
      <c r="E89" s="25">
        <v>485</v>
      </c>
      <c r="F89" s="25">
        <v>488</v>
      </c>
      <c r="G89" s="25">
        <v>497.25</v>
      </c>
      <c r="H89" s="25">
        <v>475.2</v>
      </c>
      <c r="I89" s="25">
        <v>460</v>
      </c>
      <c r="J89" s="25">
        <v>485.42399999999998</v>
      </c>
      <c r="K89" s="46">
        <f t="shared" si="0"/>
        <v>19248.387224030463</v>
      </c>
      <c r="L89" s="26">
        <v>948.5</v>
      </c>
      <c r="M89" s="26">
        <v>946.66600000000005</v>
      </c>
      <c r="N89" s="26">
        <v>960</v>
      </c>
      <c r="O89" s="26">
        <v>973</v>
      </c>
      <c r="P89" s="26">
        <v>1056</v>
      </c>
      <c r="Q89" s="26">
        <v>920.25</v>
      </c>
      <c r="R89" s="26">
        <v>926.5</v>
      </c>
      <c r="S89" s="26">
        <v>900</v>
      </c>
      <c r="T89" s="26">
        <v>947.625</v>
      </c>
      <c r="U89" s="27">
        <v>1216.67</v>
      </c>
      <c r="V89" s="28">
        <v>1200</v>
      </c>
      <c r="W89" s="28">
        <v>1333.33</v>
      </c>
      <c r="X89" s="28">
        <v>1230.42</v>
      </c>
      <c r="Y89" s="28">
        <v>1246.67</v>
      </c>
      <c r="Z89" s="28">
        <v>1386</v>
      </c>
      <c r="AA89" s="28">
        <v>1246.67</v>
      </c>
      <c r="AB89" s="28"/>
      <c r="AC89" s="29">
        <v>1266.1099999999999</v>
      </c>
    </row>
    <row r="90" spans="1:29" s="22" customFormat="1" ht="12.75" customHeight="1">
      <c r="A90" s="24">
        <v>37347</v>
      </c>
      <c r="B90" s="25">
        <v>476.00599999999997</v>
      </c>
      <c r="C90" s="25">
        <v>494.66699999999997</v>
      </c>
      <c r="D90" s="25">
        <v>498.2</v>
      </c>
      <c r="E90" s="25">
        <v>518.75</v>
      </c>
      <c r="F90" s="25">
        <v>488</v>
      </c>
      <c r="G90" s="25">
        <v>516.75</v>
      </c>
      <c r="H90" s="25">
        <v>488.8</v>
      </c>
      <c r="I90" s="25">
        <v>460</v>
      </c>
      <c r="J90" s="25">
        <v>491.87400000000002</v>
      </c>
      <c r="K90" s="46">
        <f t="shared" si="0"/>
        <v>19344.629160150613</v>
      </c>
      <c r="L90" s="26">
        <v>972.5</v>
      </c>
      <c r="M90" s="26">
        <v>946.66600000000005</v>
      </c>
      <c r="N90" s="26">
        <v>990.00199999999995</v>
      </c>
      <c r="O90" s="26">
        <v>1016.5</v>
      </c>
      <c r="P90" s="26">
        <v>1056</v>
      </c>
      <c r="Q90" s="26">
        <v>965</v>
      </c>
      <c r="R90" s="26">
        <v>953.25</v>
      </c>
      <c r="S90" s="26">
        <v>916.66700000000003</v>
      </c>
      <c r="T90" s="26">
        <v>968.87300000000005</v>
      </c>
      <c r="U90" s="27">
        <v>1216.67</v>
      </c>
      <c r="V90" s="28">
        <v>1200</v>
      </c>
      <c r="W90" s="28">
        <v>1333.33</v>
      </c>
      <c r="X90" s="28">
        <v>1214</v>
      </c>
      <c r="Y90" s="28">
        <v>1246.67</v>
      </c>
      <c r="Z90" s="28">
        <v>1386</v>
      </c>
      <c r="AA90" s="28">
        <v>1246.67</v>
      </c>
      <c r="AB90" s="28"/>
      <c r="AC90" s="29">
        <v>1261.67</v>
      </c>
    </row>
    <row r="91" spans="1:29" s="22" customFormat="1" ht="12.75" customHeight="1">
      <c r="A91" s="24">
        <v>37377</v>
      </c>
      <c r="B91" s="25">
        <v>516.65599999999995</v>
      </c>
      <c r="C91" s="25">
        <v>523.20000000000005</v>
      </c>
      <c r="D91" s="25">
        <v>523.4</v>
      </c>
      <c r="E91" s="25">
        <v>542</v>
      </c>
      <c r="F91" s="25">
        <v>512.79999999999995</v>
      </c>
      <c r="G91" s="25">
        <v>535.79999999999995</v>
      </c>
      <c r="H91" s="25">
        <v>505.6</v>
      </c>
      <c r="I91" s="25">
        <v>471.8</v>
      </c>
      <c r="J91" s="25">
        <v>513.16399999999999</v>
      </c>
      <c r="K91" s="46">
        <f t="shared" si="0"/>
        <v>19441.352305951365</v>
      </c>
      <c r="L91" s="26">
        <v>1038.8</v>
      </c>
      <c r="M91" s="26">
        <v>1000</v>
      </c>
      <c r="N91" s="26">
        <v>1034.5999999999999</v>
      </c>
      <c r="O91" s="26">
        <v>1071.8</v>
      </c>
      <c r="P91" s="26">
        <v>1080</v>
      </c>
      <c r="Q91" s="26">
        <v>1035.3219999999999</v>
      </c>
      <c r="R91" s="26">
        <v>1002.2</v>
      </c>
      <c r="S91" s="26">
        <v>986</v>
      </c>
      <c r="T91" s="26">
        <v>1019.779</v>
      </c>
      <c r="U91" s="27">
        <v>1216.67</v>
      </c>
      <c r="V91" s="28">
        <v>1266.67</v>
      </c>
      <c r="W91" s="28">
        <v>1333.33</v>
      </c>
      <c r="X91" s="28">
        <v>1257.33</v>
      </c>
      <c r="Y91" s="28">
        <v>1254.67</v>
      </c>
      <c r="Z91" s="28">
        <v>1392.67</v>
      </c>
      <c r="AA91" s="28">
        <v>1246.67</v>
      </c>
      <c r="AB91" s="28"/>
      <c r="AC91" s="29">
        <v>1265.27</v>
      </c>
    </row>
    <row r="92" spans="1:29" s="22" customFormat="1" ht="12.75" customHeight="1">
      <c r="A92" s="24">
        <v>37408</v>
      </c>
      <c r="B92" s="25">
        <v>525.78</v>
      </c>
      <c r="C92" s="25">
        <v>528</v>
      </c>
      <c r="D92" s="25">
        <v>528.20000000000005</v>
      </c>
      <c r="E92" s="25">
        <v>545</v>
      </c>
      <c r="F92" s="25">
        <v>520</v>
      </c>
      <c r="G92" s="25">
        <v>538.25</v>
      </c>
      <c r="H92" s="25">
        <v>516</v>
      </c>
      <c r="I92" s="25">
        <v>485</v>
      </c>
      <c r="J92" s="25">
        <v>520.26300000000003</v>
      </c>
      <c r="K92" s="46">
        <f t="shared" si="0"/>
        <v>19538.559067481121</v>
      </c>
      <c r="L92" s="26">
        <v>1050</v>
      </c>
      <c r="M92" s="26">
        <v>1000</v>
      </c>
      <c r="N92" s="26">
        <v>1060</v>
      </c>
      <c r="O92" s="26">
        <v>1096.75</v>
      </c>
      <c r="P92" s="26">
        <v>1084</v>
      </c>
      <c r="Q92" s="26">
        <v>1043.652</v>
      </c>
      <c r="R92" s="26">
        <v>1026.5</v>
      </c>
      <c r="S92" s="26">
        <v>986</v>
      </c>
      <c r="T92" s="26">
        <v>1034.8689999999999</v>
      </c>
      <c r="U92" s="27">
        <v>1216.67</v>
      </c>
      <c r="V92" s="28">
        <v>1266.67</v>
      </c>
      <c r="W92" s="28">
        <v>1333.33</v>
      </c>
      <c r="X92" s="28">
        <v>1365.83</v>
      </c>
      <c r="Y92" s="28">
        <v>1266.67</v>
      </c>
      <c r="Z92" s="28">
        <v>1444.92</v>
      </c>
      <c r="AA92" s="28">
        <v>1246.67</v>
      </c>
      <c r="AB92" s="28"/>
      <c r="AC92" s="29">
        <v>1280.98</v>
      </c>
    </row>
    <row r="93" spans="1:29" s="22" customFormat="1" ht="12.75" customHeight="1">
      <c r="A93" s="24">
        <v>37438</v>
      </c>
      <c r="B93" s="25">
        <v>503.28</v>
      </c>
      <c r="C93" s="25">
        <v>518.72</v>
      </c>
      <c r="D93" s="25">
        <v>530.73500000000001</v>
      </c>
      <c r="E93" s="25">
        <v>486</v>
      </c>
      <c r="F93" s="25">
        <v>510.4</v>
      </c>
      <c r="G93" s="25">
        <v>510</v>
      </c>
      <c r="H93" s="25">
        <v>501.44</v>
      </c>
      <c r="I93" s="25">
        <v>500.6</v>
      </c>
      <c r="J93" s="25">
        <v>513.26300000000003</v>
      </c>
      <c r="K93" s="46">
        <f t="shared" si="0"/>
        <v>19636.251862818524</v>
      </c>
      <c r="L93" s="26">
        <v>1026</v>
      </c>
      <c r="M93" s="26">
        <v>1000</v>
      </c>
      <c r="N93" s="26">
        <v>1056.001</v>
      </c>
      <c r="O93" s="26">
        <v>1032.5999999999999</v>
      </c>
      <c r="P93" s="26">
        <v>1100.96</v>
      </c>
      <c r="Q93" s="26">
        <v>1044.5999999999999</v>
      </c>
      <c r="R93" s="26">
        <v>1013.2</v>
      </c>
      <c r="S93" s="26">
        <v>1002.6</v>
      </c>
      <c r="T93" s="26">
        <v>1031.9590000000001</v>
      </c>
      <c r="U93" s="27">
        <v>1216.67</v>
      </c>
      <c r="V93" s="28">
        <v>1270</v>
      </c>
      <c r="W93" s="28">
        <v>1333.33</v>
      </c>
      <c r="X93" s="28">
        <v>1345</v>
      </c>
      <c r="Y93" s="28">
        <v>1266.67</v>
      </c>
      <c r="Z93" s="28">
        <v>1480</v>
      </c>
      <c r="AA93" s="28">
        <v>1260.8699999999999</v>
      </c>
      <c r="AB93" s="28"/>
      <c r="AC93" s="29">
        <v>1283.8699999999999</v>
      </c>
    </row>
    <row r="94" spans="1:29" s="22" customFormat="1" ht="12.75" customHeight="1">
      <c r="A94" s="24">
        <v>37469</v>
      </c>
      <c r="B94" s="25">
        <v>473.16</v>
      </c>
      <c r="C94" s="25">
        <v>504.8</v>
      </c>
      <c r="D94" s="25">
        <v>506.6</v>
      </c>
      <c r="E94" s="25">
        <v>433.75</v>
      </c>
      <c r="F94" s="25">
        <v>496</v>
      </c>
      <c r="G94" s="25">
        <v>505.25</v>
      </c>
      <c r="H94" s="25">
        <v>471.2</v>
      </c>
      <c r="I94" s="25">
        <v>468</v>
      </c>
      <c r="J94" s="25">
        <v>489.584</v>
      </c>
      <c r="K94" s="46">
        <f t="shared" si="0"/>
        <v>19734.433122132614</v>
      </c>
      <c r="L94" s="26">
        <v>1012.5</v>
      </c>
      <c r="M94" s="26">
        <v>1000</v>
      </c>
      <c r="N94" s="26">
        <v>993.33500000000004</v>
      </c>
      <c r="O94" s="26">
        <v>991.75</v>
      </c>
      <c r="P94" s="26">
        <v>1096.8</v>
      </c>
      <c r="Q94" s="26">
        <v>1022</v>
      </c>
      <c r="R94" s="26">
        <v>973</v>
      </c>
      <c r="S94" s="26">
        <v>973</v>
      </c>
      <c r="T94" s="26">
        <v>996.80399999999997</v>
      </c>
      <c r="U94" s="27">
        <v>1216.67</v>
      </c>
      <c r="V94" s="28">
        <v>1258.33</v>
      </c>
      <c r="W94" s="28">
        <v>1408.33</v>
      </c>
      <c r="X94" s="28">
        <v>1352.83</v>
      </c>
      <c r="Y94" s="28">
        <v>1266.67</v>
      </c>
      <c r="Z94" s="28">
        <v>1480</v>
      </c>
      <c r="AA94" s="28">
        <v>1270.33</v>
      </c>
      <c r="AB94" s="28"/>
      <c r="AC94" s="29">
        <v>1294.6099999999999</v>
      </c>
    </row>
    <row r="95" spans="1:29" s="22" customFormat="1" ht="12.75" customHeight="1">
      <c r="A95" s="24">
        <v>37500</v>
      </c>
      <c r="B95" s="25">
        <v>476.86</v>
      </c>
      <c r="C95" s="25">
        <v>504.8</v>
      </c>
      <c r="D95" s="25">
        <v>506.6</v>
      </c>
      <c r="E95" s="25">
        <v>464.25</v>
      </c>
      <c r="F95" s="25">
        <v>496</v>
      </c>
      <c r="G95" s="25">
        <v>494.25</v>
      </c>
      <c r="H95" s="25">
        <v>473.6</v>
      </c>
      <c r="I95" s="25">
        <v>468</v>
      </c>
      <c r="J95" s="25">
        <v>490.36</v>
      </c>
      <c r="K95" s="46">
        <f t="shared" si="0"/>
        <v>19833.105287743274</v>
      </c>
      <c r="L95" s="26">
        <v>997</v>
      </c>
      <c r="M95" s="26">
        <v>1000</v>
      </c>
      <c r="N95" s="26">
        <v>953.33299999999997</v>
      </c>
      <c r="O95" s="26">
        <v>1019.25</v>
      </c>
      <c r="P95" s="26">
        <v>1096</v>
      </c>
      <c r="Q95" s="26">
        <v>989.78300000000002</v>
      </c>
      <c r="R95" s="26">
        <v>920</v>
      </c>
      <c r="S95" s="26">
        <v>939.83299999999997</v>
      </c>
      <c r="T95" s="26">
        <v>966.43100000000004</v>
      </c>
      <c r="U95" s="27">
        <v>1216.67</v>
      </c>
      <c r="V95" s="28">
        <v>1250</v>
      </c>
      <c r="W95" s="28">
        <v>1433.33</v>
      </c>
      <c r="X95" s="28">
        <v>1353.33</v>
      </c>
      <c r="Y95" s="28">
        <v>1266.67</v>
      </c>
      <c r="Z95" s="28">
        <v>1480</v>
      </c>
      <c r="AA95" s="28">
        <v>1270.33</v>
      </c>
      <c r="AB95" s="28"/>
      <c r="AC95" s="29">
        <v>1306.3900000000001</v>
      </c>
    </row>
    <row r="96" spans="1:29" s="22" customFormat="1" ht="12.75" customHeight="1">
      <c r="A96" s="24">
        <v>37530</v>
      </c>
      <c r="B96" s="25">
        <v>480.8</v>
      </c>
      <c r="C96" s="25">
        <v>504.8</v>
      </c>
      <c r="D96" s="25">
        <v>506.6</v>
      </c>
      <c r="E96" s="25">
        <v>480</v>
      </c>
      <c r="F96" s="25">
        <v>497.6</v>
      </c>
      <c r="G96" s="25">
        <v>499.2</v>
      </c>
      <c r="H96" s="25">
        <v>476</v>
      </c>
      <c r="I96" s="25">
        <v>468</v>
      </c>
      <c r="J96" s="25">
        <v>492.113</v>
      </c>
      <c r="K96" s="46">
        <f t="shared" si="0"/>
        <v>19932.270814181989</v>
      </c>
      <c r="L96" s="26">
        <v>994.6</v>
      </c>
      <c r="M96" s="26">
        <v>946.66600000000005</v>
      </c>
      <c r="N96" s="26">
        <v>946.66600000000005</v>
      </c>
      <c r="O96" s="26">
        <v>1004.4</v>
      </c>
      <c r="P96" s="26">
        <v>1091.2</v>
      </c>
      <c r="Q96" s="26">
        <v>985</v>
      </c>
      <c r="R96" s="26">
        <v>907</v>
      </c>
      <c r="S96" s="26">
        <v>906.66600000000005</v>
      </c>
      <c r="T96" s="26">
        <v>947.45600000000002</v>
      </c>
      <c r="U96" s="27">
        <v>1216.67</v>
      </c>
      <c r="V96" s="28">
        <v>1250</v>
      </c>
      <c r="W96" s="28">
        <v>1433.33</v>
      </c>
      <c r="X96" s="28">
        <v>1354.6</v>
      </c>
      <c r="Y96" s="28">
        <v>1238.67</v>
      </c>
      <c r="Z96" s="28">
        <v>1486</v>
      </c>
      <c r="AA96" s="28">
        <v>1270.33</v>
      </c>
      <c r="AB96" s="28"/>
      <c r="AC96" s="29">
        <v>1304.51</v>
      </c>
    </row>
    <row r="97" spans="1:29" s="22" customFormat="1" ht="12.75" customHeight="1">
      <c r="A97" s="24">
        <v>37561</v>
      </c>
      <c r="B97" s="25">
        <v>481.1</v>
      </c>
      <c r="C97" s="25">
        <v>509</v>
      </c>
      <c r="D97" s="25">
        <v>512.56299999999999</v>
      </c>
      <c r="E97" s="25">
        <v>455</v>
      </c>
      <c r="F97" s="25">
        <v>496</v>
      </c>
      <c r="G97" s="25">
        <v>522.5</v>
      </c>
      <c r="H97" s="25">
        <v>482</v>
      </c>
      <c r="I97" s="25">
        <v>468</v>
      </c>
      <c r="J97" s="25">
        <v>496.71699999999998</v>
      </c>
      <c r="K97" s="46">
        <f t="shared" si="0"/>
        <v>20031.932168252897</v>
      </c>
      <c r="L97" s="26">
        <v>988.5</v>
      </c>
      <c r="M97" s="26">
        <v>956.66700000000003</v>
      </c>
      <c r="N97" s="26">
        <v>963.33299999999997</v>
      </c>
      <c r="O97" s="26">
        <v>972.89099999999996</v>
      </c>
      <c r="P97" s="26">
        <v>1088</v>
      </c>
      <c r="Q97" s="26">
        <v>1003.75</v>
      </c>
      <c r="R97" s="26">
        <v>920</v>
      </c>
      <c r="S97" s="26">
        <v>921.66600000000005</v>
      </c>
      <c r="T97" s="26">
        <v>959.28300000000002</v>
      </c>
      <c r="U97" s="27">
        <v>1216.67</v>
      </c>
      <c r="V97" s="28">
        <v>1250</v>
      </c>
      <c r="W97" s="28">
        <v>1433.33</v>
      </c>
      <c r="X97" s="28">
        <v>1350</v>
      </c>
      <c r="Y97" s="28">
        <v>1243.33</v>
      </c>
      <c r="Z97" s="28">
        <v>1480</v>
      </c>
      <c r="AA97" s="28">
        <v>1264.92</v>
      </c>
      <c r="AB97" s="28"/>
      <c r="AC97" s="29">
        <v>1303.48</v>
      </c>
    </row>
    <row r="98" spans="1:29" s="22" customFormat="1" ht="12.75" customHeight="1">
      <c r="A98" s="24">
        <v>37591</v>
      </c>
      <c r="B98" s="25">
        <v>497.1</v>
      </c>
      <c r="C98" s="25">
        <v>510.4</v>
      </c>
      <c r="D98" s="25">
        <v>515.5</v>
      </c>
      <c r="E98" s="25">
        <v>477.5</v>
      </c>
      <c r="F98" s="25">
        <v>500</v>
      </c>
      <c r="G98" s="25">
        <v>536.75</v>
      </c>
      <c r="H98" s="25">
        <v>499</v>
      </c>
      <c r="I98" s="25">
        <v>483.25</v>
      </c>
      <c r="J98" s="25">
        <v>504.93900000000002</v>
      </c>
      <c r="K98" s="46">
        <f t="shared" si="0"/>
        <v>20132.091829094159</v>
      </c>
      <c r="L98" s="26">
        <v>1008</v>
      </c>
      <c r="M98" s="26">
        <v>990</v>
      </c>
      <c r="N98" s="26">
        <v>999.91700000000003</v>
      </c>
      <c r="O98" s="26">
        <v>1054.25</v>
      </c>
      <c r="P98" s="26">
        <v>1100</v>
      </c>
      <c r="Q98" s="26">
        <v>1032.5</v>
      </c>
      <c r="R98" s="26">
        <v>979.5</v>
      </c>
      <c r="S98" s="26">
        <v>963.33299999999997</v>
      </c>
      <c r="T98" s="26">
        <v>1000.275</v>
      </c>
      <c r="U98" s="27">
        <v>1219.17</v>
      </c>
      <c r="V98" s="28">
        <v>1250</v>
      </c>
      <c r="W98" s="28">
        <v>1433.33</v>
      </c>
      <c r="X98" s="28">
        <v>1350</v>
      </c>
      <c r="Y98" s="28">
        <v>1233.33</v>
      </c>
      <c r="Z98" s="28">
        <v>1493.75</v>
      </c>
      <c r="AA98" s="28">
        <v>1248.67</v>
      </c>
      <c r="AB98" s="28"/>
      <c r="AC98" s="29">
        <v>1302.98</v>
      </c>
    </row>
    <row r="99" spans="1:29" s="22" customFormat="1" ht="12.75" customHeight="1">
      <c r="A99" s="24">
        <v>37622</v>
      </c>
      <c r="B99" s="25">
        <v>522</v>
      </c>
      <c r="C99" s="25">
        <v>525.28</v>
      </c>
      <c r="D99" s="25">
        <v>531.6</v>
      </c>
      <c r="E99" s="25">
        <v>496</v>
      </c>
      <c r="F99" s="25">
        <v>518.4</v>
      </c>
      <c r="G99" s="25">
        <v>545</v>
      </c>
      <c r="H99" s="25">
        <v>520</v>
      </c>
      <c r="I99" s="25">
        <v>509</v>
      </c>
      <c r="J99" s="25">
        <v>523.74400000000003</v>
      </c>
      <c r="K99" s="46">
        <f t="shared" si="0"/>
        <v>20232.752288239626</v>
      </c>
      <c r="L99" s="26">
        <v>1057.5999999999999</v>
      </c>
      <c r="M99" s="26">
        <v>1024</v>
      </c>
      <c r="N99" s="26">
        <v>1045.3330000000001</v>
      </c>
      <c r="O99" s="26">
        <v>1095.68</v>
      </c>
      <c r="P99" s="26">
        <v>1128</v>
      </c>
      <c r="Q99" s="26">
        <v>1071</v>
      </c>
      <c r="R99" s="26">
        <v>1034.3800000000001</v>
      </c>
      <c r="S99" s="26">
        <v>998.66600000000005</v>
      </c>
      <c r="T99" s="26">
        <v>1042.086</v>
      </c>
      <c r="U99" s="27">
        <v>1226.67</v>
      </c>
      <c r="V99" s="28">
        <v>1180</v>
      </c>
      <c r="W99" s="28">
        <v>1433.33</v>
      </c>
      <c r="X99" s="28">
        <v>1388.67</v>
      </c>
      <c r="Y99" s="28">
        <v>1246.67</v>
      </c>
      <c r="Z99" s="28">
        <v>1498.33</v>
      </c>
      <c r="AA99" s="28">
        <v>1259.67</v>
      </c>
      <c r="AB99" s="28"/>
      <c r="AC99" s="29">
        <v>1297.73</v>
      </c>
    </row>
    <row r="100" spans="1:29" s="22" customFormat="1" ht="12.75" customHeight="1">
      <c r="A100" s="24">
        <v>37653</v>
      </c>
      <c r="B100" s="25">
        <v>549.9</v>
      </c>
      <c r="C100" s="25">
        <v>582.03</v>
      </c>
      <c r="D100" s="25">
        <v>584.6</v>
      </c>
      <c r="E100" s="25">
        <v>531.875</v>
      </c>
      <c r="F100" s="25">
        <v>574</v>
      </c>
      <c r="G100" s="25">
        <v>552.5</v>
      </c>
      <c r="H100" s="25">
        <v>574</v>
      </c>
      <c r="I100" s="25">
        <v>558</v>
      </c>
      <c r="J100" s="25">
        <v>573.71100000000001</v>
      </c>
      <c r="K100" s="46">
        <f t="shared" si="0"/>
        <v>20333.916049680822</v>
      </c>
      <c r="L100" s="26">
        <v>1077.25</v>
      </c>
      <c r="M100" s="26">
        <v>1073.25</v>
      </c>
      <c r="N100" s="26">
        <v>1100</v>
      </c>
      <c r="O100" s="26">
        <v>1141.0999999999999</v>
      </c>
      <c r="P100" s="26">
        <v>1128</v>
      </c>
      <c r="Q100" s="26">
        <v>1039.75</v>
      </c>
      <c r="R100" s="26">
        <v>1109.788</v>
      </c>
      <c r="S100" s="26">
        <v>1076.3330000000001</v>
      </c>
      <c r="T100" s="26">
        <v>1093.4690000000001</v>
      </c>
      <c r="U100" s="27">
        <v>1226.67</v>
      </c>
      <c r="V100" s="28">
        <v>1133.33</v>
      </c>
      <c r="W100" s="28">
        <v>1433.33</v>
      </c>
      <c r="X100" s="28">
        <v>1422</v>
      </c>
      <c r="Y100" s="28">
        <v>1246.67</v>
      </c>
      <c r="Z100" s="28">
        <v>1553.33</v>
      </c>
      <c r="AA100" s="28">
        <v>1364.67</v>
      </c>
      <c r="AB100" s="28"/>
      <c r="AC100" s="29">
        <v>1311.06</v>
      </c>
    </row>
    <row r="101" spans="1:29" s="22" customFormat="1" ht="12.75" customHeight="1">
      <c r="A101" s="24">
        <v>37681</v>
      </c>
      <c r="B101" s="25">
        <v>565.22</v>
      </c>
      <c r="C101" s="25">
        <v>592</v>
      </c>
      <c r="D101" s="25">
        <v>596.28399999999999</v>
      </c>
      <c r="E101" s="25">
        <v>606.25</v>
      </c>
      <c r="F101" s="25">
        <v>592</v>
      </c>
      <c r="G101" s="25">
        <v>557.5</v>
      </c>
      <c r="H101" s="25">
        <v>597</v>
      </c>
      <c r="I101" s="25">
        <v>590</v>
      </c>
      <c r="J101" s="25">
        <v>591.12400000000002</v>
      </c>
      <c r="K101" s="46">
        <f t="shared" si="0"/>
        <v>20435.585629929225</v>
      </c>
      <c r="L101" s="26">
        <v>1081.75</v>
      </c>
      <c r="M101" s="26">
        <v>1080</v>
      </c>
      <c r="N101" s="26">
        <v>1130</v>
      </c>
      <c r="O101" s="26">
        <v>1189.4000000000001</v>
      </c>
      <c r="P101" s="26">
        <v>1224</v>
      </c>
      <c r="Q101" s="26">
        <v>1101</v>
      </c>
      <c r="R101" s="26">
        <v>1133</v>
      </c>
      <c r="S101" s="26">
        <v>1086.6659999999999</v>
      </c>
      <c r="T101" s="26">
        <v>1122.1289999999999</v>
      </c>
      <c r="U101" s="27">
        <v>1224.17</v>
      </c>
      <c r="V101" s="28">
        <v>1145.83</v>
      </c>
      <c r="W101" s="28">
        <v>1466.67</v>
      </c>
      <c r="X101" s="28">
        <v>1440.83</v>
      </c>
      <c r="Y101" s="28">
        <v>1336.67</v>
      </c>
      <c r="Z101" s="28">
        <v>1511.25</v>
      </c>
      <c r="AA101" s="28">
        <v>1425.67</v>
      </c>
      <c r="AB101" s="28"/>
      <c r="AC101" s="29">
        <v>1328.7</v>
      </c>
    </row>
    <row r="102" spans="1:29" s="22" customFormat="1" ht="12.75" customHeight="1">
      <c r="A102" s="24">
        <v>37712</v>
      </c>
      <c r="B102" s="25">
        <v>574.30399999999997</v>
      </c>
      <c r="C102" s="25">
        <v>597.76</v>
      </c>
      <c r="D102" s="25">
        <v>614.74</v>
      </c>
      <c r="E102" s="25">
        <v>609.5</v>
      </c>
      <c r="F102" s="25">
        <v>600.04</v>
      </c>
      <c r="G102" s="25">
        <v>561.6</v>
      </c>
      <c r="H102" s="25">
        <v>595.20000000000005</v>
      </c>
      <c r="I102" s="25">
        <v>606</v>
      </c>
      <c r="J102" s="25">
        <v>601.18600000000004</v>
      </c>
      <c r="K102" s="46">
        <f t="shared" si="0"/>
        <v>20537.76355807887</v>
      </c>
      <c r="L102" s="26">
        <v>1103.2</v>
      </c>
      <c r="M102" s="26">
        <v>1195.5999999999999</v>
      </c>
      <c r="N102" s="26">
        <v>1130</v>
      </c>
      <c r="O102" s="26">
        <v>1195.5999999999999</v>
      </c>
      <c r="P102" s="26">
        <v>1236.8</v>
      </c>
      <c r="Q102" s="26">
        <v>1128.4000000000001</v>
      </c>
      <c r="R102" s="26">
        <v>1133.133</v>
      </c>
      <c r="S102" s="26">
        <v>1102.6659999999999</v>
      </c>
      <c r="T102" s="26">
        <v>1129.788</v>
      </c>
      <c r="U102" s="27">
        <v>1226.67</v>
      </c>
      <c r="V102" s="28">
        <v>1198</v>
      </c>
      <c r="W102" s="28">
        <v>1466.67</v>
      </c>
      <c r="X102" s="28">
        <v>1501.53</v>
      </c>
      <c r="Y102" s="28">
        <v>1366.67</v>
      </c>
      <c r="Z102" s="28">
        <v>1485.47</v>
      </c>
      <c r="AA102" s="28">
        <v>1425.33</v>
      </c>
      <c r="AB102" s="28"/>
      <c r="AC102" s="29">
        <v>1352.15</v>
      </c>
    </row>
    <row r="103" spans="1:29" s="22" customFormat="1" ht="12.75" customHeight="1">
      <c r="A103" s="24">
        <v>37742</v>
      </c>
      <c r="B103" s="25">
        <v>575.62</v>
      </c>
      <c r="C103" s="25">
        <v>614.4</v>
      </c>
      <c r="D103" s="25">
        <v>617.4</v>
      </c>
      <c r="E103" s="25">
        <v>615</v>
      </c>
      <c r="F103" s="25">
        <v>600</v>
      </c>
      <c r="G103" s="25">
        <v>580.5</v>
      </c>
      <c r="H103" s="25">
        <v>600</v>
      </c>
      <c r="I103" s="25">
        <v>570</v>
      </c>
      <c r="J103" s="25">
        <v>602.94100000000003</v>
      </c>
      <c r="K103" s="46">
        <f t="shared" si="0"/>
        <v>20640.452375869263</v>
      </c>
      <c r="L103" s="26">
        <v>1121</v>
      </c>
      <c r="M103" s="26">
        <v>1070</v>
      </c>
      <c r="N103" s="26">
        <v>1130</v>
      </c>
      <c r="O103" s="26">
        <v>1223.3230000000001</v>
      </c>
      <c r="P103" s="26">
        <v>1184</v>
      </c>
      <c r="Q103" s="26">
        <v>1165</v>
      </c>
      <c r="R103" s="26">
        <v>1133</v>
      </c>
      <c r="S103" s="26">
        <v>1106.6659999999999</v>
      </c>
      <c r="T103" s="26">
        <v>1126.4490000000001</v>
      </c>
      <c r="U103" s="27">
        <v>1226.67</v>
      </c>
      <c r="V103" s="28">
        <v>1450</v>
      </c>
      <c r="W103" s="28">
        <v>1466.67</v>
      </c>
      <c r="X103" s="28">
        <v>1521.42</v>
      </c>
      <c r="Y103" s="28">
        <v>1366.67</v>
      </c>
      <c r="Z103" s="28">
        <v>1491.92</v>
      </c>
      <c r="AA103" s="28">
        <v>1425.33</v>
      </c>
      <c r="AB103" s="28"/>
      <c r="AC103" s="29">
        <v>1377.91</v>
      </c>
    </row>
    <row r="104" spans="1:29" s="22" customFormat="1" ht="12.75" customHeight="1">
      <c r="A104" s="24">
        <v>37773</v>
      </c>
      <c r="B104" s="25">
        <v>582.88</v>
      </c>
      <c r="C104" s="25">
        <v>622.4</v>
      </c>
      <c r="D104" s="25">
        <v>622.85</v>
      </c>
      <c r="E104" s="25">
        <v>605</v>
      </c>
      <c r="F104" s="25">
        <v>600</v>
      </c>
      <c r="G104" s="25">
        <v>600</v>
      </c>
      <c r="H104" s="25">
        <v>600</v>
      </c>
      <c r="I104" s="25">
        <v>570</v>
      </c>
      <c r="J104" s="25">
        <v>607.53899999999999</v>
      </c>
      <c r="K104" s="46">
        <f t="shared" si="0"/>
        <v>20743.654637748608</v>
      </c>
      <c r="L104" s="26">
        <v>1135.5</v>
      </c>
      <c r="M104" s="26">
        <v>1070</v>
      </c>
      <c r="N104" s="26">
        <v>1133.75</v>
      </c>
      <c r="O104" s="26">
        <v>1211.9459999999999</v>
      </c>
      <c r="P104" s="26">
        <v>1180</v>
      </c>
      <c r="Q104" s="26">
        <v>1200</v>
      </c>
      <c r="R104" s="26">
        <v>1133</v>
      </c>
      <c r="S104" s="26">
        <v>1106.6659999999999</v>
      </c>
      <c r="T104" s="26">
        <v>1131.47</v>
      </c>
      <c r="U104" s="27">
        <v>1226.67</v>
      </c>
      <c r="V104" s="28">
        <v>1416.67</v>
      </c>
      <c r="W104" s="28">
        <v>1466.67</v>
      </c>
      <c r="X104" s="28">
        <v>1502.67</v>
      </c>
      <c r="Y104" s="28">
        <v>1366.67</v>
      </c>
      <c r="Z104" s="28">
        <v>1530.67</v>
      </c>
      <c r="AA104" s="28">
        <v>1425.33</v>
      </c>
      <c r="AB104" s="28"/>
      <c r="AC104" s="29">
        <v>1376.32</v>
      </c>
    </row>
    <row r="105" spans="1:29" s="22" customFormat="1" ht="12.75" customHeight="1">
      <c r="A105" s="24">
        <v>37803</v>
      </c>
      <c r="B105" s="25">
        <v>564</v>
      </c>
      <c r="C105" s="25">
        <v>612.16700000000003</v>
      </c>
      <c r="D105" s="25">
        <v>615.91999999999996</v>
      </c>
      <c r="E105" s="25">
        <v>543</v>
      </c>
      <c r="F105" s="25">
        <v>611.20000000000005</v>
      </c>
      <c r="G105" s="25">
        <v>608</v>
      </c>
      <c r="H105" s="25">
        <v>569.4</v>
      </c>
      <c r="I105" s="25">
        <v>555.4</v>
      </c>
      <c r="J105" s="25">
        <v>594.08000000000004</v>
      </c>
      <c r="K105" s="46">
        <f t="shared" ref="K105:K168" si="1">+K104*1.005</f>
        <v>20847.372910937349</v>
      </c>
      <c r="L105" s="26">
        <v>1138.5999999999999</v>
      </c>
      <c r="M105" s="26">
        <v>1175</v>
      </c>
      <c r="N105" s="26">
        <v>1145.866</v>
      </c>
      <c r="O105" s="26">
        <v>1139.124</v>
      </c>
      <c r="P105" s="26">
        <v>1176</v>
      </c>
      <c r="Q105" s="26">
        <v>1192</v>
      </c>
      <c r="R105" s="26">
        <v>1127.8</v>
      </c>
      <c r="S105" s="26">
        <v>1106.6659999999999</v>
      </c>
      <c r="T105" s="26">
        <v>1146.472</v>
      </c>
      <c r="U105" s="27">
        <v>1226.67</v>
      </c>
      <c r="V105" s="28">
        <v>1416.67</v>
      </c>
      <c r="W105" s="28">
        <v>1460</v>
      </c>
      <c r="X105" s="28">
        <v>1508.2</v>
      </c>
      <c r="Y105" s="28">
        <v>1366.67</v>
      </c>
      <c r="Z105" s="28">
        <v>1502.33</v>
      </c>
      <c r="AA105" s="28">
        <v>1425.33</v>
      </c>
      <c r="AB105" s="28"/>
      <c r="AC105" s="29">
        <v>1374.02</v>
      </c>
    </row>
    <row r="106" spans="1:29" s="22" customFormat="1" ht="12.75" customHeight="1">
      <c r="A106" s="24">
        <v>37834</v>
      </c>
      <c r="B106" s="25">
        <v>493.70100000000002</v>
      </c>
      <c r="C106" s="25">
        <v>557.47400000000005</v>
      </c>
      <c r="D106" s="25">
        <v>564</v>
      </c>
      <c r="E106" s="25">
        <v>455</v>
      </c>
      <c r="F106" s="25">
        <v>552</v>
      </c>
      <c r="G106" s="25">
        <v>560.41700000000003</v>
      </c>
      <c r="H106" s="25">
        <v>510.5</v>
      </c>
      <c r="I106" s="25">
        <v>497</v>
      </c>
      <c r="J106" s="25">
        <v>536.32500000000005</v>
      </c>
      <c r="K106" s="46">
        <f t="shared" si="1"/>
        <v>20951.609775492034</v>
      </c>
      <c r="L106" s="26">
        <v>1104</v>
      </c>
      <c r="M106" s="26">
        <v>1175</v>
      </c>
      <c r="N106" s="26">
        <v>1090</v>
      </c>
      <c r="O106" s="26">
        <v>1034.018</v>
      </c>
      <c r="P106" s="26">
        <v>1144</v>
      </c>
      <c r="Q106" s="26">
        <v>1157.5</v>
      </c>
      <c r="R106" s="26">
        <v>1072.75</v>
      </c>
      <c r="S106" s="26">
        <v>1106.6659999999999</v>
      </c>
      <c r="T106" s="26">
        <v>1107.1110000000001</v>
      </c>
      <c r="U106" s="27">
        <v>1226.67</v>
      </c>
      <c r="V106" s="28">
        <v>1416.67</v>
      </c>
      <c r="W106" s="28">
        <v>1466.67</v>
      </c>
      <c r="X106" s="28">
        <v>1524.67</v>
      </c>
      <c r="Y106" s="28">
        <v>1441.67</v>
      </c>
      <c r="Z106" s="28">
        <v>1475.42</v>
      </c>
      <c r="AA106" s="28">
        <v>1425.33</v>
      </c>
      <c r="AB106" s="28"/>
      <c r="AC106" s="29">
        <v>1391.86</v>
      </c>
    </row>
    <row r="107" spans="1:29" s="22" customFormat="1" ht="12.75" customHeight="1">
      <c r="A107" s="24">
        <v>37865</v>
      </c>
      <c r="B107" s="25">
        <v>476.69</v>
      </c>
      <c r="C107" s="25">
        <v>557.6</v>
      </c>
      <c r="D107" s="25">
        <v>566</v>
      </c>
      <c r="E107" s="25">
        <v>443.75</v>
      </c>
      <c r="F107" s="25">
        <v>552</v>
      </c>
      <c r="G107" s="25">
        <v>526.66700000000003</v>
      </c>
      <c r="H107" s="25">
        <v>508</v>
      </c>
      <c r="I107" s="25">
        <v>505.41199999999998</v>
      </c>
      <c r="J107" s="25">
        <v>534.822</v>
      </c>
      <c r="K107" s="46">
        <f t="shared" si="1"/>
        <v>21056.367824369492</v>
      </c>
      <c r="L107" s="26">
        <v>1069</v>
      </c>
      <c r="M107" s="26">
        <v>1175</v>
      </c>
      <c r="N107" s="26">
        <v>1063.3330000000001</v>
      </c>
      <c r="O107" s="26">
        <v>1004.05</v>
      </c>
      <c r="P107" s="26">
        <v>1144</v>
      </c>
      <c r="Q107" s="26">
        <v>1100</v>
      </c>
      <c r="R107" s="26">
        <v>1019.75</v>
      </c>
      <c r="S107" s="26">
        <v>1014.901</v>
      </c>
      <c r="T107" s="26">
        <v>1071.3420000000001</v>
      </c>
      <c r="U107" s="27">
        <v>1226.67</v>
      </c>
      <c r="V107" s="28">
        <v>1416.67</v>
      </c>
      <c r="W107" s="28">
        <v>1466.67</v>
      </c>
      <c r="X107" s="28">
        <v>1480.17</v>
      </c>
      <c r="Y107" s="28">
        <v>1466.67</v>
      </c>
      <c r="Z107" s="28">
        <v>1451.92</v>
      </c>
      <c r="AA107" s="28">
        <v>1425.33</v>
      </c>
      <c r="AB107" s="28"/>
      <c r="AC107" s="29">
        <v>1387.19</v>
      </c>
    </row>
    <row r="108" spans="1:29" s="22" customFormat="1" ht="12.75" customHeight="1">
      <c r="A108" s="24">
        <v>37895</v>
      </c>
      <c r="B108" s="25">
        <v>510.10399999999998</v>
      </c>
      <c r="C108" s="25">
        <v>575.072</v>
      </c>
      <c r="D108" s="25">
        <v>580.96</v>
      </c>
      <c r="E108" s="25">
        <v>483</v>
      </c>
      <c r="F108" s="25">
        <v>563.67999999999995</v>
      </c>
      <c r="G108" s="25">
        <v>521.33299999999997</v>
      </c>
      <c r="H108" s="25">
        <v>537.9</v>
      </c>
      <c r="I108" s="25">
        <v>520.79999999999995</v>
      </c>
      <c r="J108" s="25">
        <v>553.24199999999996</v>
      </c>
      <c r="K108" s="46">
        <f t="shared" si="1"/>
        <v>21161.649663491338</v>
      </c>
      <c r="L108" s="26">
        <v>1085.5999999999999</v>
      </c>
      <c r="M108" s="26">
        <v>1187</v>
      </c>
      <c r="N108" s="26">
        <v>1084.3330000000001</v>
      </c>
      <c r="O108" s="26">
        <v>1075.92</v>
      </c>
      <c r="P108" s="26">
        <v>1144</v>
      </c>
      <c r="Q108" s="26">
        <v>1076</v>
      </c>
      <c r="R108" s="26">
        <v>1066.4000000000001</v>
      </c>
      <c r="S108" s="26">
        <v>1018.6660000000001</v>
      </c>
      <c r="T108" s="26">
        <v>1092.4690000000001</v>
      </c>
      <c r="U108" s="27">
        <v>1226.67</v>
      </c>
      <c r="V108" s="28">
        <v>1416.67</v>
      </c>
      <c r="W108" s="28">
        <v>1466.67</v>
      </c>
      <c r="X108" s="28">
        <v>1501.13</v>
      </c>
      <c r="Y108" s="28">
        <v>1466.67</v>
      </c>
      <c r="Z108" s="28">
        <v>1419.87</v>
      </c>
      <c r="AA108" s="28">
        <v>1370.13</v>
      </c>
      <c r="AB108" s="28"/>
      <c r="AC108" s="29">
        <v>1378.42</v>
      </c>
    </row>
    <row r="109" spans="1:29" s="22" customFormat="1" ht="12.75" customHeight="1">
      <c r="A109" s="24">
        <v>37926</v>
      </c>
      <c r="B109" s="25">
        <v>558.72</v>
      </c>
      <c r="C109" s="25">
        <v>593.28</v>
      </c>
      <c r="D109" s="25">
        <v>600.375</v>
      </c>
      <c r="E109" s="25">
        <v>520</v>
      </c>
      <c r="F109" s="25">
        <v>590.4</v>
      </c>
      <c r="G109" s="25">
        <v>533.33299999999997</v>
      </c>
      <c r="H109" s="25">
        <v>574</v>
      </c>
      <c r="I109" s="25">
        <v>556.5</v>
      </c>
      <c r="J109" s="25">
        <v>578.68100000000004</v>
      </c>
      <c r="K109" s="46">
        <f t="shared" si="1"/>
        <v>21267.457911808793</v>
      </c>
      <c r="L109" s="26">
        <v>1116</v>
      </c>
      <c r="M109" s="26">
        <v>1195</v>
      </c>
      <c r="N109" s="26">
        <v>1126.6659999999999</v>
      </c>
      <c r="O109" s="26">
        <v>1130.4000000000001</v>
      </c>
      <c r="P109" s="26">
        <v>1261.5999999999999</v>
      </c>
      <c r="Q109" s="26">
        <v>1100</v>
      </c>
      <c r="R109" s="26">
        <v>1139.5</v>
      </c>
      <c r="S109" s="26">
        <v>1111.6659999999999</v>
      </c>
      <c r="T109" s="26">
        <v>1146.029</v>
      </c>
      <c r="U109" s="27">
        <v>1226.67</v>
      </c>
      <c r="V109" s="28">
        <v>1416.67</v>
      </c>
      <c r="W109" s="28">
        <v>1466.67</v>
      </c>
      <c r="X109" s="28">
        <v>1507.67</v>
      </c>
      <c r="Y109" s="28">
        <v>1466.67</v>
      </c>
      <c r="Z109" s="28">
        <v>1452.5</v>
      </c>
      <c r="AA109" s="28">
        <v>1333.33</v>
      </c>
      <c r="AB109" s="28"/>
      <c r="AC109" s="29">
        <v>1380.24</v>
      </c>
    </row>
    <row r="110" spans="1:29" s="22" customFormat="1" ht="12.75" customHeight="1">
      <c r="A110" s="24">
        <v>37956</v>
      </c>
      <c r="B110" s="25">
        <v>542.32799999999997</v>
      </c>
      <c r="C110" s="25">
        <v>609.76</v>
      </c>
      <c r="D110" s="25">
        <v>614.20000000000005</v>
      </c>
      <c r="E110" s="25">
        <v>527</v>
      </c>
      <c r="F110" s="25">
        <v>608.79999999999995</v>
      </c>
      <c r="G110" s="25">
        <v>571.33299999999997</v>
      </c>
      <c r="H110" s="25">
        <v>585.6</v>
      </c>
      <c r="I110" s="25">
        <v>569.20000000000005</v>
      </c>
      <c r="J110" s="25">
        <v>593.64700000000005</v>
      </c>
      <c r="K110" s="46">
        <f t="shared" si="1"/>
        <v>21373.795201367833</v>
      </c>
      <c r="L110" s="26">
        <v>1120.8</v>
      </c>
      <c r="M110" s="26">
        <v>1195</v>
      </c>
      <c r="N110" s="26">
        <v>1139.317</v>
      </c>
      <c r="O110" s="26">
        <v>1153.319</v>
      </c>
      <c r="P110" s="26">
        <v>1296.1279999999999</v>
      </c>
      <c r="Q110" s="26">
        <v>1208.8879999999999</v>
      </c>
      <c r="R110" s="26">
        <v>1146</v>
      </c>
      <c r="S110" s="26">
        <v>1141.3330000000001</v>
      </c>
      <c r="T110" s="26">
        <v>1165.4090000000001</v>
      </c>
      <c r="U110" s="27">
        <v>1226.67</v>
      </c>
      <c r="V110" s="28">
        <v>1416.67</v>
      </c>
      <c r="W110" s="28">
        <v>1472</v>
      </c>
      <c r="X110" s="28">
        <v>1566.67</v>
      </c>
      <c r="Y110" s="28">
        <v>1448</v>
      </c>
      <c r="Z110" s="28">
        <v>1546</v>
      </c>
      <c r="AA110" s="28">
        <v>1333.33</v>
      </c>
      <c r="AB110" s="28"/>
      <c r="AC110" s="29">
        <v>1392.82</v>
      </c>
    </row>
    <row r="111" spans="1:29" s="22" customFormat="1" ht="12.75" customHeight="1">
      <c r="A111" s="24">
        <v>37987</v>
      </c>
      <c r="B111" s="25">
        <v>555.85</v>
      </c>
      <c r="C111" s="25">
        <v>635.20000000000005</v>
      </c>
      <c r="D111" s="25">
        <v>650.25</v>
      </c>
      <c r="E111" s="25">
        <v>525</v>
      </c>
      <c r="F111" s="25">
        <v>648</v>
      </c>
      <c r="G111" s="25">
        <v>578.33299999999997</v>
      </c>
      <c r="H111" s="25">
        <v>600</v>
      </c>
      <c r="I111" s="25">
        <v>585</v>
      </c>
      <c r="J111" s="25">
        <v>618.1</v>
      </c>
      <c r="K111" s="46">
        <f t="shared" si="1"/>
        <v>21480.664177374671</v>
      </c>
      <c r="L111" s="26">
        <v>1126.5</v>
      </c>
      <c r="M111" s="26">
        <v>1195</v>
      </c>
      <c r="N111" s="26">
        <v>1177.4570000000001</v>
      </c>
      <c r="O111" s="26">
        <v>1183.528</v>
      </c>
      <c r="P111" s="26">
        <v>1310.6400000000001</v>
      </c>
      <c r="Q111" s="26">
        <v>1200</v>
      </c>
      <c r="R111" s="26">
        <v>1156</v>
      </c>
      <c r="S111" s="26">
        <v>1179.998</v>
      </c>
      <c r="T111" s="26">
        <v>1187.0940000000001</v>
      </c>
      <c r="U111" s="27">
        <v>1226.67</v>
      </c>
      <c r="V111" s="28">
        <v>1416.67</v>
      </c>
      <c r="W111" s="28">
        <v>1501.67</v>
      </c>
      <c r="X111" s="28">
        <v>1566.25</v>
      </c>
      <c r="Y111" s="28">
        <v>1420</v>
      </c>
      <c r="Z111" s="28">
        <v>1562.08</v>
      </c>
      <c r="AA111" s="28">
        <v>1380.83</v>
      </c>
      <c r="AB111" s="28"/>
      <c r="AC111" s="29">
        <v>1410.91</v>
      </c>
    </row>
    <row r="112" spans="1:29" s="22" customFormat="1" ht="12.75" customHeight="1">
      <c r="A112" s="24">
        <v>38018</v>
      </c>
      <c r="B112" s="25">
        <v>587.69000000000005</v>
      </c>
      <c r="C112" s="25">
        <v>653.6</v>
      </c>
      <c r="D112" s="25">
        <v>662</v>
      </c>
      <c r="E112" s="25">
        <v>555</v>
      </c>
      <c r="F112" s="25">
        <v>647</v>
      </c>
      <c r="G112" s="25">
        <v>622.5</v>
      </c>
      <c r="H112" s="25">
        <v>624</v>
      </c>
      <c r="I112" s="25">
        <v>610</v>
      </c>
      <c r="J112" s="25">
        <v>636.97299999999996</v>
      </c>
      <c r="K112" s="46">
        <f t="shared" si="1"/>
        <v>21588.067498261542</v>
      </c>
      <c r="L112" s="26">
        <v>1149.5</v>
      </c>
      <c r="M112" s="26">
        <v>1221.6669999999999</v>
      </c>
      <c r="N112" s="26">
        <v>1235.1110000000001</v>
      </c>
      <c r="O112" s="26">
        <v>1222.25</v>
      </c>
      <c r="P112" s="26">
        <v>1357.16</v>
      </c>
      <c r="Q112" s="26">
        <v>1200</v>
      </c>
      <c r="R112" s="26">
        <v>1200</v>
      </c>
      <c r="S112" s="26">
        <v>1200</v>
      </c>
      <c r="T112" s="26">
        <v>1226.6089999999999</v>
      </c>
      <c r="U112" s="27">
        <v>1255</v>
      </c>
      <c r="V112" s="28">
        <v>1433.33</v>
      </c>
      <c r="W112" s="28">
        <v>1566.67</v>
      </c>
      <c r="X112" s="28">
        <v>1610.42</v>
      </c>
      <c r="Y112" s="28">
        <v>1420</v>
      </c>
      <c r="Z112" s="28">
        <v>1624.5</v>
      </c>
      <c r="AA112" s="28">
        <v>1428.33</v>
      </c>
      <c r="AB112" s="28"/>
      <c r="AC112" s="29">
        <v>1440.6</v>
      </c>
    </row>
    <row r="113" spans="1:29" s="22" customFormat="1" ht="12.75" customHeight="1">
      <c r="A113" s="24">
        <v>38047</v>
      </c>
      <c r="B113" s="25">
        <v>566.40800000000002</v>
      </c>
      <c r="C113" s="25">
        <v>637.6</v>
      </c>
      <c r="D113" s="25">
        <v>643.6</v>
      </c>
      <c r="E113" s="25">
        <v>605.20000000000005</v>
      </c>
      <c r="F113" s="25">
        <v>630.4</v>
      </c>
      <c r="G113" s="25">
        <v>634.66700000000003</v>
      </c>
      <c r="H113" s="25">
        <v>612.79999999999995</v>
      </c>
      <c r="I113" s="25">
        <v>584</v>
      </c>
      <c r="J113" s="25">
        <v>625.173</v>
      </c>
      <c r="K113" s="46">
        <f t="shared" si="1"/>
        <v>21696.007835752847</v>
      </c>
      <c r="L113" s="26">
        <v>1123.3330000000001</v>
      </c>
      <c r="M113" s="26">
        <v>1295.4000000000001</v>
      </c>
      <c r="N113" s="26">
        <v>1171.5550000000001</v>
      </c>
      <c r="O113" s="26">
        <v>1178</v>
      </c>
      <c r="P113" s="26">
        <v>1376</v>
      </c>
      <c r="Q113" s="26">
        <v>1176</v>
      </c>
      <c r="R113" s="26">
        <v>1173</v>
      </c>
      <c r="S113" s="26">
        <v>1157.3330000000001</v>
      </c>
      <c r="T113" s="26">
        <v>1202.232</v>
      </c>
      <c r="U113" s="27">
        <v>1163.33</v>
      </c>
      <c r="V113" s="28">
        <v>1483.33</v>
      </c>
      <c r="W113" s="28">
        <v>1566.67</v>
      </c>
      <c r="X113" s="28">
        <v>1644.67</v>
      </c>
      <c r="Y113" s="28">
        <v>1420</v>
      </c>
      <c r="Z113" s="28">
        <v>1645.07</v>
      </c>
      <c r="AA113" s="28">
        <v>1428.33</v>
      </c>
      <c r="AB113" s="28"/>
      <c r="AC113" s="29">
        <v>1447.85</v>
      </c>
    </row>
    <row r="114" spans="1:29" s="22" customFormat="1" ht="12.75" customHeight="1">
      <c r="A114" s="24">
        <v>38078</v>
      </c>
      <c r="B114" s="25">
        <v>560.03</v>
      </c>
      <c r="C114" s="25">
        <v>637.6</v>
      </c>
      <c r="D114" s="25">
        <v>646.06500000000005</v>
      </c>
      <c r="E114" s="25">
        <v>609.75</v>
      </c>
      <c r="F114" s="25">
        <v>629.33299999999997</v>
      </c>
      <c r="G114" s="25">
        <v>604.16700000000003</v>
      </c>
      <c r="H114" s="25">
        <v>591.88199999999995</v>
      </c>
      <c r="I114" s="25">
        <v>587.5</v>
      </c>
      <c r="J114" s="25">
        <v>620.71699999999998</v>
      </c>
      <c r="K114" s="46">
        <f t="shared" si="1"/>
        <v>21804.487874931609</v>
      </c>
      <c r="L114" s="26">
        <v>1086.5</v>
      </c>
      <c r="M114" s="26">
        <v>1339</v>
      </c>
      <c r="N114" s="26">
        <v>1162.875</v>
      </c>
      <c r="O114" s="26">
        <v>1194.25</v>
      </c>
      <c r="P114" s="26">
        <v>1376</v>
      </c>
      <c r="Q114" s="26">
        <v>1160</v>
      </c>
      <c r="R114" s="26">
        <v>1160</v>
      </c>
      <c r="S114" s="26">
        <v>1146.6659999999999</v>
      </c>
      <c r="T114" s="26">
        <v>1203.1089999999999</v>
      </c>
      <c r="U114" s="27">
        <v>1133.33</v>
      </c>
      <c r="V114" s="28">
        <v>1491.67</v>
      </c>
      <c r="W114" s="28">
        <v>1566.67</v>
      </c>
      <c r="X114" s="28">
        <v>1651.67</v>
      </c>
      <c r="Y114" s="28">
        <v>1420</v>
      </c>
      <c r="Z114" s="28">
        <v>1645.42</v>
      </c>
      <c r="AA114" s="28">
        <v>1428.33</v>
      </c>
      <c r="AB114" s="28"/>
      <c r="AC114" s="29">
        <v>1452.01</v>
      </c>
    </row>
    <row r="115" spans="1:29" s="22" customFormat="1" ht="12.75" customHeight="1">
      <c r="A115" s="24">
        <v>38108</v>
      </c>
      <c r="B115" s="25">
        <v>568.53</v>
      </c>
      <c r="C115" s="25">
        <v>625.4</v>
      </c>
      <c r="D115" s="25">
        <v>628</v>
      </c>
      <c r="E115" s="25">
        <v>617.5</v>
      </c>
      <c r="F115" s="25">
        <v>617.33299999999997</v>
      </c>
      <c r="G115" s="25">
        <v>590</v>
      </c>
      <c r="H115" s="25">
        <v>588</v>
      </c>
      <c r="I115" s="25">
        <v>588</v>
      </c>
      <c r="J115" s="25">
        <v>611.02499999999998</v>
      </c>
      <c r="K115" s="46">
        <f t="shared" si="1"/>
        <v>21913.510314306262</v>
      </c>
      <c r="L115" s="26">
        <v>1110.5</v>
      </c>
      <c r="M115" s="26">
        <v>1339</v>
      </c>
      <c r="N115" s="26">
        <v>1169.75</v>
      </c>
      <c r="O115" s="26">
        <v>1216.5</v>
      </c>
      <c r="P115" s="26">
        <v>1376</v>
      </c>
      <c r="Q115" s="26">
        <v>1160</v>
      </c>
      <c r="R115" s="26">
        <v>1160</v>
      </c>
      <c r="S115" s="26">
        <v>1106.6659999999999</v>
      </c>
      <c r="T115" s="26">
        <v>1205.0239999999999</v>
      </c>
      <c r="U115" s="27">
        <v>1166.67</v>
      </c>
      <c r="V115" s="28">
        <v>1510</v>
      </c>
      <c r="W115" s="28">
        <v>1566.67</v>
      </c>
      <c r="X115" s="28">
        <v>1644.17</v>
      </c>
      <c r="Y115" s="28">
        <v>1420</v>
      </c>
      <c r="Z115" s="28">
        <v>1645</v>
      </c>
      <c r="AA115" s="28">
        <v>1475.83</v>
      </c>
      <c r="AB115" s="28"/>
      <c r="AC115" s="29">
        <v>1473.48</v>
      </c>
    </row>
    <row r="116" spans="1:29" s="22" customFormat="1" ht="12.75" customHeight="1">
      <c r="A116" s="24">
        <v>38139</v>
      </c>
      <c r="B116" s="25">
        <v>571.99900000000002</v>
      </c>
      <c r="C116" s="25">
        <v>599.20000000000005</v>
      </c>
      <c r="D116" s="25">
        <v>597.6</v>
      </c>
      <c r="E116" s="25">
        <v>596</v>
      </c>
      <c r="F116" s="25">
        <v>592.53300000000002</v>
      </c>
      <c r="G116" s="25">
        <v>587.33299999999997</v>
      </c>
      <c r="H116" s="25">
        <v>568</v>
      </c>
      <c r="I116" s="25">
        <v>572</v>
      </c>
      <c r="J116" s="25">
        <v>586.61199999999997</v>
      </c>
      <c r="K116" s="46">
        <f t="shared" si="1"/>
        <v>22023.077865877793</v>
      </c>
      <c r="L116" s="26">
        <v>1136.4000000000001</v>
      </c>
      <c r="M116" s="26">
        <v>1339</v>
      </c>
      <c r="N116" s="26">
        <v>1138.6500000000001</v>
      </c>
      <c r="O116" s="26">
        <v>1213.2</v>
      </c>
      <c r="P116" s="26">
        <v>1315.2</v>
      </c>
      <c r="Q116" s="26">
        <v>1160</v>
      </c>
      <c r="R116" s="26">
        <v>1160</v>
      </c>
      <c r="S116" s="26">
        <v>1106.6659999999999</v>
      </c>
      <c r="T116" s="26">
        <v>1189.5260000000001</v>
      </c>
      <c r="U116" s="27">
        <v>1206.67</v>
      </c>
      <c r="V116" s="28">
        <v>1523.33</v>
      </c>
      <c r="W116" s="28">
        <v>1582.67</v>
      </c>
      <c r="X116" s="28">
        <v>1643.33</v>
      </c>
      <c r="Y116" s="28">
        <v>1420</v>
      </c>
      <c r="Z116" s="28">
        <v>1645</v>
      </c>
      <c r="AA116" s="28">
        <v>1523.33</v>
      </c>
      <c r="AB116" s="28"/>
      <c r="AC116" s="29">
        <v>1503.73</v>
      </c>
    </row>
    <row r="117" spans="1:29" s="22" customFormat="1" ht="12.75" customHeight="1">
      <c r="A117" s="24">
        <v>38169</v>
      </c>
      <c r="B117" s="25">
        <v>545.25</v>
      </c>
      <c r="C117" s="25">
        <v>588</v>
      </c>
      <c r="D117" s="25">
        <v>589.5</v>
      </c>
      <c r="E117" s="25">
        <v>542.5</v>
      </c>
      <c r="F117" s="25">
        <v>581.33299999999997</v>
      </c>
      <c r="G117" s="25">
        <v>576.66700000000003</v>
      </c>
      <c r="H117" s="25">
        <v>560</v>
      </c>
      <c r="I117" s="25">
        <v>555</v>
      </c>
      <c r="J117" s="25">
        <v>573.88900000000001</v>
      </c>
      <c r="K117" s="46">
        <f t="shared" si="1"/>
        <v>22133.193255207178</v>
      </c>
      <c r="L117" s="26">
        <v>1121</v>
      </c>
      <c r="M117" s="26">
        <v>1339</v>
      </c>
      <c r="N117" s="26">
        <v>1118.6659999999999</v>
      </c>
      <c r="O117" s="26">
        <v>1172</v>
      </c>
      <c r="P117" s="26">
        <v>1300</v>
      </c>
      <c r="Q117" s="26">
        <v>1190</v>
      </c>
      <c r="R117" s="26">
        <v>1148.25</v>
      </c>
      <c r="S117" s="26">
        <v>1086.6669999999999</v>
      </c>
      <c r="T117" s="26">
        <v>1176.251</v>
      </c>
      <c r="U117" s="27">
        <v>1233.33</v>
      </c>
      <c r="V117" s="28">
        <v>1516.67</v>
      </c>
      <c r="W117" s="28">
        <v>1586.67</v>
      </c>
      <c r="X117" s="28">
        <v>1623.75</v>
      </c>
      <c r="Y117" s="28">
        <v>1420</v>
      </c>
      <c r="Z117" s="28">
        <v>1636.25</v>
      </c>
      <c r="AA117" s="28">
        <v>1523.33</v>
      </c>
      <c r="AB117" s="28"/>
      <c r="AC117" s="29">
        <v>1503.33</v>
      </c>
    </row>
    <row r="118" spans="1:29" s="22" customFormat="1" ht="12.75" customHeight="1">
      <c r="A118" s="24">
        <v>38200</v>
      </c>
      <c r="B118" s="25">
        <v>516.23</v>
      </c>
      <c r="C118" s="25">
        <v>570</v>
      </c>
      <c r="D118" s="25">
        <v>573.5</v>
      </c>
      <c r="E118" s="25">
        <v>470</v>
      </c>
      <c r="F118" s="25">
        <v>568</v>
      </c>
      <c r="G118" s="25">
        <v>538.33299999999997</v>
      </c>
      <c r="H118" s="25">
        <v>528</v>
      </c>
      <c r="I118" s="25">
        <v>518</v>
      </c>
      <c r="J118" s="25">
        <v>547.33600000000001</v>
      </c>
      <c r="K118" s="46">
        <f t="shared" si="1"/>
        <v>22243.85922148321</v>
      </c>
      <c r="L118" s="26">
        <v>1057.75</v>
      </c>
      <c r="M118" s="26">
        <v>1199.5</v>
      </c>
      <c r="N118" s="26">
        <v>1085.999</v>
      </c>
      <c r="O118" s="26">
        <v>1033.1110000000001</v>
      </c>
      <c r="P118" s="26">
        <v>1260.8499999999999</v>
      </c>
      <c r="Q118" s="26">
        <v>1132.5</v>
      </c>
      <c r="R118" s="26">
        <v>1082.8330000000001</v>
      </c>
      <c r="S118" s="26">
        <v>1053.3330000000001</v>
      </c>
      <c r="T118" s="26">
        <v>1111.645</v>
      </c>
      <c r="U118" s="27">
        <v>1233.33</v>
      </c>
      <c r="V118" s="28">
        <v>1500</v>
      </c>
      <c r="W118" s="28">
        <v>1586.67</v>
      </c>
      <c r="X118" s="28">
        <v>1615.83</v>
      </c>
      <c r="Y118" s="28">
        <v>1420</v>
      </c>
      <c r="Z118" s="28">
        <v>1628.33</v>
      </c>
      <c r="AA118" s="28">
        <v>1523.33</v>
      </c>
      <c r="AB118" s="28"/>
      <c r="AC118" s="29">
        <v>1500.38</v>
      </c>
    </row>
    <row r="119" spans="1:29" s="22" customFormat="1" ht="12.75" customHeight="1">
      <c r="A119" s="24">
        <v>38231</v>
      </c>
      <c r="B119" s="25">
        <v>486.47199999999998</v>
      </c>
      <c r="C119" s="25">
        <v>540</v>
      </c>
      <c r="D119" s="25">
        <v>538</v>
      </c>
      <c r="E119" s="25">
        <v>450</v>
      </c>
      <c r="F119" s="25">
        <v>533.33299999999997</v>
      </c>
      <c r="G119" s="25">
        <v>534.66700000000003</v>
      </c>
      <c r="H119" s="25">
        <v>508.8</v>
      </c>
      <c r="I119" s="25">
        <v>490.8</v>
      </c>
      <c r="J119" s="25">
        <v>519.15</v>
      </c>
      <c r="K119" s="46">
        <f t="shared" si="1"/>
        <v>22355.078517590624</v>
      </c>
      <c r="L119" s="26">
        <v>994.2</v>
      </c>
      <c r="M119" s="26">
        <v>1060</v>
      </c>
      <c r="N119" s="26">
        <v>1033.3330000000001</v>
      </c>
      <c r="O119" s="26">
        <v>1002.4</v>
      </c>
      <c r="P119" s="26">
        <v>1177.44</v>
      </c>
      <c r="Q119" s="26">
        <v>1074</v>
      </c>
      <c r="R119" s="26">
        <v>1013.067</v>
      </c>
      <c r="S119" s="26">
        <v>1016</v>
      </c>
      <c r="T119" s="26">
        <v>1041.8620000000001</v>
      </c>
      <c r="U119" s="27">
        <v>1233.33</v>
      </c>
      <c r="V119" s="28">
        <v>1480</v>
      </c>
      <c r="W119" s="28">
        <v>1566.67</v>
      </c>
      <c r="X119" s="28">
        <v>1603.33</v>
      </c>
      <c r="Y119" s="28">
        <v>1420</v>
      </c>
      <c r="Z119" s="28">
        <v>1596</v>
      </c>
      <c r="AA119" s="28">
        <v>1523.33</v>
      </c>
      <c r="AB119" s="28"/>
      <c r="AC119" s="29">
        <v>1491.45</v>
      </c>
    </row>
    <row r="120" spans="1:29" s="22" customFormat="1" ht="12.75" customHeight="1">
      <c r="A120" s="24">
        <v>38261</v>
      </c>
      <c r="B120" s="25">
        <v>492.56</v>
      </c>
      <c r="C120" s="25">
        <v>540</v>
      </c>
      <c r="D120" s="25">
        <v>538</v>
      </c>
      <c r="E120" s="25">
        <v>487.5</v>
      </c>
      <c r="F120" s="25">
        <v>533.33299999999997</v>
      </c>
      <c r="G120" s="25">
        <v>533.33299999999997</v>
      </c>
      <c r="H120" s="25">
        <v>512</v>
      </c>
      <c r="I120" s="25">
        <v>490</v>
      </c>
      <c r="J120" s="25">
        <v>519.61599999999999</v>
      </c>
      <c r="K120" s="46">
        <f t="shared" si="1"/>
        <v>22466.853910178575</v>
      </c>
      <c r="L120" s="26">
        <v>995.5</v>
      </c>
      <c r="M120" s="26">
        <v>1060</v>
      </c>
      <c r="N120" s="26">
        <v>1033.3330000000001</v>
      </c>
      <c r="O120" s="26">
        <v>1047</v>
      </c>
      <c r="P120" s="26">
        <v>1175.76</v>
      </c>
      <c r="Q120" s="26">
        <v>1065</v>
      </c>
      <c r="R120" s="26">
        <v>1000</v>
      </c>
      <c r="S120" s="26">
        <v>986.66600000000005</v>
      </c>
      <c r="T120" s="26">
        <v>1038.328</v>
      </c>
      <c r="U120" s="27">
        <v>1233.33</v>
      </c>
      <c r="V120" s="28">
        <v>1450</v>
      </c>
      <c r="W120" s="28">
        <v>1566.67</v>
      </c>
      <c r="X120" s="28">
        <v>1580</v>
      </c>
      <c r="Y120" s="28">
        <v>1355</v>
      </c>
      <c r="Z120" s="28">
        <v>1588.33</v>
      </c>
      <c r="AA120" s="28">
        <v>1523.33</v>
      </c>
      <c r="AB120" s="28"/>
      <c r="AC120" s="29">
        <v>1480</v>
      </c>
    </row>
    <row r="121" spans="1:29" s="22" customFormat="1" ht="12.75" customHeight="1">
      <c r="A121" s="24">
        <v>38292</v>
      </c>
      <c r="B121" s="25">
        <v>490.33</v>
      </c>
      <c r="C121" s="25">
        <v>540</v>
      </c>
      <c r="D121" s="25">
        <v>538</v>
      </c>
      <c r="E121" s="25">
        <v>500</v>
      </c>
      <c r="F121" s="25">
        <v>533.33299999999997</v>
      </c>
      <c r="G121" s="25">
        <v>533.33299999999997</v>
      </c>
      <c r="H121" s="25">
        <v>506</v>
      </c>
      <c r="I121" s="25">
        <v>500</v>
      </c>
      <c r="J121" s="25">
        <v>521</v>
      </c>
      <c r="K121" s="46">
        <f t="shared" si="1"/>
        <v>22579.188179729466</v>
      </c>
      <c r="L121" s="26">
        <v>1006.75</v>
      </c>
      <c r="M121" s="26">
        <v>1060</v>
      </c>
      <c r="N121" s="26">
        <v>1033.3330000000001</v>
      </c>
      <c r="O121" s="26">
        <v>1044.3330000000001</v>
      </c>
      <c r="P121" s="26">
        <v>1155.5999999999999</v>
      </c>
      <c r="Q121" s="26">
        <v>1050</v>
      </c>
      <c r="R121" s="26">
        <v>989.5</v>
      </c>
      <c r="S121" s="26">
        <v>986.66600000000005</v>
      </c>
      <c r="T121" s="26">
        <v>1033.79</v>
      </c>
      <c r="U121" s="27">
        <v>1233.33</v>
      </c>
      <c r="V121" s="28">
        <v>1450</v>
      </c>
      <c r="W121" s="28">
        <v>1566.67</v>
      </c>
      <c r="X121" s="28">
        <v>1570</v>
      </c>
      <c r="Y121" s="28">
        <v>1333.33</v>
      </c>
      <c r="Z121" s="28">
        <v>1586.67</v>
      </c>
      <c r="AA121" s="28">
        <v>1523.33</v>
      </c>
      <c r="AB121" s="28"/>
      <c r="AC121" s="29">
        <v>1476.97</v>
      </c>
    </row>
    <row r="122" spans="1:29" s="22" customFormat="1" ht="12.75" customHeight="1">
      <c r="A122" s="24">
        <v>38322</v>
      </c>
      <c r="B122" s="25">
        <v>494.464</v>
      </c>
      <c r="C122" s="25">
        <v>559.84</v>
      </c>
      <c r="D122" s="25">
        <v>557.4</v>
      </c>
      <c r="E122" s="25">
        <v>500</v>
      </c>
      <c r="F122" s="25">
        <v>551.06700000000001</v>
      </c>
      <c r="G122" s="25">
        <v>550</v>
      </c>
      <c r="H122" s="25">
        <v>550</v>
      </c>
      <c r="I122" s="25">
        <v>520</v>
      </c>
      <c r="J122" s="25">
        <v>537.31399999999996</v>
      </c>
      <c r="K122" s="46">
        <f t="shared" si="1"/>
        <v>22692.084120628111</v>
      </c>
      <c r="L122" s="26">
        <v>1015.8</v>
      </c>
      <c r="M122" s="26">
        <v>1065.3330000000001</v>
      </c>
      <c r="N122" s="26">
        <v>1062.6659999999999</v>
      </c>
      <c r="O122" s="26">
        <v>1111.1110000000001</v>
      </c>
      <c r="P122" s="26">
        <v>1178.048</v>
      </c>
      <c r="Q122" s="26">
        <v>1050</v>
      </c>
      <c r="R122" s="26">
        <v>1011.8</v>
      </c>
      <c r="S122" s="26">
        <v>1018</v>
      </c>
      <c r="T122" s="26">
        <v>1060.1099999999999</v>
      </c>
      <c r="U122" s="27">
        <v>1233.33</v>
      </c>
      <c r="V122" s="28">
        <v>1450</v>
      </c>
      <c r="W122" s="28">
        <v>1566.67</v>
      </c>
      <c r="X122" s="28">
        <v>1570</v>
      </c>
      <c r="Y122" s="28">
        <v>1333.33</v>
      </c>
      <c r="Z122" s="28">
        <v>1586.67</v>
      </c>
      <c r="AA122" s="28">
        <v>1523.33</v>
      </c>
      <c r="AB122" s="28"/>
      <c r="AC122" s="29">
        <v>1476.97</v>
      </c>
    </row>
    <row r="123" spans="1:29" s="22" customFormat="1" ht="12.75" customHeight="1">
      <c r="A123" s="24">
        <v>38353</v>
      </c>
      <c r="B123" s="25">
        <v>498.64</v>
      </c>
      <c r="C123" s="25">
        <v>577</v>
      </c>
      <c r="D123" s="25">
        <v>577</v>
      </c>
      <c r="E123" s="25">
        <v>500.41699999999997</v>
      </c>
      <c r="F123" s="25">
        <v>568.66700000000003</v>
      </c>
      <c r="G123" s="25">
        <v>550</v>
      </c>
      <c r="H123" s="25">
        <v>568</v>
      </c>
      <c r="I123" s="25">
        <v>540</v>
      </c>
      <c r="J123" s="25">
        <v>558.69500000000005</v>
      </c>
      <c r="K123" s="46">
        <f t="shared" si="1"/>
        <v>22805.544541231251</v>
      </c>
      <c r="L123" s="26">
        <v>1047</v>
      </c>
      <c r="M123" s="26">
        <v>1078.3330000000001</v>
      </c>
      <c r="N123" s="26">
        <v>1087.501</v>
      </c>
      <c r="O123" s="26">
        <v>1135.75</v>
      </c>
      <c r="P123" s="26">
        <v>1260</v>
      </c>
      <c r="Q123" s="26">
        <v>1050</v>
      </c>
      <c r="R123" s="26">
        <v>1120</v>
      </c>
      <c r="S123" s="26">
        <v>1093.3330000000001</v>
      </c>
      <c r="T123" s="26">
        <v>1105.2570000000001</v>
      </c>
      <c r="U123" s="27">
        <v>1233.33</v>
      </c>
      <c r="V123" s="28">
        <v>1450</v>
      </c>
      <c r="W123" s="28">
        <v>1566.67</v>
      </c>
      <c r="X123" s="28">
        <v>1533.33</v>
      </c>
      <c r="Y123" s="28">
        <v>1373.33</v>
      </c>
      <c r="Z123" s="28">
        <v>1586.67</v>
      </c>
      <c r="AA123" s="28">
        <v>1523.33</v>
      </c>
      <c r="AB123" s="28"/>
      <c r="AC123" s="29">
        <v>1476.89</v>
      </c>
    </row>
    <row r="124" spans="1:29" s="22" customFormat="1" ht="12.75" customHeight="1">
      <c r="A124" s="24">
        <v>38384</v>
      </c>
      <c r="B124" s="25">
        <v>511.02</v>
      </c>
      <c r="C124" s="25">
        <v>580</v>
      </c>
      <c r="D124" s="25">
        <v>579</v>
      </c>
      <c r="E124" s="25">
        <v>492.5</v>
      </c>
      <c r="F124" s="25">
        <v>571.33299999999997</v>
      </c>
      <c r="G124" s="25">
        <v>560</v>
      </c>
      <c r="H124" s="25">
        <v>568</v>
      </c>
      <c r="I124" s="25">
        <v>549</v>
      </c>
      <c r="J124" s="25">
        <v>554.89200000000005</v>
      </c>
      <c r="K124" s="46">
        <f t="shared" si="1"/>
        <v>22919.572263937403</v>
      </c>
      <c r="L124" s="26">
        <v>1053.75</v>
      </c>
      <c r="M124" s="26">
        <v>1080</v>
      </c>
      <c r="N124" s="26">
        <v>1096.6659999999999</v>
      </c>
      <c r="O124" s="26">
        <v>1144</v>
      </c>
      <c r="P124" s="26">
        <v>1255</v>
      </c>
      <c r="Q124" s="26">
        <v>1075</v>
      </c>
      <c r="R124" s="26">
        <v>1120</v>
      </c>
      <c r="S124" s="26">
        <v>1066.6659999999999</v>
      </c>
      <c r="T124" s="26">
        <v>1110.405</v>
      </c>
      <c r="U124" s="27">
        <v>1233.33</v>
      </c>
      <c r="V124" s="28">
        <v>1450</v>
      </c>
      <c r="W124" s="28">
        <v>1516.67</v>
      </c>
      <c r="X124" s="28">
        <v>1535</v>
      </c>
      <c r="Y124" s="28">
        <v>1373.33</v>
      </c>
      <c r="Z124" s="28">
        <v>1562.83</v>
      </c>
      <c r="AA124" s="28">
        <v>1398</v>
      </c>
      <c r="AB124" s="28"/>
      <c r="AC124" s="29">
        <v>1457.05</v>
      </c>
    </row>
    <row r="125" spans="1:29" s="22" customFormat="1" ht="12.75" customHeight="1">
      <c r="A125" s="24">
        <v>38412</v>
      </c>
      <c r="B125" s="25">
        <v>520.827</v>
      </c>
      <c r="C125" s="25">
        <v>586.4</v>
      </c>
      <c r="D125" s="25">
        <v>585.4</v>
      </c>
      <c r="E125" s="25">
        <v>574</v>
      </c>
      <c r="F125" s="25">
        <v>572.93299999999999</v>
      </c>
      <c r="G125" s="25">
        <v>568</v>
      </c>
      <c r="H125" s="25">
        <v>564.79999999999995</v>
      </c>
      <c r="I125" s="25">
        <v>550</v>
      </c>
      <c r="J125" s="25">
        <v>572.23800000000006</v>
      </c>
      <c r="K125" s="46">
        <f t="shared" si="1"/>
        <v>23034.170125257089</v>
      </c>
      <c r="L125" s="26">
        <v>1046.5999999999999</v>
      </c>
      <c r="M125" s="26">
        <v>1128</v>
      </c>
      <c r="N125" s="26">
        <v>1126</v>
      </c>
      <c r="O125" s="26">
        <v>1148.5999999999999</v>
      </c>
      <c r="P125" s="26">
        <v>1240</v>
      </c>
      <c r="Q125" s="26">
        <v>1100</v>
      </c>
      <c r="R125" s="26">
        <v>1093</v>
      </c>
      <c r="S125" s="26">
        <v>1066.6659999999999</v>
      </c>
      <c r="T125" s="26">
        <v>1119.383</v>
      </c>
      <c r="U125" s="27">
        <v>1233.33</v>
      </c>
      <c r="V125" s="28">
        <v>1450</v>
      </c>
      <c r="W125" s="28">
        <v>1500</v>
      </c>
      <c r="X125" s="28">
        <v>1540</v>
      </c>
      <c r="Y125" s="28">
        <v>1373.33</v>
      </c>
      <c r="Z125" s="28">
        <v>1539</v>
      </c>
      <c r="AA125" s="28">
        <v>1398</v>
      </c>
      <c r="AB125" s="28"/>
      <c r="AC125" s="29">
        <v>1451.55</v>
      </c>
    </row>
    <row r="126" spans="1:29" s="22" customFormat="1" ht="12.75" customHeight="1">
      <c r="A126" s="24">
        <v>38443</v>
      </c>
      <c r="B126" s="25">
        <v>546.59299999999996</v>
      </c>
      <c r="C126" s="25">
        <v>588</v>
      </c>
      <c r="D126" s="25">
        <v>587</v>
      </c>
      <c r="E126" s="25">
        <v>603.75</v>
      </c>
      <c r="F126" s="25">
        <v>573.33299999999997</v>
      </c>
      <c r="G126" s="25">
        <v>577</v>
      </c>
      <c r="H126" s="25">
        <v>552</v>
      </c>
      <c r="I126" s="25">
        <v>550</v>
      </c>
      <c r="J126" s="25">
        <v>575.65200000000004</v>
      </c>
      <c r="K126" s="46">
        <f t="shared" si="1"/>
        <v>23149.340975883373</v>
      </c>
      <c r="L126" s="26">
        <v>1076.5</v>
      </c>
      <c r="M126" s="26">
        <v>1140</v>
      </c>
      <c r="N126" s="26">
        <v>1113.3330000000001</v>
      </c>
      <c r="O126" s="26">
        <v>1150.2</v>
      </c>
      <c r="P126" s="26">
        <v>1240</v>
      </c>
      <c r="Q126" s="26">
        <v>1100</v>
      </c>
      <c r="R126" s="26">
        <v>1066</v>
      </c>
      <c r="S126" s="26">
        <v>1066.6659999999999</v>
      </c>
      <c r="T126" s="26">
        <v>1113.164</v>
      </c>
      <c r="U126" s="27">
        <v>1233.33</v>
      </c>
      <c r="V126" s="28">
        <v>1450</v>
      </c>
      <c r="W126" s="28">
        <v>1500</v>
      </c>
      <c r="X126" s="28">
        <v>1538.33</v>
      </c>
      <c r="Y126" s="28">
        <v>1373.33</v>
      </c>
      <c r="Z126" s="28">
        <v>1559.75</v>
      </c>
      <c r="AA126" s="28">
        <v>1463.5</v>
      </c>
      <c r="AB126" s="28"/>
      <c r="AC126" s="29">
        <v>1459.23</v>
      </c>
    </row>
    <row r="127" spans="1:29" s="22" customFormat="1" ht="12.75" customHeight="1">
      <c r="A127" s="24">
        <v>38473</v>
      </c>
      <c r="B127" s="25">
        <v>558</v>
      </c>
      <c r="C127" s="25">
        <v>588</v>
      </c>
      <c r="D127" s="25">
        <v>596</v>
      </c>
      <c r="E127" s="25">
        <v>585</v>
      </c>
      <c r="F127" s="25">
        <v>578.66700000000003</v>
      </c>
      <c r="G127" s="25">
        <v>570</v>
      </c>
      <c r="H127" s="25">
        <v>554</v>
      </c>
      <c r="I127" s="25">
        <v>547.5</v>
      </c>
      <c r="J127" s="25">
        <v>575.995</v>
      </c>
      <c r="K127" s="46">
        <f t="shared" si="1"/>
        <v>23265.087680762786</v>
      </c>
      <c r="L127" s="26">
        <v>1082.5</v>
      </c>
      <c r="M127" s="26">
        <v>1140</v>
      </c>
      <c r="N127" s="26">
        <v>1105</v>
      </c>
      <c r="O127" s="26">
        <v>1088.8</v>
      </c>
      <c r="P127" s="26">
        <v>1240</v>
      </c>
      <c r="Q127" s="26">
        <v>1073</v>
      </c>
      <c r="R127" s="26">
        <v>1059.5</v>
      </c>
      <c r="S127" s="26">
        <v>1066.6659999999999</v>
      </c>
      <c r="T127" s="26">
        <v>1099.4269999999999</v>
      </c>
      <c r="U127" s="27">
        <v>1250</v>
      </c>
      <c r="V127" s="28">
        <v>1416.67</v>
      </c>
      <c r="W127" s="28">
        <v>1500</v>
      </c>
      <c r="X127" s="28">
        <v>1536.67</v>
      </c>
      <c r="Y127" s="28">
        <v>1373.33</v>
      </c>
      <c r="Z127" s="28">
        <v>1485</v>
      </c>
      <c r="AA127" s="28">
        <v>1523</v>
      </c>
      <c r="AB127" s="28"/>
      <c r="AC127" s="29">
        <v>1456.18</v>
      </c>
    </row>
    <row r="128" spans="1:29" s="22" customFormat="1" ht="12.75" customHeight="1">
      <c r="A128" s="24">
        <v>38504</v>
      </c>
      <c r="B128" s="25">
        <v>534.35699999999997</v>
      </c>
      <c r="C128" s="25">
        <v>588</v>
      </c>
      <c r="D128" s="25">
        <v>596</v>
      </c>
      <c r="E128" s="25">
        <v>563</v>
      </c>
      <c r="F128" s="25">
        <v>579.33299999999997</v>
      </c>
      <c r="G128" s="25">
        <v>554</v>
      </c>
      <c r="H128" s="25">
        <v>552</v>
      </c>
      <c r="I128" s="25">
        <v>545</v>
      </c>
      <c r="J128" s="25">
        <v>571.048</v>
      </c>
      <c r="K128" s="46">
        <f t="shared" si="1"/>
        <v>23381.413119166598</v>
      </c>
      <c r="L128" s="26">
        <v>1081.8</v>
      </c>
      <c r="M128" s="26">
        <v>1152</v>
      </c>
      <c r="N128" s="26">
        <v>1128</v>
      </c>
      <c r="O128" s="26">
        <v>1139.8</v>
      </c>
      <c r="P128" s="26">
        <v>1240</v>
      </c>
      <c r="Q128" s="26">
        <v>1040</v>
      </c>
      <c r="R128" s="26">
        <v>1066</v>
      </c>
      <c r="S128" s="26">
        <v>1066.6659999999999</v>
      </c>
      <c r="T128" s="26">
        <v>1109.548</v>
      </c>
      <c r="U128" s="27">
        <v>1253.33</v>
      </c>
      <c r="V128" s="28">
        <v>1410</v>
      </c>
      <c r="W128" s="28">
        <v>1500</v>
      </c>
      <c r="X128" s="28">
        <v>1533.33</v>
      </c>
      <c r="Y128" s="28">
        <v>1373.33</v>
      </c>
      <c r="Z128" s="28">
        <v>1465</v>
      </c>
      <c r="AA128" s="28">
        <v>1529</v>
      </c>
      <c r="AB128" s="28"/>
      <c r="AC128" s="29">
        <v>1453.7</v>
      </c>
    </row>
    <row r="129" spans="1:29" s="22" customFormat="1" ht="12.75" customHeight="1">
      <c r="A129" s="24">
        <v>38534</v>
      </c>
      <c r="B129" s="25">
        <v>518.69299999999998</v>
      </c>
      <c r="C129" s="25">
        <v>588</v>
      </c>
      <c r="D129" s="25">
        <v>596</v>
      </c>
      <c r="E129" s="25">
        <v>532.5</v>
      </c>
      <c r="F129" s="25">
        <v>579.33299999999997</v>
      </c>
      <c r="G129" s="25">
        <v>535</v>
      </c>
      <c r="H129" s="25">
        <v>540</v>
      </c>
      <c r="I129" s="25">
        <v>537.5</v>
      </c>
      <c r="J129" s="25">
        <v>562.59699999999998</v>
      </c>
      <c r="K129" s="46">
        <f t="shared" si="1"/>
        <v>23498.32018476243</v>
      </c>
      <c r="L129" s="26">
        <v>1056</v>
      </c>
      <c r="M129" s="26">
        <v>1200</v>
      </c>
      <c r="N129" s="26">
        <v>1110</v>
      </c>
      <c r="O129" s="26">
        <v>1124.75</v>
      </c>
      <c r="P129" s="26">
        <v>1240</v>
      </c>
      <c r="Q129" s="26">
        <v>1040</v>
      </c>
      <c r="R129" s="26">
        <v>1066</v>
      </c>
      <c r="S129" s="26">
        <v>1066.6659999999999</v>
      </c>
      <c r="T129" s="26">
        <v>1109.0619999999999</v>
      </c>
      <c r="U129" s="27">
        <v>1266.67</v>
      </c>
      <c r="V129" s="28">
        <v>1400</v>
      </c>
      <c r="W129" s="28">
        <v>1500</v>
      </c>
      <c r="X129" s="28">
        <v>1524.17</v>
      </c>
      <c r="Y129" s="28">
        <v>1373.33</v>
      </c>
      <c r="Z129" s="28">
        <v>1429.17</v>
      </c>
      <c r="AA129" s="28">
        <v>1529</v>
      </c>
      <c r="AB129" s="28"/>
      <c r="AC129" s="29">
        <v>1450.52</v>
      </c>
    </row>
    <row r="130" spans="1:29" s="22" customFormat="1" ht="12.75" customHeight="1">
      <c r="A130" s="24">
        <v>38565</v>
      </c>
      <c r="B130" s="25">
        <v>505.29599999999999</v>
      </c>
      <c r="C130" s="25">
        <v>588</v>
      </c>
      <c r="D130" s="25">
        <v>596</v>
      </c>
      <c r="E130" s="25">
        <v>474</v>
      </c>
      <c r="F130" s="25">
        <v>579.33299999999997</v>
      </c>
      <c r="G130" s="25">
        <v>534</v>
      </c>
      <c r="H130" s="25">
        <v>549.6</v>
      </c>
      <c r="I130" s="25">
        <v>535</v>
      </c>
      <c r="J130" s="25">
        <v>556.40599999999995</v>
      </c>
      <c r="K130" s="46">
        <f t="shared" si="1"/>
        <v>23615.811785686241</v>
      </c>
      <c r="L130" s="26">
        <v>1042.8</v>
      </c>
      <c r="M130" s="26">
        <v>1200</v>
      </c>
      <c r="N130" s="26">
        <v>1110</v>
      </c>
      <c r="O130" s="26">
        <v>1048.5999999999999</v>
      </c>
      <c r="P130" s="26">
        <v>1240</v>
      </c>
      <c r="Q130" s="26">
        <v>1040</v>
      </c>
      <c r="R130" s="26">
        <v>1066</v>
      </c>
      <c r="S130" s="26">
        <v>1066.4000000000001</v>
      </c>
      <c r="T130" s="26">
        <v>1097.9100000000001</v>
      </c>
      <c r="U130" s="27">
        <v>1266.67</v>
      </c>
      <c r="V130" s="28">
        <v>1400</v>
      </c>
      <c r="W130" s="28">
        <v>1500</v>
      </c>
      <c r="X130" s="28">
        <v>1523.33</v>
      </c>
      <c r="Y130" s="28">
        <v>1373.33</v>
      </c>
      <c r="Z130" s="28">
        <v>1440</v>
      </c>
      <c r="AA130" s="28">
        <v>1530</v>
      </c>
      <c r="AB130" s="28"/>
      <c r="AC130" s="29">
        <v>1451.52</v>
      </c>
    </row>
    <row r="131" spans="1:29" s="22" customFormat="1" ht="12.75" customHeight="1">
      <c r="A131" s="24">
        <v>38596</v>
      </c>
      <c r="B131" s="25">
        <v>501.4</v>
      </c>
      <c r="C131" s="25">
        <v>588</v>
      </c>
      <c r="D131" s="25">
        <v>596</v>
      </c>
      <c r="E131" s="25">
        <v>480</v>
      </c>
      <c r="F131" s="25">
        <v>584.33299999999997</v>
      </c>
      <c r="G131" s="25">
        <v>546.5</v>
      </c>
      <c r="H131" s="25">
        <v>548</v>
      </c>
      <c r="I131" s="25">
        <v>535</v>
      </c>
      <c r="J131" s="25">
        <v>559.98199999999997</v>
      </c>
      <c r="K131" s="46">
        <f t="shared" si="1"/>
        <v>23733.890844614671</v>
      </c>
      <c r="L131" s="26">
        <v>1030.5</v>
      </c>
      <c r="M131" s="26">
        <v>1200</v>
      </c>
      <c r="N131" s="26">
        <v>1110</v>
      </c>
      <c r="O131" s="26">
        <v>1072.25</v>
      </c>
      <c r="P131" s="26">
        <v>1240</v>
      </c>
      <c r="Q131" s="26">
        <v>1070</v>
      </c>
      <c r="R131" s="26">
        <v>1066</v>
      </c>
      <c r="S131" s="26">
        <v>1066.6659999999999</v>
      </c>
      <c r="T131" s="26">
        <v>1107.9490000000001</v>
      </c>
      <c r="U131" s="27">
        <v>1266.67</v>
      </c>
      <c r="V131" s="28">
        <v>1400</v>
      </c>
      <c r="W131" s="28">
        <v>1500</v>
      </c>
      <c r="X131" s="28">
        <v>1528.33</v>
      </c>
      <c r="Y131" s="28">
        <v>1373.33</v>
      </c>
      <c r="Z131" s="28">
        <v>1526.67</v>
      </c>
      <c r="AA131" s="28">
        <v>1530.67</v>
      </c>
      <c r="AB131" s="28"/>
      <c r="AC131" s="29">
        <v>1464.45</v>
      </c>
    </row>
    <row r="132" spans="1:29" s="22" customFormat="1" ht="12.75" customHeight="1">
      <c r="A132" s="24">
        <v>38626</v>
      </c>
      <c r="B132" s="25">
        <v>506.66</v>
      </c>
      <c r="C132" s="25">
        <v>588</v>
      </c>
      <c r="D132" s="25">
        <v>596</v>
      </c>
      <c r="E132" s="25">
        <v>500</v>
      </c>
      <c r="F132" s="25">
        <v>586</v>
      </c>
      <c r="G132" s="25">
        <v>552</v>
      </c>
      <c r="H132" s="25">
        <v>553</v>
      </c>
      <c r="I132" s="25">
        <v>535</v>
      </c>
      <c r="J132" s="25">
        <v>563.92100000000005</v>
      </c>
      <c r="K132" s="46">
        <f t="shared" si="1"/>
        <v>23852.560298837743</v>
      </c>
      <c r="L132" s="26">
        <v>1022.5</v>
      </c>
      <c r="M132" s="26">
        <v>1203.75</v>
      </c>
      <c r="N132" s="26">
        <v>1106.0419999999999</v>
      </c>
      <c r="O132" s="26">
        <v>1094</v>
      </c>
      <c r="P132" s="26">
        <v>1240</v>
      </c>
      <c r="Q132" s="26">
        <v>1080</v>
      </c>
      <c r="R132" s="26">
        <v>1071</v>
      </c>
      <c r="S132" s="26">
        <v>1066.6659999999999</v>
      </c>
      <c r="T132" s="26">
        <v>1111.576</v>
      </c>
      <c r="U132" s="27">
        <v>1266.67</v>
      </c>
      <c r="V132" s="28">
        <v>1400</v>
      </c>
      <c r="W132" s="28">
        <v>1475</v>
      </c>
      <c r="X132" s="28">
        <v>1528.33</v>
      </c>
      <c r="Y132" s="28">
        <v>1373.33</v>
      </c>
      <c r="Z132" s="28">
        <v>1546.67</v>
      </c>
      <c r="AA132" s="28">
        <v>1530.67</v>
      </c>
      <c r="AB132" s="28"/>
      <c r="AC132" s="29">
        <v>1459.45</v>
      </c>
    </row>
    <row r="133" spans="1:29" s="22" customFormat="1" ht="12.75" customHeight="1">
      <c r="A133" s="24">
        <v>38657</v>
      </c>
      <c r="B133" s="25">
        <v>515.98400000000004</v>
      </c>
      <c r="C133" s="25">
        <v>588</v>
      </c>
      <c r="D133" s="25">
        <v>596</v>
      </c>
      <c r="E133" s="25">
        <v>532</v>
      </c>
      <c r="F133" s="25">
        <v>586</v>
      </c>
      <c r="G133" s="25">
        <v>552</v>
      </c>
      <c r="H133" s="25">
        <v>556</v>
      </c>
      <c r="I133" s="25">
        <v>535</v>
      </c>
      <c r="J133" s="25">
        <v>567.49599999999998</v>
      </c>
      <c r="K133" s="46">
        <f t="shared" si="1"/>
        <v>23971.823100331931</v>
      </c>
      <c r="L133" s="26">
        <v>1040.4000000000001</v>
      </c>
      <c r="M133" s="26">
        <v>1215</v>
      </c>
      <c r="N133" s="26">
        <v>1101.8330000000001</v>
      </c>
      <c r="O133" s="26">
        <v>1138.02</v>
      </c>
      <c r="P133" s="26">
        <v>1240</v>
      </c>
      <c r="Q133" s="26">
        <v>1080</v>
      </c>
      <c r="R133" s="26">
        <v>1086</v>
      </c>
      <c r="S133" s="26">
        <v>1066.2660000000001</v>
      </c>
      <c r="T133" s="26">
        <v>1119.2270000000001</v>
      </c>
      <c r="U133" s="27">
        <v>1266.67</v>
      </c>
      <c r="V133" s="28">
        <v>1400</v>
      </c>
      <c r="W133" s="28">
        <v>1500</v>
      </c>
      <c r="X133" s="28">
        <v>1528.33</v>
      </c>
      <c r="Y133" s="28">
        <v>1373.33</v>
      </c>
      <c r="Z133" s="28">
        <v>1546.67</v>
      </c>
      <c r="AA133" s="28">
        <v>1530.67</v>
      </c>
      <c r="AB133" s="28"/>
      <c r="AC133" s="29">
        <v>1461.73</v>
      </c>
    </row>
    <row r="134" spans="1:29" s="22" customFormat="1" ht="12.75" customHeight="1">
      <c r="A134" s="24">
        <v>38687</v>
      </c>
      <c r="B134" s="25">
        <v>513.34</v>
      </c>
      <c r="C134" s="25">
        <v>588</v>
      </c>
      <c r="D134" s="25">
        <v>600</v>
      </c>
      <c r="E134" s="25">
        <v>540</v>
      </c>
      <c r="F134" s="25">
        <v>586</v>
      </c>
      <c r="G134" s="25">
        <v>560</v>
      </c>
      <c r="H134" s="25">
        <v>556</v>
      </c>
      <c r="I134" s="25">
        <v>535</v>
      </c>
      <c r="J134" s="25">
        <v>571.26199999999994</v>
      </c>
      <c r="K134" s="46">
        <f t="shared" si="1"/>
        <v>24091.682215833589</v>
      </c>
      <c r="L134" s="26">
        <v>1054.25</v>
      </c>
      <c r="M134" s="26">
        <v>1215.5</v>
      </c>
      <c r="N134" s="26">
        <v>1081.93</v>
      </c>
      <c r="O134" s="26">
        <v>1147</v>
      </c>
      <c r="P134" s="26">
        <v>1254</v>
      </c>
      <c r="Q134" s="26">
        <v>1080</v>
      </c>
      <c r="R134" s="26">
        <v>1086</v>
      </c>
      <c r="S134" s="26">
        <v>1066</v>
      </c>
      <c r="T134" s="26">
        <v>1112.377</v>
      </c>
      <c r="U134" s="27">
        <v>1266.67</v>
      </c>
      <c r="V134" s="28">
        <v>1400</v>
      </c>
      <c r="W134" s="28">
        <v>1500</v>
      </c>
      <c r="X134" s="28">
        <v>1523.83</v>
      </c>
      <c r="Y134" s="28">
        <v>1382.08</v>
      </c>
      <c r="Z134" s="28">
        <v>1546.67</v>
      </c>
      <c r="AA134" s="28">
        <v>1530.67</v>
      </c>
      <c r="AB134" s="28"/>
      <c r="AC134" s="29">
        <v>1462.11</v>
      </c>
    </row>
    <row r="135" spans="1:29" s="22" customFormat="1" ht="12.75" customHeight="1">
      <c r="A135" s="24">
        <v>38718</v>
      </c>
      <c r="B135" s="25">
        <v>504.733</v>
      </c>
      <c r="C135" s="25">
        <v>580.4</v>
      </c>
      <c r="D135" s="25">
        <v>600</v>
      </c>
      <c r="E135" s="25">
        <v>550</v>
      </c>
      <c r="F135" s="25">
        <v>586</v>
      </c>
      <c r="G135" s="25">
        <v>562.5</v>
      </c>
      <c r="H135" s="25">
        <v>552</v>
      </c>
      <c r="I135" s="25">
        <v>535</v>
      </c>
      <c r="J135" s="25">
        <v>572.875</v>
      </c>
      <c r="K135" s="46">
        <f t="shared" si="1"/>
        <v>24212.140626912755</v>
      </c>
      <c r="L135" s="26">
        <v>1056.5</v>
      </c>
      <c r="M135" s="26">
        <v>1212.6320000000001</v>
      </c>
      <c r="N135" s="26">
        <v>1078.3589999999999</v>
      </c>
      <c r="O135" s="26">
        <v>1133</v>
      </c>
      <c r="P135" s="26">
        <v>1256</v>
      </c>
      <c r="Q135" s="26">
        <v>1110</v>
      </c>
      <c r="R135" s="26">
        <v>1083</v>
      </c>
      <c r="S135" s="26">
        <v>1066</v>
      </c>
      <c r="T135" s="26">
        <v>1111.3420000000001</v>
      </c>
      <c r="U135" s="27">
        <v>1266.67</v>
      </c>
      <c r="V135" s="28">
        <v>1400</v>
      </c>
      <c r="W135" s="28">
        <v>1500</v>
      </c>
      <c r="X135" s="28">
        <v>1525.67</v>
      </c>
      <c r="Y135" s="28">
        <v>1408.33</v>
      </c>
      <c r="Z135" s="28">
        <v>1546.67</v>
      </c>
      <c r="AA135" s="28">
        <v>1595.83</v>
      </c>
      <c r="AB135" s="28"/>
      <c r="AC135" s="29">
        <v>140.59</v>
      </c>
    </row>
    <row r="136" spans="1:29" s="22" customFormat="1" ht="12.75" customHeight="1">
      <c r="A136" s="24">
        <v>38749</v>
      </c>
      <c r="B136" s="25">
        <v>509.44400000000002</v>
      </c>
      <c r="C136" s="25">
        <v>581</v>
      </c>
      <c r="D136" s="25">
        <v>600</v>
      </c>
      <c r="E136" s="25">
        <v>562.5</v>
      </c>
      <c r="F136" s="25">
        <v>586</v>
      </c>
      <c r="G136" s="25">
        <v>572.5</v>
      </c>
      <c r="H136" s="25">
        <v>552.75</v>
      </c>
      <c r="I136" s="25">
        <v>535</v>
      </c>
      <c r="J136" s="25">
        <v>575.26099999999997</v>
      </c>
      <c r="K136" s="46">
        <f t="shared" si="1"/>
        <v>24333.201330047315</v>
      </c>
      <c r="L136" s="26">
        <v>1050.5</v>
      </c>
      <c r="M136" s="26">
        <v>1200</v>
      </c>
      <c r="N136" s="26">
        <v>1078.3589999999999</v>
      </c>
      <c r="O136" s="26">
        <v>1132.25</v>
      </c>
      <c r="P136" s="26">
        <v>1256</v>
      </c>
      <c r="Q136" s="26">
        <v>1107.5</v>
      </c>
      <c r="R136" s="26">
        <v>1082.5</v>
      </c>
      <c r="S136" s="26">
        <v>1066</v>
      </c>
      <c r="T136" s="26">
        <v>1109.43</v>
      </c>
      <c r="U136" s="27">
        <v>1266.67</v>
      </c>
      <c r="V136" s="28">
        <v>1400</v>
      </c>
      <c r="W136" s="28">
        <v>1500</v>
      </c>
      <c r="X136" s="28">
        <v>1523.67</v>
      </c>
      <c r="Y136" s="28">
        <v>1408.33</v>
      </c>
      <c r="Z136" s="28">
        <v>1545.83</v>
      </c>
      <c r="AA136" s="28">
        <v>1596.33</v>
      </c>
      <c r="AB136" s="28"/>
      <c r="AC136" s="29">
        <v>1467.54</v>
      </c>
    </row>
    <row r="137" spans="1:29" s="22" customFormat="1" ht="12.75" customHeight="1">
      <c r="A137" s="24">
        <v>38777</v>
      </c>
      <c r="B137" s="25">
        <v>519.86099999999999</v>
      </c>
      <c r="C137" s="25">
        <v>580.48</v>
      </c>
      <c r="D137" s="25">
        <v>600</v>
      </c>
      <c r="E137" s="25">
        <v>582</v>
      </c>
      <c r="F137" s="25">
        <v>586</v>
      </c>
      <c r="G137" s="25">
        <v>573</v>
      </c>
      <c r="H137" s="25">
        <v>556.6</v>
      </c>
      <c r="I137" s="25">
        <v>544</v>
      </c>
      <c r="J137" s="25">
        <v>579.048</v>
      </c>
      <c r="K137" s="46">
        <f t="shared" si="1"/>
        <v>24454.867336697549</v>
      </c>
      <c r="L137" s="26">
        <v>1074.4000000000001</v>
      </c>
      <c r="M137" s="26">
        <v>1200</v>
      </c>
      <c r="N137" s="26">
        <v>1078.3589999999999</v>
      </c>
      <c r="O137" s="26">
        <v>1169.2</v>
      </c>
      <c r="P137" s="26">
        <v>1256</v>
      </c>
      <c r="Q137" s="26">
        <v>1114</v>
      </c>
      <c r="R137" s="26">
        <v>1092.5999999999999</v>
      </c>
      <c r="S137" s="26">
        <v>1066</v>
      </c>
      <c r="T137" s="26">
        <v>1115.136</v>
      </c>
      <c r="U137" s="27">
        <v>1286.67</v>
      </c>
      <c r="V137" s="28">
        <v>1400</v>
      </c>
      <c r="W137" s="28">
        <v>1500</v>
      </c>
      <c r="X137" s="28">
        <v>1521.67</v>
      </c>
      <c r="Y137" s="28">
        <v>1408.33</v>
      </c>
      <c r="Z137" s="28">
        <v>1545.33</v>
      </c>
      <c r="AA137" s="28">
        <v>1597.4</v>
      </c>
      <c r="AB137" s="28"/>
      <c r="AC137" s="29">
        <v>1474.49</v>
      </c>
    </row>
    <row r="138" spans="1:29" s="22" customFormat="1" ht="12.75" customHeight="1">
      <c r="A138" s="24">
        <v>38808</v>
      </c>
      <c r="B138" s="25">
        <v>541.54700000000003</v>
      </c>
      <c r="C138" s="25">
        <v>588</v>
      </c>
      <c r="D138" s="25">
        <v>608</v>
      </c>
      <c r="E138" s="25">
        <v>645</v>
      </c>
      <c r="F138" s="25">
        <v>594</v>
      </c>
      <c r="G138" s="25">
        <v>602.5</v>
      </c>
      <c r="H138" s="25">
        <v>567</v>
      </c>
      <c r="I138" s="25">
        <v>567.5</v>
      </c>
      <c r="J138" s="25">
        <v>595.60699999999997</v>
      </c>
      <c r="K138" s="46">
        <f t="shared" si="1"/>
        <v>24577.141673381033</v>
      </c>
      <c r="L138" s="26">
        <v>1108.5</v>
      </c>
      <c r="M138" s="26">
        <v>1200</v>
      </c>
      <c r="N138" s="26">
        <v>1119.1790000000001</v>
      </c>
      <c r="O138" s="26">
        <v>1249.75</v>
      </c>
      <c r="P138" s="26">
        <v>1256</v>
      </c>
      <c r="Q138" s="26">
        <v>1170</v>
      </c>
      <c r="R138" s="26">
        <v>1175.25</v>
      </c>
      <c r="S138" s="26">
        <v>1086.33</v>
      </c>
      <c r="T138" s="26">
        <v>1159.4929999999999</v>
      </c>
      <c r="U138" s="27">
        <v>1266.67</v>
      </c>
      <c r="V138" s="28">
        <v>1400</v>
      </c>
      <c r="W138" s="28">
        <v>1500</v>
      </c>
      <c r="X138" s="28">
        <v>1535.33</v>
      </c>
      <c r="Y138" s="28">
        <v>1420.83</v>
      </c>
      <c r="Z138" s="28">
        <v>1543.33</v>
      </c>
      <c r="AA138" s="28">
        <v>1601.67</v>
      </c>
      <c r="AB138" s="28"/>
      <c r="AC138" s="29">
        <v>1484.95</v>
      </c>
    </row>
    <row r="139" spans="1:29" s="22" customFormat="1" ht="12.75" customHeight="1">
      <c r="A139" s="24">
        <v>38838</v>
      </c>
      <c r="B139" s="25">
        <v>561.86099999999999</v>
      </c>
      <c r="C139" s="25">
        <v>625.18499999999995</v>
      </c>
      <c r="D139" s="25">
        <v>642.51400000000001</v>
      </c>
      <c r="E139" s="25">
        <v>632</v>
      </c>
      <c r="F139" s="25">
        <v>627.6</v>
      </c>
      <c r="G139" s="25">
        <v>610</v>
      </c>
      <c r="H139" s="25">
        <v>593.4</v>
      </c>
      <c r="I139" s="25">
        <v>597</v>
      </c>
      <c r="J139" s="25">
        <v>621.15300000000002</v>
      </c>
      <c r="K139" s="46">
        <f t="shared" si="1"/>
        <v>24700.027381747936</v>
      </c>
      <c r="L139" s="26">
        <v>1150.5999999999999</v>
      </c>
      <c r="M139" s="26">
        <v>1228.077</v>
      </c>
      <c r="N139" s="26">
        <v>1184</v>
      </c>
      <c r="O139" s="26">
        <v>1235.4000000000001</v>
      </c>
      <c r="P139" s="26">
        <v>1313.4</v>
      </c>
      <c r="Q139" s="26">
        <v>1200</v>
      </c>
      <c r="R139" s="26">
        <v>1223</v>
      </c>
      <c r="S139" s="26">
        <v>1144</v>
      </c>
      <c r="T139" s="26">
        <v>1207.1130000000001</v>
      </c>
      <c r="U139" s="27">
        <v>1273.33</v>
      </c>
      <c r="V139" s="28">
        <v>1400</v>
      </c>
      <c r="W139" s="28">
        <v>1526.67</v>
      </c>
      <c r="X139" s="28">
        <v>1545.27</v>
      </c>
      <c r="Y139" s="28">
        <v>1480</v>
      </c>
      <c r="Z139" s="28">
        <v>1543.33</v>
      </c>
      <c r="AA139" s="28">
        <v>1601.67</v>
      </c>
      <c r="AB139" s="28"/>
      <c r="AC139" s="29">
        <v>1494.87</v>
      </c>
    </row>
    <row r="140" spans="1:29" s="22" customFormat="1" ht="12.75" customHeight="1">
      <c r="A140" s="24">
        <v>38869</v>
      </c>
      <c r="B140" s="25">
        <v>569.447</v>
      </c>
      <c r="C140" s="25">
        <v>654.66700000000003</v>
      </c>
      <c r="D140" s="25">
        <v>669.71400000000006</v>
      </c>
      <c r="E140" s="25">
        <v>605</v>
      </c>
      <c r="F140" s="25">
        <v>656</v>
      </c>
      <c r="G140" s="25">
        <v>610</v>
      </c>
      <c r="H140" s="25">
        <v>627</v>
      </c>
      <c r="I140" s="25">
        <v>630</v>
      </c>
      <c r="J140" s="25">
        <v>643.54200000000003</v>
      </c>
      <c r="K140" s="46">
        <f t="shared" si="1"/>
        <v>24823.527518656672</v>
      </c>
      <c r="L140" s="26">
        <f>+(1170.5+1172)/2</f>
        <v>1171.25</v>
      </c>
      <c r="M140" s="26">
        <v>1280</v>
      </c>
      <c r="N140" s="26">
        <v>1253.3330000000001</v>
      </c>
      <c r="O140" s="26">
        <v>1222</v>
      </c>
      <c r="P140" s="26">
        <v>1392.5</v>
      </c>
      <c r="Q140" s="26">
        <v>1200</v>
      </c>
      <c r="R140" s="26">
        <v>1250</v>
      </c>
      <c r="S140" s="26">
        <v>1200</v>
      </c>
      <c r="T140" s="26">
        <v>1253.1320000000001</v>
      </c>
      <c r="U140" s="27">
        <v>1266.67</v>
      </c>
      <c r="V140" s="28">
        <v>1400</v>
      </c>
      <c r="W140" s="28">
        <v>1566.67</v>
      </c>
      <c r="X140" s="28">
        <v>1577.67</v>
      </c>
      <c r="Y140" s="28">
        <v>1550</v>
      </c>
      <c r="Z140" s="28">
        <v>1543.33</v>
      </c>
      <c r="AA140" s="28">
        <v>1601.67</v>
      </c>
      <c r="AB140" s="28"/>
      <c r="AC140" s="29">
        <v>1506.61</v>
      </c>
    </row>
    <row r="141" spans="1:29" s="22" customFormat="1" ht="12.75" customHeight="1">
      <c r="A141" s="24">
        <v>38899</v>
      </c>
      <c r="B141" s="25">
        <v>570</v>
      </c>
      <c r="C141" s="25">
        <v>654.66700000000003</v>
      </c>
      <c r="D141" s="25">
        <v>669.71400000000006</v>
      </c>
      <c r="E141" s="25">
        <v>583</v>
      </c>
      <c r="F141" s="25">
        <v>658</v>
      </c>
      <c r="G141" s="25">
        <v>615</v>
      </c>
      <c r="H141" s="25">
        <v>628</v>
      </c>
      <c r="I141" s="25">
        <v>635</v>
      </c>
      <c r="J141" s="25">
        <v>643.17399999999998</v>
      </c>
      <c r="K141" s="46">
        <f t="shared" si="1"/>
        <v>24947.645156249953</v>
      </c>
      <c r="L141" s="26">
        <v>1165</v>
      </c>
      <c r="M141" s="26">
        <v>1280</v>
      </c>
      <c r="N141" s="26">
        <v>1253.3330000000001</v>
      </c>
      <c r="O141" s="26">
        <v>1220.75</v>
      </c>
      <c r="P141" s="26">
        <v>1400</v>
      </c>
      <c r="Q141" s="26">
        <v>1200</v>
      </c>
      <c r="R141" s="26">
        <v>1250</v>
      </c>
      <c r="S141" s="26">
        <v>1200</v>
      </c>
      <c r="T141" s="26">
        <v>1253.5060000000001</v>
      </c>
      <c r="U141" s="27">
        <v>1266.67</v>
      </c>
      <c r="V141" s="28">
        <v>1400</v>
      </c>
      <c r="W141" s="28">
        <v>1566.67</v>
      </c>
      <c r="X141" s="28">
        <v>1619.33</v>
      </c>
      <c r="Y141" s="28">
        <v>1550</v>
      </c>
      <c r="Z141" s="28">
        <v>1563.33</v>
      </c>
      <c r="AA141" s="28">
        <v>1601.67</v>
      </c>
      <c r="AB141" s="28"/>
      <c r="AC141" s="29">
        <v>1512.21</v>
      </c>
    </row>
    <row r="142" spans="1:29" s="22" customFormat="1" ht="12.75" customHeight="1">
      <c r="A142" s="24">
        <v>38930</v>
      </c>
      <c r="B142" s="25">
        <v>574.49099999999999</v>
      </c>
      <c r="C142" s="25">
        <v>655.46699999999998</v>
      </c>
      <c r="D142" s="25">
        <v>669.71400000000006</v>
      </c>
      <c r="E142" s="25">
        <v>510.4</v>
      </c>
      <c r="F142" s="25">
        <v>659.6</v>
      </c>
      <c r="G142" s="25">
        <v>608</v>
      </c>
      <c r="H142" s="25">
        <v>631.79999999999995</v>
      </c>
      <c r="I142" s="25">
        <v>635</v>
      </c>
      <c r="J142" s="25">
        <v>637.85599999999999</v>
      </c>
      <c r="K142" s="46">
        <f t="shared" si="1"/>
        <v>25072.383382031199</v>
      </c>
      <c r="L142" s="26">
        <v>1153</v>
      </c>
      <c r="M142" s="26">
        <v>1280</v>
      </c>
      <c r="N142" s="26">
        <v>1253.3330000000001</v>
      </c>
      <c r="O142" s="26">
        <v>1186.8</v>
      </c>
      <c r="P142" s="26">
        <v>1400</v>
      </c>
      <c r="Q142" s="26">
        <v>1196</v>
      </c>
      <c r="R142" s="26">
        <v>1251.5999999999999</v>
      </c>
      <c r="S142" s="26">
        <v>1200</v>
      </c>
      <c r="T142" s="26">
        <v>1250.796</v>
      </c>
      <c r="U142" s="27">
        <v>1266.67</v>
      </c>
      <c r="V142" s="28">
        <v>1400</v>
      </c>
      <c r="W142" s="28">
        <v>1566.67</v>
      </c>
      <c r="X142" s="28">
        <v>1647.67</v>
      </c>
      <c r="Y142" s="28">
        <v>1550</v>
      </c>
      <c r="Z142" s="28">
        <v>1666.67</v>
      </c>
      <c r="AA142" s="28">
        <v>1735.93</v>
      </c>
      <c r="AB142" s="28"/>
      <c r="AC142" s="29">
        <v>1539.12</v>
      </c>
    </row>
    <row r="143" spans="1:29" s="22" customFormat="1" ht="12.75" customHeight="1">
      <c r="A143" s="24">
        <v>38961</v>
      </c>
      <c r="B143" s="25">
        <v>599.66</v>
      </c>
      <c r="C143" s="25">
        <v>665.66700000000003</v>
      </c>
      <c r="D143" s="25">
        <v>684.85699999999997</v>
      </c>
      <c r="E143" s="25">
        <v>550</v>
      </c>
      <c r="F143" s="25">
        <v>670</v>
      </c>
      <c r="G143" s="25">
        <v>632.5</v>
      </c>
      <c r="H143" s="25">
        <v>646.25</v>
      </c>
      <c r="I143" s="25">
        <v>658.25</v>
      </c>
      <c r="J143" s="25">
        <v>655.60400000000004</v>
      </c>
      <c r="K143" s="46">
        <f t="shared" si="1"/>
        <v>25197.745298941354</v>
      </c>
      <c r="L143" s="26">
        <v>1198.5</v>
      </c>
      <c r="M143" s="26">
        <v>1280</v>
      </c>
      <c r="N143" s="26">
        <v>1280.4760000000001</v>
      </c>
      <c r="O143" s="26">
        <v>1222</v>
      </c>
      <c r="P143" s="26">
        <v>1400</v>
      </c>
      <c r="Q143" s="26">
        <v>1195</v>
      </c>
      <c r="R143" s="26">
        <v>1263</v>
      </c>
      <c r="S143" s="26">
        <v>1200</v>
      </c>
      <c r="T143" s="26">
        <v>1263.3969999999999</v>
      </c>
      <c r="U143" s="27">
        <v>1283.33</v>
      </c>
      <c r="V143" s="28">
        <v>1400</v>
      </c>
      <c r="W143" s="28">
        <v>1733.33</v>
      </c>
      <c r="X143" s="28">
        <v>1647.67</v>
      </c>
      <c r="Y143" s="28">
        <v>1550</v>
      </c>
      <c r="Z143" s="28">
        <v>1679.17</v>
      </c>
      <c r="AA143" s="28">
        <v>1743.33</v>
      </c>
      <c r="AB143" s="28"/>
      <c r="AC143" s="29">
        <v>1561.53</v>
      </c>
    </row>
    <row r="144" spans="1:29" s="22" customFormat="1" ht="12.75" customHeight="1">
      <c r="A144" s="24">
        <v>38991</v>
      </c>
      <c r="B144" s="25">
        <v>607.16700000000003</v>
      </c>
      <c r="C144" s="25">
        <v>672.66700000000003</v>
      </c>
      <c r="D144" s="25">
        <v>700.28599999999994</v>
      </c>
      <c r="E144" s="25">
        <v>570</v>
      </c>
      <c r="F144" s="25">
        <v>674</v>
      </c>
      <c r="G144" s="25">
        <v>650</v>
      </c>
      <c r="H144" s="25">
        <v>650.25</v>
      </c>
      <c r="I144" s="25">
        <v>666</v>
      </c>
      <c r="J144" s="25">
        <v>666.77099999999996</v>
      </c>
      <c r="K144" s="46">
        <f t="shared" si="1"/>
        <v>25323.734025436057</v>
      </c>
      <c r="L144" s="26">
        <v>1205</v>
      </c>
      <c r="M144" s="26">
        <v>1280</v>
      </c>
      <c r="N144" s="26">
        <v>1302.857</v>
      </c>
      <c r="O144" s="26">
        <v>1244.25</v>
      </c>
      <c r="P144" s="26">
        <v>1400</v>
      </c>
      <c r="Q144" s="26">
        <v>1202</v>
      </c>
      <c r="R144" s="26">
        <v>1278</v>
      </c>
      <c r="S144" s="26">
        <v>1200</v>
      </c>
      <c r="T144" s="26">
        <v>1275.348</v>
      </c>
      <c r="U144" s="27">
        <v>1300</v>
      </c>
      <c r="V144" s="28">
        <v>1400</v>
      </c>
      <c r="W144" s="28">
        <v>1733.33</v>
      </c>
      <c r="X144" s="28">
        <v>1676.83</v>
      </c>
      <c r="Y144" s="28">
        <v>1550</v>
      </c>
      <c r="Z144" s="28">
        <v>1716.67</v>
      </c>
      <c r="AA144" s="28">
        <v>1757.5</v>
      </c>
      <c r="AB144" s="28"/>
      <c r="AC144" s="29">
        <v>1578.73</v>
      </c>
    </row>
    <row r="145" spans="1:29" s="22" customFormat="1" ht="12.75" customHeight="1">
      <c r="A145" s="24">
        <v>39022</v>
      </c>
      <c r="B145" s="25">
        <v>546.56500000000005</v>
      </c>
      <c r="C145" s="25">
        <v>680.4</v>
      </c>
      <c r="D145" s="25">
        <v>691.54300000000001</v>
      </c>
      <c r="E145" s="25">
        <v>530</v>
      </c>
      <c r="F145" s="25">
        <v>669.2</v>
      </c>
      <c r="G145" s="25">
        <v>608</v>
      </c>
      <c r="H145" s="25">
        <v>635.4</v>
      </c>
      <c r="I145" s="25">
        <v>617</v>
      </c>
      <c r="J145" s="25">
        <v>651.24900000000002</v>
      </c>
      <c r="K145" s="46">
        <f t="shared" si="1"/>
        <v>25450.352695563233</v>
      </c>
      <c r="L145" s="26">
        <v>1163</v>
      </c>
      <c r="M145" s="26">
        <v>1300</v>
      </c>
      <c r="N145" s="26">
        <v>1302.857</v>
      </c>
      <c r="O145" s="26">
        <v>1202.8</v>
      </c>
      <c r="P145" s="26">
        <v>1400</v>
      </c>
      <c r="Q145" s="26">
        <v>1200</v>
      </c>
      <c r="R145" s="26">
        <v>1278</v>
      </c>
      <c r="S145" s="26">
        <v>1226</v>
      </c>
      <c r="T145" s="26">
        <v>1281.2190000000001</v>
      </c>
      <c r="U145" s="27">
        <v>1306.67</v>
      </c>
      <c r="V145" s="28">
        <v>1693.33</v>
      </c>
      <c r="W145" s="28">
        <v>1733.33</v>
      </c>
      <c r="X145" s="28">
        <v>1694.33</v>
      </c>
      <c r="Y145" s="28">
        <v>1573.33</v>
      </c>
      <c r="Z145" s="28">
        <v>1716.67</v>
      </c>
      <c r="AA145" s="28">
        <v>1800</v>
      </c>
      <c r="AB145" s="28"/>
      <c r="AC145" s="29">
        <v>1605.85</v>
      </c>
    </row>
    <row r="146" spans="1:29" s="22" customFormat="1" ht="12.75" customHeight="1">
      <c r="A146" s="24">
        <v>39052</v>
      </c>
      <c r="B146" s="25">
        <v>510.16699999999997</v>
      </c>
      <c r="C146" s="25">
        <v>653.33299999999997</v>
      </c>
      <c r="D146" s="25">
        <v>664</v>
      </c>
      <c r="E146" s="25">
        <v>510</v>
      </c>
      <c r="F146" s="25">
        <v>650</v>
      </c>
      <c r="G146" s="25">
        <v>597.5</v>
      </c>
      <c r="H146" s="25">
        <v>610.75</v>
      </c>
      <c r="I146" s="25">
        <v>600</v>
      </c>
      <c r="J146" s="25">
        <v>628.65499999999997</v>
      </c>
      <c r="K146" s="46">
        <f t="shared" si="1"/>
        <v>25577.604459041046</v>
      </c>
      <c r="L146" s="26">
        <v>1140.75</v>
      </c>
      <c r="M146" s="26">
        <v>1292.5</v>
      </c>
      <c r="N146" s="26">
        <v>1280</v>
      </c>
      <c r="O146" s="26">
        <v>1200</v>
      </c>
      <c r="P146" s="26">
        <v>1400</v>
      </c>
      <c r="Q146" s="26">
        <v>1200</v>
      </c>
      <c r="R146" s="26">
        <v>1278</v>
      </c>
      <c r="S146" s="26">
        <v>1226</v>
      </c>
      <c r="T146" s="26">
        <v>1274.9069999999999</v>
      </c>
      <c r="U146" s="27">
        <v>1325</v>
      </c>
      <c r="V146" s="28">
        <v>1700</v>
      </c>
      <c r="W146" s="28">
        <v>1733.33</v>
      </c>
      <c r="X146" s="28">
        <v>1764.92</v>
      </c>
      <c r="Y146" s="28">
        <v>1666.67</v>
      </c>
      <c r="Z146" s="28">
        <v>1716.67</v>
      </c>
      <c r="AA146" s="28">
        <v>1800</v>
      </c>
      <c r="AB146" s="28"/>
      <c r="AC146" s="29">
        <v>1636.33</v>
      </c>
    </row>
    <row r="147" spans="1:29" s="22" customFormat="1" ht="12.75" customHeight="1">
      <c r="A147" s="24">
        <v>39083</v>
      </c>
      <c r="B147" s="25">
        <v>517.55200000000002</v>
      </c>
      <c r="C147" s="25">
        <v>655.46699999999998</v>
      </c>
      <c r="D147" s="25">
        <v>664</v>
      </c>
      <c r="E147" s="25">
        <v>516</v>
      </c>
      <c r="F147" s="25">
        <v>650</v>
      </c>
      <c r="G147" s="25">
        <v>594</v>
      </c>
      <c r="H147" s="25">
        <v>613.20000000000005</v>
      </c>
      <c r="I147" s="25">
        <v>592</v>
      </c>
      <c r="J147" s="25">
        <v>629.274</v>
      </c>
      <c r="K147" s="46">
        <f t="shared" si="1"/>
        <v>25705.492481336249</v>
      </c>
      <c r="L147" s="26">
        <v>1132.8</v>
      </c>
      <c r="M147" s="26">
        <v>1300</v>
      </c>
      <c r="N147" s="26">
        <v>1280</v>
      </c>
      <c r="O147" s="26">
        <v>1208.8</v>
      </c>
      <c r="P147" s="26">
        <v>1400</v>
      </c>
      <c r="Q147" s="26">
        <v>1200</v>
      </c>
      <c r="R147" s="26">
        <v>1273</v>
      </c>
      <c r="S147" s="26">
        <v>1269.2</v>
      </c>
      <c r="T147" s="26">
        <v>1280.117</v>
      </c>
      <c r="U147" s="27">
        <v>1333.33</v>
      </c>
      <c r="V147" s="28">
        <v>1700</v>
      </c>
      <c r="W147" s="28">
        <v>1740</v>
      </c>
      <c r="X147" s="28">
        <v>1730.67</v>
      </c>
      <c r="Y147" s="28">
        <v>1666.67</v>
      </c>
      <c r="Z147" s="28">
        <v>1746.67</v>
      </c>
      <c r="AA147" s="28">
        <v>1800</v>
      </c>
      <c r="AB147" s="28"/>
      <c r="AC147" s="29">
        <v>1660.49</v>
      </c>
    </row>
    <row r="148" spans="1:29" s="22" customFormat="1" ht="12.75" customHeight="1">
      <c r="A148" s="24">
        <v>39114</v>
      </c>
      <c r="B148" s="25">
        <v>553.63300000000004</v>
      </c>
      <c r="C148" s="25">
        <v>656</v>
      </c>
      <c r="D148" s="25">
        <v>664</v>
      </c>
      <c r="E148" s="25">
        <v>597</v>
      </c>
      <c r="F148" s="25">
        <v>650</v>
      </c>
      <c r="G148" s="25">
        <v>590</v>
      </c>
      <c r="H148" s="25">
        <v>622.75</v>
      </c>
      <c r="I148" s="25">
        <v>590</v>
      </c>
      <c r="J148" s="25">
        <v>635.71600000000001</v>
      </c>
      <c r="K148" s="46">
        <f t="shared" si="1"/>
        <v>25834.019943742926</v>
      </c>
      <c r="L148" s="26">
        <v>1148</v>
      </c>
      <c r="M148" s="26">
        <v>1300</v>
      </c>
      <c r="N148" s="26">
        <v>1303.329</v>
      </c>
      <c r="O148" s="26">
        <v>1259</v>
      </c>
      <c r="P148" s="26">
        <v>1400</v>
      </c>
      <c r="Q148" s="26">
        <v>1200</v>
      </c>
      <c r="R148" s="26">
        <v>1262.25</v>
      </c>
      <c r="S148" s="26">
        <v>1280</v>
      </c>
      <c r="T148" s="26">
        <v>1288.229</v>
      </c>
      <c r="U148" s="27">
        <v>1333.3</v>
      </c>
      <c r="V148" s="28">
        <v>1700</v>
      </c>
      <c r="W148" s="28">
        <v>1741.67</v>
      </c>
      <c r="X148" s="28">
        <v>1730</v>
      </c>
      <c r="Y148" s="28">
        <v>1666.67</v>
      </c>
      <c r="Z148" s="28">
        <v>1766.67</v>
      </c>
      <c r="AA148" s="28">
        <v>1800</v>
      </c>
      <c r="AB148" s="28"/>
      <c r="AC148" s="29">
        <v>1673.64</v>
      </c>
    </row>
    <row r="149" spans="1:29" s="22" customFormat="1" ht="12.75" customHeight="1">
      <c r="A149" s="24">
        <v>39142</v>
      </c>
      <c r="B149" s="25">
        <v>592.36699999999996</v>
      </c>
      <c r="C149" s="25">
        <v>655.33299999999997</v>
      </c>
      <c r="D149" s="25">
        <v>664</v>
      </c>
      <c r="E149" s="25">
        <v>653.25</v>
      </c>
      <c r="F149" s="25">
        <v>650</v>
      </c>
      <c r="G149" s="25">
        <v>612.5</v>
      </c>
      <c r="H149" s="25">
        <v>630</v>
      </c>
      <c r="I149" s="25">
        <v>600.58799999999997</v>
      </c>
      <c r="J149" s="25">
        <v>643.23800000000006</v>
      </c>
      <c r="K149" s="46">
        <f t="shared" si="1"/>
        <v>25963.190043461636</v>
      </c>
      <c r="L149" s="26">
        <v>1204.75</v>
      </c>
      <c r="M149" s="26">
        <v>1312.5</v>
      </c>
      <c r="N149" s="26">
        <v>1373.3140000000001</v>
      </c>
      <c r="O149" s="26">
        <v>1319.75</v>
      </c>
      <c r="P149" s="26">
        <v>1400</v>
      </c>
      <c r="Q149" s="26">
        <v>1255</v>
      </c>
      <c r="R149" s="26">
        <v>1267</v>
      </c>
      <c r="S149" s="26">
        <v>1280</v>
      </c>
      <c r="T149" s="26">
        <v>1317.2529999999999</v>
      </c>
      <c r="U149" s="27">
        <v>1333.3</v>
      </c>
      <c r="V149" s="28">
        <v>1700</v>
      </c>
      <c r="W149" s="28">
        <v>1733.33</v>
      </c>
      <c r="X149" s="28">
        <v>1733.33</v>
      </c>
      <c r="Y149" s="28">
        <v>1666.67</v>
      </c>
      <c r="Z149" s="28">
        <v>1783.33</v>
      </c>
      <c r="AA149" s="28">
        <v>1715.75</v>
      </c>
      <c r="AB149" s="28"/>
      <c r="AC149" s="29">
        <v>1667.34</v>
      </c>
    </row>
    <row r="150" spans="1:29" s="22" customFormat="1" ht="12.75" customHeight="1">
      <c r="A150" s="24">
        <v>39173</v>
      </c>
      <c r="B150" s="25">
        <v>610.26</v>
      </c>
      <c r="C150" s="25">
        <v>655.33299999999997</v>
      </c>
      <c r="D150" s="25">
        <v>664</v>
      </c>
      <c r="E150" s="25">
        <v>636.25</v>
      </c>
      <c r="F150" s="25">
        <v>650</v>
      </c>
      <c r="G150" s="25">
        <v>620</v>
      </c>
      <c r="H150" s="25">
        <v>635</v>
      </c>
      <c r="I150" s="25">
        <v>617.5</v>
      </c>
      <c r="J150" s="25">
        <v>644.72699999999998</v>
      </c>
      <c r="K150" s="46">
        <f t="shared" si="1"/>
        <v>26093.00599367894</v>
      </c>
      <c r="L150" s="26">
        <v>1230.25</v>
      </c>
      <c r="M150" s="26">
        <v>1350</v>
      </c>
      <c r="N150" s="26">
        <v>1373.3140000000001</v>
      </c>
      <c r="O150" s="26">
        <v>1333</v>
      </c>
      <c r="P150" s="26">
        <v>1400</v>
      </c>
      <c r="Q150" s="26">
        <v>1280</v>
      </c>
      <c r="R150" s="26">
        <v>1261</v>
      </c>
      <c r="S150" s="26">
        <v>1280</v>
      </c>
      <c r="T150" s="26">
        <v>1326.9939999999999</v>
      </c>
      <c r="U150" s="27">
        <v>1333.3</v>
      </c>
      <c r="V150" s="28">
        <v>1700</v>
      </c>
      <c r="W150" s="28">
        <v>1733.33</v>
      </c>
      <c r="X150" s="28">
        <v>1748.33</v>
      </c>
      <c r="Y150" s="28">
        <v>1666.67</v>
      </c>
      <c r="Z150" s="28">
        <v>1800</v>
      </c>
      <c r="AA150" s="28">
        <v>1704.33</v>
      </c>
      <c r="AB150" s="28"/>
      <c r="AC150" s="29">
        <v>1669.18</v>
      </c>
    </row>
    <row r="151" spans="1:29" s="22" customFormat="1" ht="12.75" customHeight="1">
      <c r="A151" s="24">
        <v>39203</v>
      </c>
      <c r="B151" s="25">
        <v>614.29899999999998</v>
      </c>
      <c r="C151" s="25">
        <v>655.33299999999997</v>
      </c>
      <c r="D151" s="25">
        <v>664</v>
      </c>
      <c r="E151" s="25">
        <v>632</v>
      </c>
      <c r="F151" s="25">
        <v>650</v>
      </c>
      <c r="G151" s="25">
        <v>620</v>
      </c>
      <c r="H151" s="25">
        <v>635</v>
      </c>
      <c r="I151" s="25">
        <v>622</v>
      </c>
      <c r="J151" s="25">
        <v>644.87699999999995</v>
      </c>
      <c r="K151" s="46">
        <f t="shared" si="1"/>
        <v>26223.471023647333</v>
      </c>
      <c r="L151" s="26">
        <v>1217.2</v>
      </c>
      <c r="M151" s="26">
        <v>1350</v>
      </c>
      <c r="N151" s="26">
        <v>1373.3140000000001</v>
      </c>
      <c r="O151" s="26">
        <v>1286.8</v>
      </c>
      <c r="P151" s="26">
        <v>1400</v>
      </c>
      <c r="Q151" s="26">
        <v>1300</v>
      </c>
      <c r="R151" s="26">
        <v>1261</v>
      </c>
      <c r="S151" s="26">
        <v>1280</v>
      </c>
      <c r="T151" s="26">
        <v>1326.038</v>
      </c>
      <c r="U151" s="27">
        <v>1373.33</v>
      </c>
      <c r="V151" s="28">
        <v>1700</v>
      </c>
      <c r="W151" s="28">
        <v>1733.33</v>
      </c>
      <c r="X151" s="28">
        <v>1758.67</v>
      </c>
      <c r="Y151" s="28">
        <v>1666.67</v>
      </c>
      <c r="Z151" s="28">
        <v>1800</v>
      </c>
      <c r="AA151" s="28">
        <v>1704.33</v>
      </c>
      <c r="AB151" s="28"/>
      <c r="AC151" s="29">
        <v>1673.76</v>
      </c>
    </row>
    <row r="152" spans="1:29" s="22" customFormat="1" ht="12.75" customHeight="1">
      <c r="A152" s="24">
        <v>39234</v>
      </c>
      <c r="B152" s="25">
        <v>614.15300000000002</v>
      </c>
      <c r="C152" s="25">
        <v>655.33299999999997</v>
      </c>
      <c r="D152" s="25">
        <v>664</v>
      </c>
      <c r="E152" s="25">
        <v>610</v>
      </c>
      <c r="F152" s="25">
        <v>650</v>
      </c>
      <c r="G152" s="25">
        <v>620</v>
      </c>
      <c r="H152" s="25">
        <v>635</v>
      </c>
      <c r="I152" s="25">
        <v>626.25</v>
      </c>
      <c r="J152" s="25">
        <v>643.87099999999998</v>
      </c>
      <c r="K152" s="46">
        <f t="shared" si="1"/>
        <v>26354.588378765566</v>
      </c>
      <c r="L152" s="26">
        <v>1216</v>
      </c>
      <c r="M152" s="26">
        <v>1350</v>
      </c>
      <c r="N152" s="26">
        <v>1373.3140000000001</v>
      </c>
      <c r="O152" s="26">
        <v>1244</v>
      </c>
      <c r="P152" s="26">
        <v>1400</v>
      </c>
      <c r="Q152" s="26">
        <v>1300</v>
      </c>
      <c r="R152" s="26">
        <v>1261</v>
      </c>
      <c r="S152" s="26">
        <v>1285</v>
      </c>
      <c r="T152" s="26">
        <v>1323.7760000000001</v>
      </c>
      <c r="U152" s="27">
        <v>1400</v>
      </c>
      <c r="V152" s="28">
        <v>1700</v>
      </c>
      <c r="W152" s="28">
        <v>1733.33</v>
      </c>
      <c r="X152" s="28">
        <v>1766.67</v>
      </c>
      <c r="Y152" s="28">
        <v>1666.67</v>
      </c>
      <c r="Z152" s="28">
        <v>1800</v>
      </c>
      <c r="AA152" s="28">
        <v>1705.58</v>
      </c>
      <c r="AB152" s="28"/>
      <c r="AC152" s="29">
        <v>1681.57</v>
      </c>
    </row>
    <row r="153" spans="1:29" s="22" customFormat="1" ht="12.75" customHeight="1">
      <c r="A153" s="24">
        <v>39264</v>
      </c>
      <c r="B153" s="25">
        <v>611.98699999999997</v>
      </c>
      <c r="C153" s="25">
        <v>655.33299999999997</v>
      </c>
      <c r="D153" s="25">
        <v>664</v>
      </c>
      <c r="E153" s="25">
        <v>585</v>
      </c>
      <c r="F153" s="25">
        <v>650</v>
      </c>
      <c r="G153" s="25">
        <v>620</v>
      </c>
      <c r="H153" s="25">
        <v>625.75</v>
      </c>
      <c r="I153" s="25">
        <v>622.5</v>
      </c>
      <c r="J153" s="25">
        <v>640.34500000000003</v>
      </c>
      <c r="K153" s="46">
        <f t="shared" si="1"/>
        <v>26486.361320659391</v>
      </c>
      <c r="L153" s="26">
        <v>1218</v>
      </c>
      <c r="M153" s="26">
        <v>1350</v>
      </c>
      <c r="N153" s="26">
        <v>1373.3140000000001</v>
      </c>
      <c r="O153" s="26">
        <v>1244</v>
      </c>
      <c r="P153" s="26">
        <v>1400</v>
      </c>
      <c r="Q153" s="26">
        <v>1275</v>
      </c>
      <c r="R153" s="26">
        <v>1261</v>
      </c>
      <c r="S153" s="26">
        <v>1300</v>
      </c>
      <c r="T153" s="26">
        <v>1322.692</v>
      </c>
      <c r="U153" s="27">
        <v>1400</v>
      </c>
      <c r="V153" s="28">
        <v>1700</v>
      </c>
      <c r="W153" s="28">
        <v>1733.33</v>
      </c>
      <c r="X153" s="28">
        <v>1773.33</v>
      </c>
      <c r="Y153" s="28">
        <v>1700</v>
      </c>
      <c r="Z153" s="28">
        <v>1850</v>
      </c>
      <c r="AA153" s="28">
        <v>1706</v>
      </c>
      <c r="AB153" s="28"/>
      <c r="AC153" s="29">
        <v>1695.85</v>
      </c>
    </row>
    <row r="154" spans="1:29" s="22" customFormat="1" ht="12.75" customHeight="1">
      <c r="A154" s="24">
        <v>39295</v>
      </c>
      <c r="B154" s="25">
        <v>600.875</v>
      </c>
      <c r="C154" s="25">
        <v>654.13300000000004</v>
      </c>
      <c r="D154" s="25">
        <v>664</v>
      </c>
      <c r="E154" s="25">
        <v>574</v>
      </c>
      <c r="F154" s="25">
        <v>650</v>
      </c>
      <c r="G154" s="25">
        <v>632</v>
      </c>
      <c r="H154" s="25">
        <v>620</v>
      </c>
      <c r="I154" s="25">
        <v>604.79999999999995</v>
      </c>
      <c r="J154" s="25">
        <v>638.33600000000001</v>
      </c>
      <c r="K154" s="46">
        <f t="shared" si="1"/>
        <v>26618.793127262685</v>
      </c>
      <c r="L154" s="26">
        <v>1205.2</v>
      </c>
      <c r="M154" s="26">
        <v>1350</v>
      </c>
      <c r="N154" s="26">
        <v>1373.3140000000001</v>
      </c>
      <c r="O154" s="26">
        <v>1235.289</v>
      </c>
      <c r="P154" s="26">
        <v>1461.76</v>
      </c>
      <c r="Q154" s="26">
        <v>1276</v>
      </c>
      <c r="R154" s="26">
        <v>1260.8</v>
      </c>
      <c r="S154" s="26">
        <v>1246.8</v>
      </c>
      <c r="T154" s="26">
        <v>1323.002</v>
      </c>
      <c r="U154" s="27">
        <v>1406.67</v>
      </c>
      <c r="V154" s="28">
        <v>1700</v>
      </c>
      <c r="W154" s="28">
        <v>1733.33</v>
      </c>
      <c r="X154" s="28">
        <v>1772.67</v>
      </c>
      <c r="Y154" s="28">
        <v>1733.33</v>
      </c>
      <c r="Z154" s="28">
        <v>1826.67</v>
      </c>
      <c r="AA154" s="28">
        <v>1716.4</v>
      </c>
      <c r="AB154" s="28"/>
      <c r="AC154" s="29">
        <v>1702.95</v>
      </c>
    </row>
    <row r="155" spans="1:29" s="22" customFormat="1" ht="12.75" customHeight="1">
      <c r="A155" s="24">
        <v>39326</v>
      </c>
      <c r="B155" s="25">
        <v>593.57299999999998</v>
      </c>
      <c r="C155" s="25">
        <v>653.33299999999997</v>
      </c>
      <c r="D155" s="25">
        <v>664</v>
      </c>
      <c r="E155" s="25">
        <v>590</v>
      </c>
      <c r="F155" s="25">
        <v>650</v>
      </c>
      <c r="G155" s="25">
        <v>637.5</v>
      </c>
      <c r="H155" s="25">
        <v>620</v>
      </c>
      <c r="I155" s="25">
        <v>602.58399999999995</v>
      </c>
      <c r="J155" s="25">
        <v>639.55899999999997</v>
      </c>
      <c r="K155" s="46">
        <f t="shared" si="1"/>
        <v>26751.887092898996</v>
      </c>
      <c r="L155" s="26">
        <v>1194.25</v>
      </c>
      <c r="M155" s="26">
        <v>1350</v>
      </c>
      <c r="N155" s="26">
        <v>1373.3140000000001</v>
      </c>
      <c r="O155" s="26">
        <v>1244.44</v>
      </c>
      <c r="P155" s="26">
        <v>1461.76</v>
      </c>
      <c r="Q155" s="26">
        <v>1240</v>
      </c>
      <c r="R155" s="26">
        <v>1260</v>
      </c>
      <c r="S155" s="26">
        <v>1316.2080000000001</v>
      </c>
      <c r="T155" s="26">
        <v>1326.36</v>
      </c>
      <c r="U155" s="27">
        <v>1383.33</v>
      </c>
      <c r="V155" s="28">
        <v>1700</v>
      </c>
      <c r="W155" s="28">
        <v>1733.33</v>
      </c>
      <c r="X155" s="28">
        <v>1763.33</v>
      </c>
      <c r="Y155" s="28">
        <v>1733.33</v>
      </c>
      <c r="Z155" s="28">
        <v>1816.67</v>
      </c>
      <c r="AA155" s="28">
        <v>1723.33</v>
      </c>
      <c r="AB155" s="28"/>
      <c r="AC155" s="29">
        <v>1699.24</v>
      </c>
    </row>
    <row r="156" spans="1:29" s="22" customFormat="1" ht="12.75" customHeight="1">
      <c r="A156" s="24">
        <v>39356</v>
      </c>
      <c r="B156" s="25">
        <v>601.53599999999994</v>
      </c>
      <c r="C156" s="25">
        <v>658.13300000000004</v>
      </c>
      <c r="D156" s="25">
        <v>669.14300000000003</v>
      </c>
      <c r="E156" s="25">
        <v>608</v>
      </c>
      <c r="F156" s="25">
        <v>650</v>
      </c>
      <c r="G156" s="25">
        <v>640</v>
      </c>
      <c r="H156" s="25">
        <v>620.4</v>
      </c>
      <c r="I156" s="25">
        <v>606.93299999999999</v>
      </c>
      <c r="J156" s="25">
        <v>643.28599999999994</v>
      </c>
      <c r="K156" s="46">
        <f t="shared" si="1"/>
        <v>26885.64652836349</v>
      </c>
      <c r="L156" s="26">
        <v>1210.2</v>
      </c>
      <c r="M156" s="26">
        <v>1350</v>
      </c>
      <c r="N156" s="26">
        <v>1373.3140000000001</v>
      </c>
      <c r="O156" s="26">
        <v>1284.3779999999999</v>
      </c>
      <c r="P156" s="26">
        <v>1461.76</v>
      </c>
      <c r="Q156" s="26">
        <v>1240</v>
      </c>
      <c r="R156" s="26">
        <v>1260.4000000000001</v>
      </c>
      <c r="S156" s="26">
        <v>1400</v>
      </c>
      <c r="T156" s="26">
        <v>1336.8119999999999</v>
      </c>
      <c r="U156" s="27">
        <v>1406.67</v>
      </c>
      <c r="V156" s="28">
        <v>1790</v>
      </c>
      <c r="W156" s="28">
        <v>1666.67</v>
      </c>
      <c r="X156" s="28">
        <v>1763.33</v>
      </c>
      <c r="Y156" s="28">
        <v>1733.33</v>
      </c>
      <c r="Z156" s="28">
        <v>1816.67</v>
      </c>
      <c r="AA156" s="28">
        <v>1723.33</v>
      </c>
      <c r="AB156" s="28"/>
      <c r="AC156" s="29">
        <v>1699.55</v>
      </c>
    </row>
    <row r="157" spans="1:29" s="22" customFormat="1" ht="12.75" customHeight="1">
      <c r="A157" s="24">
        <v>39387</v>
      </c>
      <c r="B157" s="25">
        <v>587.28</v>
      </c>
      <c r="C157" s="25">
        <v>661.33299999999997</v>
      </c>
      <c r="D157" s="25">
        <v>669.14300000000003</v>
      </c>
      <c r="E157" s="25">
        <v>622.5</v>
      </c>
      <c r="F157" s="25">
        <v>650</v>
      </c>
      <c r="G157" s="25">
        <v>647.5</v>
      </c>
      <c r="H157" s="25">
        <v>622</v>
      </c>
      <c r="I157" s="25">
        <v>608</v>
      </c>
      <c r="J157" s="25">
        <v>645.87699999999995</v>
      </c>
      <c r="K157" s="46">
        <f t="shared" si="1"/>
        <v>27020.074761005304</v>
      </c>
      <c r="L157" s="26">
        <v>1197</v>
      </c>
      <c r="M157" s="26">
        <v>1350</v>
      </c>
      <c r="N157" s="26">
        <v>1373.3140000000001</v>
      </c>
      <c r="O157" s="26">
        <v>1302.75</v>
      </c>
      <c r="P157" s="26">
        <v>1461.76</v>
      </c>
      <c r="Q157" s="26">
        <v>1285</v>
      </c>
      <c r="R157" s="26">
        <v>1260</v>
      </c>
      <c r="S157" s="26">
        <v>1400</v>
      </c>
      <c r="T157" s="26">
        <v>1342.393</v>
      </c>
      <c r="U157" s="27">
        <v>1433.33</v>
      </c>
      <c r="V157" s="28">
        <v>1850</v>
      </c>
      <c r="W157" s="28">
        <v>1666.67</v>
      </c>
      <c r="X157" s="28">
        <v>1763.33</v>
      </c>
      <c r="Y157" s="28">
        <v>1733.33</v>
      </c>
      <c r="Z157" s="28">
        <v>1891.67</v>
      </c>
      <c r="AA157" s="28">
        <v>1723.33</v>
      </c>
      <c r="AB157" s="28"/>
      <c r="AC157" s="29">
        <v>1716.06</v>
      </c>
    </row>
    <row r="158" spans="1:29" s="22" customFormat="1" ht="12.75" customHeight="1">
      <c r="A158" s="24">
        <v>39417</v>
      </c>
      <c r="B158" s="25">
        <v>564.18700000000001</v>
      </c>
      <c r="C158" s="25">
        <v>661.33299999999997</v>
      </c>
      <c r="D158" s="25">
        <v>669.14300000000003</v>
      </c>
      <c r="E158" s="25">
        <v>630</v>
      </c>
      <c r="F158" s="25">
        <v>650</v>
      </c>
      <c r="G158" s="25">
        <v>650</v>
      </c>
      <c r="H158" s="25">
        <v>622</v>
      </c>
      <c r="I158" s="25">
        <v>613.5</v>
      </c>
      <c r="J158" s="25">
        <v>647.99099999999999</v>
      </c>
      <c r="K158" s="46">
        <f t="shared" si="1"/>
        <v>27155.175134810328</v>
      </c>
      <c r="L158" s="26">
        <v>1182.75</v>
      </c>
      <c r="M158" s="26">
        <v>1350</v>
      </c>
      <c r="N158" s="26">
        <v>1373.3140000000001</v>
      </c>
      <c r="O158" s="26">
        <v>1278</v>
      </c>
      <c r="P158" s="26">
        <v>1461.76</v>
      </c>
      <c r="Q158" s="26">
        <v>1297.2</v>
      </c>
      <c r="R158" s="26">
        <v>1260</v>
      </c>
      <c r="S158" s="26">
        <v>1400</v>
      </c>
      <c r="T158" s="26">
        <v>1343.376</v>
      </c>
      <c r="U158" s="27">
        <v>1433.33</v>
      </c>
      <c r="V158" s="28">
        <v>1850</v>
      </c>
      <c r="W158" s="28">
        <v>1666.67</v>
      </c>
      <c r="X158" s="28">
        <v>1763.33</v>
      </c>
      <c r="Y158" s="28">
        <v>1733.33</v>
      </c>
      <c r="Z158" s="28">
        <v>1880</v>
      </c>
      <c r="AA158" s="28">
        <v>1723.33</v>
      </c>
      <c r="AB158" s="28"/>
      <c r="AC158" s="29">
        <v>1715</v>
      </c>
    </row>
    <row r="159" spans="1:29" s="22" customFormat="1" ht="12.75" customHeight="1">
      <c r="A159" s="24">
        <v>39448</v>
      </c>
      <c r="B159" s="25">
        <v>596.29899999999998</v>
      </c>
      <c r="C159" s="25">
        <v>667.29899999999998</v>
      </c>
      <c r="D159" s="25">
        <v>675.88599999999997</v>
      </c>
      <c r="E159" s="25">
        <v>632</v>
      </c>
      <c r="F159" s="25">
        <v>658.8</v>
      </c>
      <c r="G159" s="25">
        <v>646</v>
      </c>
      <c r="H159" s="25">
        <v>634.4</v>
      </c>
      <c r="I159" s="25">
        <v>638</v>
      </c>
      <c r="J159" s="25">
        <v>655.55799999999999</v>
      </c>
      <c r="K159" s="46">
        <f t="shared" si="1"/>
        <v>27290.951010484376</v>
      </c>
      <c r="L159" s="26">
        <v>1238.4000000000001</v>
      </c>
      <c r="M159" s="26">
        <v>1392</v>
      </c>
      <c r="N159" s="30">
        <v>1403.04</v>
      </c>
      <c r="O159" s="26">
        <v>1284.28</v>
      </c>
      <c r="P159" s="26">
        <v>1479.104</v>
      </c>
      <c r="Q159" s="26">
        <v>1299.08</v>
      </c>
      <c r="R159" s="26">
        <v>1286.2</v>
      </c>
      <c r="S159" s="26">
        <v>1272.5999999999999</v>
      </c>
      <c r="T159" s="26">
        <v>1353.721</v>
      </c>
      <c r="U159" s="27">
        <v>1326.67</v>
      </c>
      <c r="V159" s="28">
        <v>1873.33</v>
      </c>
      <c r="W159" s="28">
        <v>1666.67</v>
      </c>
      <c r="X159" s="28">
        <v>1768.67</v>
      </c>
      <c r="Y159" s="28">
        <v>1733.33</v>
      </c>
      <c r="Z159" s="28">
        <v>1806</v>
      </c>
      <c r="AA159" s="28">
        <v>1774.33</v>
      </c>
      <c r="AB159" s="28"/>
      <c r="AC159" s="29">
        <v>1695.52</v>
      </c>
    </row>
    <row r="160" spans="1:29" s="22" customFormat="1" ht="12.75" customHeight="1">
      <c r="A160" s="24">
        <v>39479</v>
      </c>
      <c r="B160" s="25">
        <v>684.88699999999994</v>
      </c>
      <c r="C160" s="25">
        <v>723.83299999999997</v>
      </c>
      <c r="D160" s="25">
        <v>732.28599999999994</v>
      </c>
      <c r="E160" s="25">
        <v>721.25</v>
      </c>
      <c r="F160" s="25">
        <v>716</v>
      </c>
      <c r="G160" s="25">
        <v>712.5</v>
      </c>
      <c r="H160" s="25">
        <v>711.25</v>
      </c>
      <c r="I160" s="25">
        <v>713.75</v>
      </c>
      <c r="J160" s="25">
        <v>720.56</v>
      </c>
      <c r="K160" s="46">
        <f t="shared" si="1"/>
        <v>27427.405765536794</v>
      </c>
      <c r="L160" s="26">
        <v>1463.25</v>
      </c>
      <c r="M160" s="26">
        <v>1421</v>
      </c>
      <c r="N160" s="26">
        <v>1474.0709999999999</v>
      </c>
      <c r="O160" s="26">
        <v>1610.95</v>
      </c>
      <c r="P160" s="26">
        <v>1591.64</v>
      </c>
      <c r="Q160" s="26">
        <v>1575</v>
      </c>
      <c r="R160" s="26">
        <v>1475.75</v>
      </c>
      <c r="S160" s="26">
        <v>1410.75</v>
      </c>
      <c r="T160" s="26">
        <v>1486.36</v>
      </c>
      <c r="U160" s="27">
        <v>1691.67</v>
      </c>
      <c r="V160" s="28">
        <v>1762.5</v>
      </c>
      <c r="W160" s="28">
        <v>1916.67</v>
      </c>
      <c r="X160" s="28">
        <v>1864.17</v>
      </c>
      <c r="Y160" s="28">
        <v>1870.83</v>
      </c>
      <c r="Z160" s="28">
        <v>1959.17</v>
      </c>
      <c r="AA160" s="28">
        <v>1886.25</v>
      </c>
      <c r="AB160" s="28"/>
      <c r="AC160" s="29">
        <v>1808.64</v>
      </c>
    </row>
    <row r="161" spans="1:29" s="22" customFormat="1" ht="12.75" customHeight="1">
      <c r="A161" s="24">
        <v>39508</v>
      </c>
      <c r="B161" s="25">
        <v>747.1</v>
      </c>
      <c r="C161" s="25">
        <v>816</v>
      </c>
      <c r="D161" s="25">
        <v>819.57100000000003</v>
      </c>
      <c r="E161" s="25">
        <v>790</v>
      </c>
      <c r="F161" s="25">
        <v>804</v>
      </c>
      <c r="G161" s="25">
        <v>805.5</v>
      </c>
      <c r="H161" s="25">
        <v>819.5</v>
      </c>
      <c r="I161" s="25">
        <v>813</v>
      </c>
      <c r="J161" s="25">
        <v>813.125</v>
      </c>
      <c r="K161" s="46">
        <f t="shared" si="1"/>
        <v>27564.542794364475</v>
      </c>
      <c r="L161" s="26">
        <v>1601.25</v>
      </c>
      <c r="M161" s="26">
        <v>1532</v>
      </c>
      <c r="N161" s="26">
        <v>1634.2860000000001</v>
      </c>
      <c r="O161" s="26">
        <v>1766.6</v>
      </c>
      <c r="P161" s="26">
        <v>1607.52</v>
      </c>
      <c r="Q161" s="26">
        <v>1685</v>
      </c>
      <c r="R161" s="26">
        <v>1608</v>
      </c>
      <c r="S161" s="26">
        <v>1562.5</v>
      </c>
      <c r="T161" s="26">
        <v>1613.556</v>
      </c>
      <c r="U161" s="27">
        <v>1800</v>
      </c>
      <c r="V161" s="28">
        <v>1758.33</v>
      </c>
      <c r="W161" s="28">
        <v>2166.67</v>
      </c>
      <c r="X161" s="28">
        <v>2075</v>
      </c>
      <c r="Y161" s="28">
        <v>1916.67</v>
      </c>
      <c r="Z161" s="28">
        <v>1983.33</v>
      </c>
      <c r="AA161" s="28">
        <v>2008.33</v>
      </c>
      <c r="AB161" s="28"/>
      <c r="AC161" s="29">
        <v>1892.27</v>
      </c>
    </row>
    <row r="162" spans="1:29" s="22" customFormat="1" ht="12.75" customHeight="1">
      <c r="A162" s="24">
        <v>39539</v>
      </c>
      <c r="B162" s="25">
        <v>759.03499999999997</v>
      </c>
      <c r="C162" s="25">
        <v>821.6</v>
      </c>
      <c r="D162" s="25">
        <v>829.71400000000006</v>
      </c>
      <c r="E162" s="25">
        <v>824</v>
      </c>
      <c r="F162" s="25">
        <v>817.2</v>
      </c>
      <c r="G162" s="25">
        <v>840.8</v>
      </c>
      <c r="H162" s="25">
        <v>836.8</v>
      </c>
      <c r="I162" s="25">
        <v>840</v>
      </c>
      <c r="J162" s="25">
        <v>829.62900000000002</v>
      </c>
      <c r="K162" s="46">
        <f t="shared" si="1"/>
        <v>27702.365508336294</v>
      </c>
      <c r="L162" s="26">
        <v>1584.8</v>
      </c>
      <c r="M162" s="26">
        <v>1501.4559999999999</v>
      </c>
      <c r="N162" s="26">
        <v>1639.2</v>
      </c>
      <c r="O162" s="26">
        <v>1715.4690000000001</v>
      </c>
      <c r="P162" s="26">
        <v>1607.52</v>
      </c>
      <c r="Q162" s="26">
        <v>1646</v>
      </c>
      <c r="R162" s="26">
        <v>1614</v>
      </c>
      <c r="S162" s="26">
        <v>1560</v>
      </c>
      <c r="T162" s="26">
        <v>1602.5219999999999</v>
      </c>
      <c r="U162" s="27">
        <v>1826.67</v>
      </c>
      <c r="V162" s="28">
        <v>1766.67</v>
      </c>
      <c r="W162" s="28">
        <v>2166.67</v>
      </c>
      <c r="X162" s="28">
        <v>2077.8000000000002</v>
      </c>
      <c r="Y162" s="28">
        <v>1916.67</v>
      </c>
      <c r="Z162" s="28">
        <v>2000</v>
      </c>
      <c r="AA162" s="28">
        <v>2016.67</v>
      </c>
      <c r="AB162" s="28"/>
      <c r="AC162" s="29">
        <v>1897.98</v>
      </c>
    </row>
    <row r="163" spans="1:29" s="22" customFormat="1" ht="12.75" customHeight="1">
      <c r="A163" s="24">
        <v>39569</v>
      </c>
      <c r="B163" s="25">
        <v>877.84699999999998</v>
      </c>
      <c r="C163" s="25">
        <v>868</v>
      </c>
      <c r="D163" s="25">
        <v>877.71400000000006</v>
      </c>
      <c r="E163" s="25">
        <v>910</v>
      </c>
      <c r="F163" s="25">
        <v>886</v>
      </c>
      <c r="G163" s="25">
        <v>850</v>
      </c>
      <c r="H163" s="25">
        <v>846</v>
      </c>
      <c r="I163" s="25">
        <v>850</v>
      </c>
      <c r="J163" s="25">
        <v>867.67899999999997</v>
      </c>
      <c r="K163" s="46">
        <f t="shared" si="1"/>
        <v>27840.877335877973</v>
      </c>
      <c r="L163" s="26">
        <v>1817</v>
      </c>
      <c r="M163" s="26">
        <v>1787.91</v>
      </c>
      <c r="N163" s="26">
        <v>1743.5709999999999</v>
      </c>
      <c r="O163" s="26">
        <v>2027.778</v>
      </c>
      <c r="P163" s="26">
        <v>1745.88</v>
      </c>
      <c r="Q163" s="26">
        <v>1725</v>
      </c>
      <c r="R163" s="26">
        <v>1723.75</v>
      </c>
      <c r="S163" s="26">
        <v>1780</v>
      </c>
      <c r="T163" s="26">
        <v>1765.4670000000001</v>
      </c>
      <c r="U163" s="27">
        <v>1958.33</v>
      </c>
      <c r="V163" s="28">
        <v>1770.83</v>
      </c>
      <c r="W163" s="28">
        <v>2221.67</v>
      </c>
      <c r="X163" s="28">
        <v>2278</v>
      </c>
      <c r="Y163" s="28">
        <v>2026.67</v>
      </c>
      <c r="Z163" s="28">
        <v>2091.67</v>
      </c>
      <c r="AA163" s="28">
        <v>2048.25</v>
      </c>
      <c r="AB163" s="28"/>
      <c r="AC163" s="29">
        <v>1976.7</v>
      </c>
    </row>
    <row r="164" spans="1:29" s="22" customFormat="1" ht="12.75" customHeight="1">
      <c r="A164" s="24">
        <v>39600</v>
      </c>
      <c r="B164" s="25">
        <v>1015.553</v>
      </c>
      <c r="C164" s="25">
        <v>1132</v>
      </c>
      <c r="D164" s="25">
        <v>1194</v>
      </c>
      <c r="E164" s="25">
        <v>1000</v>
      </c>
      <c r="F164" s="25">
        <v>1148.665</v>
      </c>
      <c r="G164" s="25">
        <v>1050</v>
      </c>
      <c r="H164" s="25">
        <v>1036.75</v>
      </c>
      <c r="I164" s="25">
        <v>1030</v>
      </c>
      <c r="J164" s="25">
        <v>1110.2470000000001</v>
      </c>
      <c r="K164" s="46">
        <f t="shared" si="1"/>
        <v>27980.081722557359</v>
      </c>
      <c r="L164" s="26">
        <v>2082.75</v>
      </c>
      <c r="M164" s="26">
        <v>2287.5</v>
      </c>
      <c r="N164" s="26">
        <v>2201</v>
      </c>
      <c r="O164" s="26">
        <v>2216.6660000000002</v>
      </c>
      <c r="P164" s="26">
        <v>2218.2399999999998</v>
      </c>
      <c r="Q164" s="26">
        <v>2227</v>
      </c>
      <c r="R164" s="26">
        <v>2119.25</v>
      </c>
      <c r="S164" s="26">
        <v>2257.5</v>
      </c>
      <c r="T164" s="26">
        <v>2212.2950000000001</v>
      </c>
      <c r="U164" s="27">
        <v>2233.33</v>
      </c>
      <c r="V164" s="28">
        <v>2285</v>
      </c>
      <c r="W164" s="28">
        <v>2858.33</v>
      </c>
      <c r="X164" s="28">
        <v>2613.17</v>
      </c>
      <c r="Y164" s="28">
        <v>2331.25</v>
      </c>
      <c r="Z164" s="28">
        <v>2571.67</v>
      </c>
      <c r="AA164" s="28">
        <v>2143</v>
      </c>
      <c r="AB164" s="28"/>
      <c r="AC164" s="29">
        <v>2410.5500000000002</v>
      </c>
    </row>
    <row r="165" spans="1:29" s="22" customFormat="1" ht="12.75" customHeight="1">
      <c r="A165" s="24">
        <v>39630</v>
      </c>
      <c r="B165" s="25">
        <v>1005.509</v>
      </c>
      <c r="C165" s="25">
        <v>1248</v>
      </c>
      <c r="D165" s="25">
        <v>1206.4000000000001</v>
      </c>
      <c r="E165" s="25">
        <v>920</v>
      </c>
      <c r="F165" s="25">
        <v>1202.4000000000001</v>
      </c>
      <c r="G165" s="25">
        <v>1032</v>
      </c>
      <c r="H165" s="25">
        <v>1157.5999999999999</v>
      </c>
      <c r="I165" s="25">
        <v>1150</v>
      </c>
      <c r="J165" s="25">
        <v>1163.903</v>
      </c>
      <c r="K165" s="46">
        <f t="shared" si="1"/>
        <v>28119.982131170142</v>
      </c>
      <c r="L165" s="26">
        <v>2092</v>
      </c>
      <c r="M165" s="26">
        <v>2466.4</v>
      </c>
      <c r="N165" s="26">
        <v>2252</v>
      </c>
      <c r="O165" s="26">
        <v>2200</v>
      </c>
      <c r="P165" s="26">
        <v>2364</v>
      </c>
      <c r="Q165" s="26">
        <v>2100</v>
      </c>
      <c r="R165" s="26">
        <v>2278.8000000000002</v>
      </c>
      <c r="S165" s="26">
        <v>2520</v>
      </c>
      <c r="T165" s="26">
        <v>2310.3310000000001</v>
      </c>
      <c r="U165" s="27">
        <v>2300</v>
      </c>
      <c r="V165" s="28">
        <v>2293.4699999999998</v>
      </c>
      <c r="W165" s="28">
        <v>2933.33</v>
      </c>
      <c r="X165" s="28">
        <v>2732</v>
      </c>
      <c r="Y165" s="28">
        <v>3170</v>
      </c>
      <c r="Z165" s="28">
        <v>2952</v>
      </c>
      <c r="AA165" s="28">
        <v>2937.67</v>
      </c>
      <c r="AB165" s="28"/>
      <c r="AC165" s="29">
        <v>2672.16</v>
      </c>
    </row>
    <row r="166" spans="1:29" s="22" customFormat="1" ht="12.75" customHeight="1">
      <c r="A166" s="24">
        <v>39661</v>
      </c>
      <c r="B166" s="25">
        <v>846.77300000000002</v>
      </c>
      <c r="C166" s="25">
        <v>960</v>
      </c>
      <c r="D166" s="25">
        <v>962.4</v>
      </c>
      <c r="E166" s="25">
        <v>790</v>
      </c>
      <c r="F166" s="25">
        <v>948.5</v>
      </c>
      <c r="G166" s="25">
        <v>877.5</v>
      </c>
      <c r="H166" s="25">
        <v>895.5</v>
      </c>
      <c r="I166" s="25">
        <v>878.5</v>
      </c>
      <c r="J166" s="25">
        <v>921.96600000000001</v>
      </c>
      <c r="K166" s="46">
        <f t="shared" si="1"/>
        <v>28260.58204182599</v>
      </c>
      <c r="L166" s="26">
        <v>1806</v>
      </c>
      <c r="M166" s="26">
        <v>1786</v>
      </c>
      <c r="N166" s="26">
        <v>1880</v>
      </c>
      <c r="O166" s="26">
        <v>1811.1110000000001</v>
      </c>
      <c r="P166" s="26">
        <v>1922.72</v>
      </c>
      <c r="Q166" s="26">
        <v>1900</v>
      </c>
      <c r="R166" s="26">
        <v>1790</v>
      </c>
      <c r="S166" s="26">
        <v>1900</v>
      </c>
      <c r="T166" s="26">
        <v>1852.0139999999999</v>
      </c>
      <c r="U166" s="27">
        <v>2508.33</v>
      </c>
      <c r="V166" s="28">
        <v>2133.33</v>
      </c>
      <c r="W166" s="28">
        <v>2600</v>
      </c>
      <c r="X166" s="28">
        <v>2587.83</v>
      </c>
      <c r="Y166" s="28">
        <v>2412.5</v>
      </c>
      <c r="Z166" s="28">
        <v>2827.67</v>
      </c>
      <c r="AA166" s="28">
        <v>2400.67</v>
      </c>
      <c r="AB166" s="28"/>
      <c r="AC166" s="29">
        <v>2458.15</v>
      </c>
    </row>
    <row r="167" spans="1:29" s="22" customFormat="1" ht="12.75" customHeight="1">
      <c r="A167" s="24">
        <v>39692</v>
      </c>
      <c r="B167" s="25">
        <v>902.88699999999994</v>
      </c>
      <c r="C167" s="25">
        <v>974</v>
      </c>
      <c r="D167" s="25">
        <v>1002</v>
      </c>
      <c r="E167" s="25">
        <v>867.5</v>
      </c>
      <c r="F167" s="25">
        <v>980.5</v>
      </c>
      <c r="G167" s="25">
        <v>920</v>
      </c>
      <c r="H167" s="25">
        <v>907.25</v>
      </c>
      <c r="I167" s="25">
        <v>880</v>
      </c>
      <c r="J167" s="25">
        <v>950.86099999999999</v>
      </c>
      <c r="K167" s="46">
        <f t="shared" si="1"/>
        <v>28401.884952035118</v>
      </c>
      <c r="L167" s="26">
        <v>1866.25</v>
      </c>
      <c r="M167" s="26">
        <v>1786</v>
      </c>
      <c r="N167" s="26">
        <v>1820</v>
      </c>
      <c r="O167" s="26">
        <v>1899.999</v>
      </c>
      <c r="P167" s="26">
        <v>1997.36</v>
      </c>
      <c r="Q167" s="26">
        <v>1900</v>
      </c>
      <c r="R167" s="26">
        <v>1752.5</v>
      </c>
      <c r="S167" s="26">
        <v>1900</v>
      </c>
      <c r="T167" s="26">
        <v>1839.7860000000001</v>
      </c>
      <c r="U167" s="27">
        <v>2533.33</v>
      </c>
      <c r="V167" s="28">
        <v>2233.33</v>
      </c>
      <c r="W167" s="28">
        <v>2666.67</v>
      </c>
      <c r="X167" s="28">
        <v>2407.75</v>
      </c>
      <c r="Y167" s="28">
        <v>2341.67</v>
      </c>
      <c r="Z167" s="28">
        <v>2678.58</v>
      </c>
      <c r="AA167" s="28">
        <v>2678.58</v>
      </c>
      <c r="AB167" s="28"/>
      <c r="AC167" s="29">
        <v>2397.1999999999998</v>
      </c>
    </row>
    <row r="168" spans="1:29" s="22" customFormat="1" ht="12.75" customHeight="1">
      <c r="A168" s="24">
        <v>39722</v>
      </c>
      <c r="B168" s="25">
        <v>952.69899999999996</v>
      </c>
      <c r="C168" s="25">
        <v>1140.8</v>
      </c>
      <c r="D168" s="25">
        <v>1132.8</v>
      </c>
      <c r="E168" s="25">
        <v>968</v>
      </c>
      <c r="F168" s="25">
        <v>1112.1600000000001</v>
      </c>
      <c r="G168" s="25">
        <v>952</v>
      </c>
      <c r="H168" s="25">
        <v>1099.8</v>
      </c>
      <c r="I168" s="25">
        <v>1073</v>
      </c>
      <c r="J168" s="25">
        <v>1094.9949999999999</v>
      </c>
      <c r="K168" s="46">
        <f t="shared" si="1"/>
        <v>28543.894376795291</v>
      </c>
      <c r="L168" s="26">
        <v>2010</v>
      </c>
      <c r="M168" s="26">
        <v>2292</v>
      </c>
      <c r="N168" s="26">
        <v>2168</v>
      </c>
      <c r="O168" s="26">
        <v>2111.1109999999999</v>
      </c>
      <c r="P168" s="26">
        <v>2416</v>
      </c>
      <c r="Q168" s="26">
        <v>1970</v>
      </c>
      <c r="R168" s="26">
        <v>2127</v>
      </c>
      <c r="S168" s="26">
        <v>2196</v>
      </c>
      <c r="T168" s="26">
        <v>2186.703</v>
      </c>
      <c r="U168" s="27">
        <v>2533.33</v>
      </c>
      <c r="V168" s="28">
        <v>2473.33</v>
      </c>
      <c r="W168" s="28">
        <v>2880</v>
      </c>
      <c r="X168" s="28">
        <v>2508.9299999999998</v>
      </c>
      <c r="Y168" s="28">
        <v>2320</v>
      </c>
      <c r="Z168" s="28">
        <v>2670</v>
      </c>
      <c r="AA168" s="28">
        <v>2608</v>
      </c>
      <c r="AB168" s="28"/>
      <c r="AC168" s="29">
        <v>2480.63</v>
      </c>
    </row>
    <row r="169" spans="1:29" s="22" customFormat="1" ht="12.75" customHeight="1">
      <c r="A169" s="24">
        <v>39753</v>
      </c>
      <c r="B169" s="25">
        <v>963.44299999999998</v>
      </c>
      <c r="C169" s="25">
        <v>1200</v>
      </c>
      <c r="D169" s="25">
        <v>1176</v>
      </c>
      <c r="E169" s="25">
        <v>887.5</v>
      </c>
      <c r="F169" s="25">
        <v>1168</v>
      </c>
      <c r="G169" s="25">
        <v>970</v>
      </c>
      <c r="H169" s="25">
        <v>1154.75</v>
      </c>
      <c r="I169" s="25">
        <v>1138.5</v>
      </c>
      <c r="J169" s="25">
        <v>1133.32</v>
      </c>
      <c r="K169" s="46">
        <f t="shared" ref="K169:K232" si="2">+K168*1.005</f>
        <v>28686.613848679266</v>
      </c>
      <c r="L169" s="26">
        <v>2045.25</v>
      </c>
      <c r="M169" s="26">
        <v>2420</v>
      </c>
      <c r="N169" s="26">
        <v>2360</v>
      </c>
      <c r="O169" s="26">
        <v>2102.7779999999998</v>
      </c>
      <c r="P169" s="26">
        <v>2512</v>
      </c>
      <c r="Q169" s="26">
        <v>2010</v>
      </c>
      <c r="R169" s="26">
        <v>2183.25</v>
      </c>
      <c r="S169" s="26">
        <v>2196</v>
      </c>
      <c r="T169" s="26">
        <v>2287.6970000000001</v>
      </c>
      <c r="U169" s="27">
        <v>2600</v>
      </c>
      <c r="V169" s="28">
        <v>2458.33</v>
      </c>
      <c r="W169" s="28">
        <v>2933.33</v>
      </c>
      <c r="X169" s="28">
        <v>2877.67</v>
      </c>
      <c r="Y169" s="28">
        <v>2553.33</v>
      </c>
      <c r="Z169" s="28">
        <v>2848.33</v>
      </c>
      <c r="AA169" s="28">
        <v>2633.33</v>
      </c>
      <c r="AB169" s="28"/>
      <c r="AC169" s="29">
        <v>2575.4699999999998</v>
      </c>
    </row>
    <row r="170" spans="1:29" s="22" customFormat="1" ht="12.75" customHeight="1">
      <c r="A170" s="24">
        <v>39783</v>
      </c>
      <c r="B170" s="25">
        <v>956.76800000000003</v>
      </c>
      <c r="C170" s="25">
        <v>1171.2</v>
      </c>
      <c r="D170" s="25">
        <v>1176</v>
      </c>
      <c r="E170" s="25">
        <v>800</v>
      </c>
      <c r="F170" s="25">
        <v>1168</v>
      </c>
      <c r="G170" s="25">
        <v>950</v>
      </c>
      <c r="H170" s="25">
        <v>1120</v>
      </c>
      <c r="I170" s="25">
        <v>1100</v>
      </c>
      <c r="J170" s="25">
        <v>1111.287</v>
      </c>
      <c r="K170" s="46">
        <f t="shared" si="2"/>
        <v>28830.04691792266</v>
      </c>
      <c r="L170" s="26">
        <v>2030.68</v>
      </c>
      <c r="M170" s="26">
        <v>2260</v>
      </c>
      <c r="N170" s="26">
        <v>2360</v>
      </c>
      <c r="O170" s="26">
        <v>2057.777</v>
      </c>
      <c r="P170" s="26">
        <v>2512</v>
      </c>
      <c r="Q170" s="26">
        <v>1900</v>
      </c>
      <c r="R170" s="26">
        <v>2160</v>
      </c>
      <c r="S170" s="26">
        <v>2196</v>
      </c>
      <c r="T170" s="26">
        <v>2242.5619999999999</v>
      </c>
      <c r="U170" s="27">
        <v>2800</v>
      </c>
      <c r="V170" s="28">
        <v>2763.33</v>
      </c>
      <c r="W170" s="28">
        <v>2933.33</v>
      </c>
      <c r="X170" s="28">
        <v>2863.47</v>
      </c>
      <c r="Y170" s="28">
        <v>2716.67</v>
      </c>
      <c r="Z170" s="28">
        <v>2923.33</v>
      </c>
      <c r="AA170" s="28">
        <v>2633.33</v>
      </c>
      <c r="AB170" s="28"/>
      <c r="AC170" s="29">
        <v>2642.44</v>
      </c>
    </row>
    <row r="171" spans="1:29" s="22" customFormat="1" ht="12.75" customHeight="1">
      <c r="A171" s="24">
        <v>39814</v>
      </c>
      <c r="B171" s="25">
        <v>958.65300000000002</v>
      </c>
      <c r="C171" s="25">
        <v>1144</v>
      </c>
      <c r="D171" s="25">
        <v>1138.5</v>
      </c>
      <c r="E171" s="25">
        <v>847.5</v>
      </c>
      <c r="F171" s="25">
        <v>1146</v>
      </c>
      <c r="G171" s="25">
        <v>1030</v>
      </c>
      <c r="H171" s="25">
        <v>1102.75</v>
      </c>
      <c r="I171" s="25">
        <v>1082</v>
      </c>
      <c r="J171" s="25">
        <v>1081.2570000000001</v>
      </c>
      <c r="K171" s="46">
        <f t="shared" si="2"/>
        <v>28974.197152512272</v>
      </c>
      <c r="L171" s="26">
        <v>2011</v>
      </c>
      <c r="M171" s="26">
        <v>2230</v>
      </c>
      <c r="N171" s="26">
        <v>2255</v>
      </c>
      <c r="O171" s="26">
        <v>2044.444</v>
      </c>
      <c r="P171" s="26">
        <v>2472</v>
      </c>
      <c r="Q171" s="26">
        <v>2000</v>
      </c>
      <c r="R171" s="26">
        <v>2148.75</v>
      </c>
      <c r="S171" s="26">
        <v>2100</v>
      </c>
      <c r="T171" s="26">
        <v>2175.4090000000001</v>
      </c>
      <c r="U171" s="27">
        <v>2800</v>
      </c>
      <c r="V171" s="28">
        <v>2633.3330000000001</v>
      </c>
      <c r="W171" s="28">
        <v>2967.92</v>
      </c>
      <c r="X171" s="28">
        <v>2852.83</v>
      </c>
      <c r="Y171" s="28">
        <v>2733.33</v>
      </c>
      <c r="Z171" s="28">
        <v>3081.25</v>
      </c>
      <c r="AA171" s="28">
        <v>2683.33</v>
      </c>
      <c r="AB171" s="28"/>
      <c r="AC171" s="29">
        <v>2728</v>
      </c>
    </row>
    <row r="172" spans="1:29" s="22" customFormat="1" ht="12.75" customHeight="1">
      <c r="A172" s="24">
        <v>39845</v>
      </c>
      <c r="B172" s="25">
        <v>870.19299999999998</v>
      </c>
      <c r="C172" s="25">
        <v>1024</v>
      </c>
      <c r="D172" s="25">
        <v>1022</v>
      </c>
      <c r="E172" s="25">
        <v>900</v>
      </c>
      <c r="F172" s="25">
        <v>1014.4</v>
      </c>
      <c r="G172" s="25">
        <v>955</v>
      </c>
      <c r="H172" s="25">
        <v>967.25</v>
      </c>
      <c r="I172" s="25">
        <v>946</v>
      </c>
      <c r="J172" s="25">
        <v>977.40899999999999</v>
      </c>
      <c r="K172" s="46">
        <f t="shared" si="2"/>
        <v>29119.06813827483</v>
      </c>
      <c r="L172" s="26">
        <v>1885.25</v>
      </c>
      <c r="M172" s="26">
        <v>2170</v>
      </c>
      <c r="N172" s="26">
        <v>2100</v>
      </c>
      <c r="O172" s="26">
        <v>1983.3330000000001</v>
      </c>
      <c r="P172" s="26">
        <v>2352</v>
      </c>
      <c r="Q172" s="26">
        <v>1920</v>
      </c>
      <c r="R172" s="26">
        <v>2056.25</v>
      </c>
      <c r="S172" s="26">
        <v>2100</v>
      </c>
      <c r="T172" s="26">
        <v>2092.2669999999998</v>
      </c>
      <c r="U172" s="27">
        <v>2733.33</v>
      </c>
      <c r="V172" s="28">
        <v>2758.33</v>
      </c>
      <c r="W172" s="28">
        <v>2783.33</v>
      </c>
      <c r="X172" s="28">
        <v>2898.92</v>
      </c>
      <c r="Y172" s="28">
        <v>2620</v>
      </c>
      <c r="Z172" s="28">
        <v>2071.67</v>
      </c>
      <c r="AA172" s="28">
        <v>2841.67</v>
      </c>
      <c r="AB172" s="28"/>
      <c r="AC172" s="29">
        <v>2781</v>
      </c>
    </row>
    <row r="173" spans="1:29" s="22" customFormat="1" ht="12.75" customHeight="1">
      <c r="A173" s="24">
        <v>39873</v>
      </c>
      <c r="B173" s="25">
        <v>840.12</v>
      </c>
      <c r="C173" s="25">
        <v>910</v>
      </c>
      <c r="D173" s="25">
        <v>934</v>
      </c>
      <c r="E173" s="25">
        <v>888.75</v>
      </c>
      <c r="F173" s="25">
        <v>924.4</v>
      </c>
      <c r="G173" s="25">
        <v>941.25</v>
      </c>
      <c r="H173" s="25">
        <v>882</v>
      </c>
      <c r="I173" s="25">
        <v>848</v>
      </c>
      <c r="J173" s="25">
        <v>898.97699999999998</v>
      </c>
      <c r="K173" s="46">
        <f t="shared" si="2"/>
        <v>29264.663478966202</v>
      </c>
      <c r="L173" s="26">
        <v>1869</v>
      </c>
      <c r="M173" s="26">
        <v>2040</v>
      </c>
      <c r="N173" s="26">
        <v>2055</v>
      </c>
      <c r="O173" s="26">
        <v>1894.444</v>
      </c>
      <c r="P173" s="26">
        <v>2352</v>
      </c>
      <c r="Q173" s="26">
        <v>1835</v>
      </c>
      <c r="R173" s="26">
        <v>1957</v>
      </c>
      <c r="S173" s="26">
        <v>2000</v>
      </c>
      <c r="T173" s="26">
        <v>2011.527</v>
      </c>
      <c r="U173" s="27">
        <v>2800</v>
      </c>
      <c r="V173" s="28">
        <v>2883.33</v>
      </c>
      <c r="W173" s="28">
        <v>2733.33</v>
      </c>
      <c r="X173" s="28">
        <v>2914</v>
      </c>
      <c r="Y173" s="28">
        <v>2620</v>
      </c>
      <c r="Z173" s="28">
        <v>3097.08</v>
      </c>
      <c r="AA173" s="28">
        <v>2800</v>
      </c>
      <c r="AB173" s="28"/>
      <c r="AC173" s="29">
        <v>2784</v>
      </c>
    </row>
    <row r="174" spans="1:29" s="22" customFormat="1" ht="12.75" customHeight="1">
      <c r="A174" s="24">
        <v>39904</v>
      </c>
      <c r="B174" s="25">
        <v>850.73099999999999</v>
      </c>
      <c r="C174" s="25">
        <v>880</v>
      </c>
      <c r="D174" s="25">
        <v>920</v>
      </c>
      <c r="E174" s="25">
        <v>938</v>
      </c>
      <c r="F174" s="25">
        <v>914.4</v>
      </c>
      <c r="G174" s="25">
        <v>943</v>
      </c>
      <c r="H174" s="25">
        <v>869</v>
      </c>
      <c r="I174" s="25">
        <v>844</v>
      </c>
      <c r="J174" s="25">
        <v>893.74199999999996</v>
      </c>
      <c r="K174" s="46">
        <f t="shared" si="2"/>
        <v>29410.98679636103</v>
      </c>
      <c r="L174" s="26">
        <v>1860</v>
      </c>
      <c r="M174" s="26">
        <v>2040</v>
      </c>
      <c r="N174" s="26">
        <v>1960</v>
      </c>
      <c r="O174" s="26">
        <v>1928.8889999999999</v>
      </c>
      <c r="P174" s="26">
        <v>2352</v>
      </c>
      <c r="Q174" s="26">
        <v>1854.8</v>
      </c>
      <c r="R174" s="26">
        <v>1928</v>
      </c>
      <c r="S174" s="26">
        <v>2000</v>
      </c>
      <c r="T174" s="26">
        <v>1989.34</v>
      </c>
      <c r="U174" s="27">
        <v>2800</v>
      </c>
      <c r="V174" s="28">
        <v>2656.67</v>
      </c>
      <c r="W174" s="28">
        <v>2566.67</v>
      </c>
      <c r="X174" s="28">
        <v>2920</v>
      </c>
      <c r="Y174" s="28">
        <v>2620</v>
      </c>
      <c r="Z174" s="28">
        <v>3099.67</v>
      </c>
      <c r="AA174" s="28">
        <v>2676.67</v>
      </c>
      <c r="AB174" s="28"/>
      <c r="AC174" s="29">
        <v>2717</v>
      </c>
    </row>
    <row r="175" spans="1:29" s="22" customFormat="1" ht="12.75" customHeight="1">
      <c r="A175" s="24">
        <v>39934</v>
      </c>
      <c r="B175" s="25">
        <v>883.09299999999996</v>
      </c>
      <c r="C175" s="25">
        <v>880</v>
      </c>
      <c r="D175" s="25">
        <v>912</v>
      </c>
      <c r="E175" s="25">
        <v>974</v>
      </c>
      <c r="F175" s="25">
        <v>906.4</v>
      </c>
      <c r="G175" s="25">
        <v>937.5</v>
      </c>
      <c r="H175" s="25">
        <v>866.5</v>
      </c>
      <c r="I175" s="25">
        <v>839</v>
      </c>
      <c r="J175" s="25">
        <v>893.44200000000001</v>
      </c>
      <c r="K175" s="46">
        <f t="shared" si="2"/>
        <v>29558.041730342833</v>
      </c>
      <c r="L175" s="26">
        <v>1897.5</v>
      </c>
      <c r="M175" s="26">
        <v>2025</v>
      </c>
      <c r="N175" s="26">
        <v>1960</v>
      </c>
      <c r="O175" s="26">
        <v>2000</v>
      </c>
      <c r="P175" s="26">
        <v>2352</v>
      </c>
      <c r="Q175" s="26">
        <v>1872.75</v>
      </c>
      <c r="R175" s="26">
        <v>1880</v>
      </c>
      <c r="S175" s="26">
        <v>2000</v>
      </c>
      <c r="T175" s="26">
        <v>1986.896</v>
      </c>
      <c r="U175" s="27">
        <v>2800</v>
      </c>
      <c r="V175" s="28">
        <v>2600</v>
      </c>
      <c r="W175" s="28">
        <v>2566.67</v>
      </c>
      <c r="X175" s="28">
        <v>2852.5</v>
      </c>
      <c r="Y175" s="28">
        <v>2620</v>
      </c>
      <c r="Z175" s="28">
        <v>3123.33</v>
      </c>
      <c r="AA175" s="28">
        <v>2776.67</v>
      </c>
      <c r="AB175" s="28"/>
      <c r="AC175" s="29">
        <v>2722</v>
      </c>
    </row>
    <row r="176" spans="1:29" s="22" customFormat="1" ht="12.75" customHeight="1">
      <c r="A176" s="24">
        <v>39965</v>
      </c>
      <c r="B176" s="25">
        <v>715.01300000000003</v>
      </c>
      <c r="C176" s="25">
        <v>882</v>
      </c>
      <c r="D176" s="25">
        <v>882.6</v>
      </c>
      <c r="E176" s="25">
        <v>845.71400000000006</v>
      </c>
      <c r="F176" s="25">
        <v>898.4</v>
      </c>
      <c r="G176" s="25">
        <v>831</v>
      </c>
      <c r="H176" s="25">
        <v>830.90899999999999</v>
      </c>
      <c r="I176" s="25">
        <v>812.5</v>
      </c>
      <c r="J176" s="25">
        <v>846.84900000000005</v>
      </c>
      <c r="K176" s="46">
        <f t="shared" si="2"/>
        <v>29705.831938994543</v>
      </c>
      <c r="L176" s="26">
        <v>1696.5</v>
      </c>
      <c r="M176" s="26">
        <v>1880</v>
      </c>
      <c r="N176" s="26">
        <v>1810</v>
      </c>
      <c r="O176" s="26">
        <v>1876.19</v>
      </c>
      <c r="P176" s="26">
        <v>2032</v>
      </c>
      <c r="Q176" s="26">
        <v>1725</v>
      </c>
      <c r="R176" s="26">
        <v>1764.5450000000001</v>
      </c>
      <c r="S176" s="26">
        <v>1937.5</v>
      </c>
      <c r="T176" s="26">
        <v>1825.306</v>
      </c>
      <c r="U176" s="27">
        <v>2800</v>
      </c>
      <c r="V176" s="28">
        <v>2583.33</v>
      </c>
      <c r="W176" s="28">
        <v>2541.67</v>
      </c>
      <c r="X176" s="28">
        <v>2751.67</v>
      </c>
      <c r="Y176" s="28">
        <v>2620</v>
      </c>
      <c r="Z176" s="28">
        <v>2845</v>
      </c>
      <c r="AA176" s="28">
        <v>2810</v>
      </c>
      <c r="AB176" s="28"/>
      <c r="AC176" s="29">
        <v>2681</v>
      </c>
    </row>
    <row r="177" spans="1:29" s="22" customFormat="1" ht="12.75" customHeight="1">
      <c r="A177" s="24">
        <v>39995</v>
      </c>
      <c r="B177" s="25">
        <v>695.45600000000002</v>
      </c>
      <c r="C177" s="25">
        <v>824</v>
      </c>
      <c r="D177" s="25">
        <v>846.4</v>
      </c>
      <c r="E177" s="25">
        <v>726</v>
      </c>
      <c r="F177" s="25">
        <v>847.2</v>
      </c>
      <c r="G177" s="25">
        <v>756</v>
      </c>
      <c r="H177" s="25">
        <v>756</v>
      </c>
      <c r="I177" s="25">
        <v>766.2</v>
      </c>
      <c r="J177" s="25">
        <v>794.42899999999997</v>
      </c>
      <c r="K177" s="46">
        <f t="shared" si="2"/>
        <v>29854.361098689511</v>
      </c>
      <c r="L177" s="26">
        <v>1595.6</v>
      </c>
      <c r="M177" s="26">
        <v>1720</v>
      </c>
      <c r="N177" s="26">
        <v>1760</v>
      </c>
      <c r="O177" s="26">
        <v>1688.8889999999999</v>
      </c>
      <c r="P177" s="26">
        <v>2032</v>
      </c>
      <c r="Q177" s="26">
        <v>1600</v>
      </c>
      <c r="R177" s="26">
        <v>1687.2</v>
      </c>
      <c r="S177" s="26">
        <v>1910</v>
      </c>
      <c r="T177" s="26">
        <v>1740.1759999999999</v>
      </c>
      <c r="U177" s="27">
        <v>2800</v>
      </c>
      <c r="V177" s="28">
        <v>2586.67</v>
      </c>
      <c r="W177" s="28">
        <v>2466.67</v>
      </c>
      <c r="X177" s="28">
        <v>2668</v>
      </c>
      <c r="Y177" s="28">
        <v>2580</v>
      </c>
      <c r="Z177" s="28">
        <v>2740</v>
      </c>
      <c r="AA177" s="28">
        <v>2810</v>
      </c>
      <c r="AB177" s="28"/>
      <c r="AC177" s="29">
        <v>2595</v>
      </c>
    </row>
    <row r="178" spans="1:29" s="22" customFormat="1" ht="12.75" customHeight="1">
      <c r="A178" s="24">
        <v>40026</v>
      </c>
      <c r="B178" s="25">
        <v>642.33299999999997</v>
      </c>
      <c r="C178" s="25">
        <v>820</v>
      </c>
      <c r="D178" s="25">
        <v>824</v>
      </c>
      <c r="E178" s="25">
        <v>661.25</v>
      </c>
      <c r="F178" s="25">
        <v>818.4</v>
      </c>
      <c r="G178" s="25">
        <v>719.25</v>
      </c>
      <c r="H178" s="25">
        <v>760</v>
      </c>
      <c r="I178" s="25">
        <v>740</v>
      </c>
      <c r="J178" s="25">
        <v>763.56500000000005</v>
      </c>
      <c r="K178" s="46">
        <f t="shared" si="2"/>
        <v>30003.632904182956</v>
      </c>
      <c r="L178" s="26">
        <v>1505.2049999999999</v>
      </c>
      <c r="M178" s="26">
        <v>1640</v>
      </c>
      <c r="N178" s="26">
        <v>1680</v>
      </c>
      <c r="O178" s="26">
        <v>1516.6659999999999</v>
      </c>
      <c r="P178" s="26">
        <v>1912</v>
      </c>
      <c r="Q178" s="26">
        <v>1507.5</v>
      </c>
      <c r="R178" s="26">
        <v>1563.25</v>
      </c>
      <c r="S178" s="26">
        <v>1910</v>
      </c>
      <c r="T178" s="26">
        <v>1635.8150000000001</v>
      </c>
      <c r="U178" s="27">
        <v>2800</v>
      </c>
      <c r="V178" s="28">
        <v>2416.67</v>
      </c>
      <c r="W178" s="28">
        <v>2466.67</v>
      </c>
      <c r="X178" s="28">
        <v>2646.67</v>
      </c>
      <c r="Y178" s="28">
        <v>2496.67</v>
      </c>
      <c r="Z178" s="28">
        <v>2744</v>
      </c>
      <c r="AA178" s="28">
        <v>2681.25</v>
      </c>
      <c r="AB178" s="28"/>
      <c r="AC178" s="29">
        <v>2500</v>
      </c>
    </row>
    <row r="179" spans="1:29" s="22" customFormat="1" ht="12.75" customHeight="1">
      <c r="A179" s="24">
        <v>40057</v>
      </c>
      <c r="B179" s="25">
        <v>581.33299999999997</v>
      </c>
      <c r="C179" s="25">
        <v>779.2</v>
      </c>
      <c r="D179" s="25">
        <v>768</v>
      </c>
      <c r="E179" s="25">
        <v>570</v>
      </c>
      <c r="F179" s="25">
        <v>770.63699999999994</v>
      </c>
      <c r="G179" s="25">
        <v>624.6</v>
      </c>
      <c r="H179" s="25">
        <v>748.6</v>
      </c>
      <c r="I179" s="25">
        <v>726.22799999999995</v>
      </c>
      <c r="J179" s="25">
        <v>721.27499999999998</v>
      </c>
      <c r="K179" s="46">
        <f t="shared" si="2"/>
        <v>30153.651068703868</v>
      </c>
      <c r="L179" s="26">
        <v>1368</v>
      </c>
      <c r="M179" s="26">
        <v>1560</v>
      </c>
      <c r="N179" s="26">
        <v>1504</v>
      </c>
      <c r="O179" s="26">
        <v>1406.6659999999999</v>
      </c>
      <c r="P179" s="26">
        <v>1872</v>
      </c>
      <c r="Q179" s="26">
        <v>1280</v>
      </c>
      <c r="R179" s="26">
        <v>1426</v>
      </c>
      <c r="S179" s="26">
        <v>1874</v>
      </c>
      <c r="T179" s="26">
        <v>1511.913</v>
      </c>
      <c r="U179" s="27">
        <v>2800</v>
      </c>
      <c r="V179" s="28">
        <v>2280</v>
      </c>
      <c r="W179" s="28">
        <v>2466.67</v>
      </c>
      <c r="X179" s="28">
        <v>2416.67</v>
      </c>
      <c r="Y179" s="28">
        <v>2473.33</v>
      </c>
      <c r="Z179" s="28">
        <v>2752.53</v>
      </c>
      <c r="AA179" s="28">
        <v>2288</v>
      </c>
      <c r="AB179" s="28"/>
      <c r="AC179" s="29">
        <v>2400</v>
      </c>
    </row>
    <row r="180" spans="1:29" s="22" customFormat="1" ht="12.75" customHeight="1">
      <c r="A180" s="24">
        <v>40087</v>
      </c>
      <c r="B180" s="25">
        <v>600.90700000000004</v>
      </c>
      <c r="C180" s="25">
        <v>744</v>
      </c>
      <c r="D180" s="25">
        <v>736</v>
      </c>
      <c r="E180" s="25">
        <v>625</v>
      </c>
      <c r="F180" s="25">
        <v>738.4</v>
      </c>
      <c r="G180" s="25">
        <v>662.5</v>
      </c>
      <c r="H180" s="25">
        <v>745</v>
      </c>
      <c r="I180" s="25">
        <v>723.75</v>
      </c>
      <c r="J180" s="25">
        <v>718.11900000000003</v>
      </c>
      <c r="K180" s="46">
        <f t="shared" si="2"/>
        <v>30304.419324047383</v>
      </c>
      <c r="L180" s="26">
        <v>1446.75</v>
      </c>
      <c r="M180" s="26">
        <v>1560</v>
      </c>
      <c r="N180" s="26">
        <v>1440</v>
      </c>
      <c r="O180" s="26">
        <v>1500</v>
      </c>
      <c r="P180" s="26">
        <v>1872</v>
      </c>
      <c r="Q180" s="26">
        <v>1385</v>
      </c>
      <c r="R180" s="26">
        <v>1428.75</v>
      </c>
      <c r="S180" s="26">
        <v>1777.5</v>
      </c>
      <c r="T180" s="26">
        <v>1511.201</v>
      </c>
      <c r="U180" s="27">
        <v>2800</v>
      </c>
      <c r="V180" s="28">
        <v>2200</v>
      </c>
      <c r="W180" s="28">
        <v>2466.67</v>
      </c>
      <c r="X180" s="28">
        <v>2316.67</v>
      </c>
      <c r="Y180" s="28">
        <v>2283.33</v>
      </c>
      <c r="Z180" s="28">
        <v>2708.33</v>
      </c>
      <c r="AA180" s="28">
        <v>2283.33</v>
      </c>
      <c r="AB180" s="28"/>
      <c r="AC180" s="29">
        <v>2315</v>
      </c>
    </row>
    <row r="181" spans="1:29" s="22" customFormat="1" ht="12.75" customHeight="1">
      <c r="A181" s="24">
        <v>40118</v>
      </c>
      <c r="B181" s="25">
        <v>650.41300000000001</v>
      </c>
      <c r="C181" s="25">
        <v>744</v>
      </c>
      <c r="D181" s="25">
        <v>746</v>
      </c>
      <c r="E181" s="25">
        <v>668.75</v>
      </c>
      <c r="F181" s="25">
        <v>738.4</v>
      </c>
      <c r="G181" s="25">
        <v>740</v>
      </c>
      <c r="H181" s="25">
        <v>746.75</v>
      </c>
      <c r="I181" s="25">
        <v>730.75</v>
      </c>
      <c r="J181" s="25">
        <v>732.00699999999995</v>
      </c>
      <c r="K181" s="46">
        <f t="shared" si="2"/>
        <v>30455.941420667616</v>
      </c>
      <c r="L181" s="26">
        <v>1529</v>
      </c>
      <c r="M181" s="26">
        <v>1560</v>
      </c>
      <c r="N181" s="26">
        <v>1440</v>
      </c>
      <c r="O181" s="26">
        <v>1555.5550000000001</v>
      </c>
      <c r="P181" s="26">
        <v>1872</v>
      </c>
      <c r="Q181" s="26">
        <v>1462.5</v>
      </c>
      <c r="R181" s="26">
        <v>1500</v>
      </c>
      <c r="S181" s="26">
        <v>1560</v>
      </c>
      <c r="T181" s="26">
        <v>1527.578</v>
      </c>
      <c r="U181" s="27">
        <v>2800</v>
      </c>
      <c r="V181" s="28">
        <v>2175</v>
      </c>
      <c r="W181" s="28">
        <v>2466.67</v>
      </c>
      <c r="X181" s="28">
        <v>2253.33</v>
      </c>
      <c r="Y181" s="28">
        <v>2308.33</v>
      </c>
      <c r="Z181" s="28">
        <v>2632.5</v>
      </c>
      <c r="AA181" s="28">
        <v>2283.33</v>
      </c>
      <c r="AB181" s="28"/>
      <c r="AC181" s="29">
        <v>2277</v>
      </c>
    </row>
    <row r="182" spans="1:29" s="22" customFormat="1" ht="12.75" customHeight="1">
      <c r="A182" s="24">
        <v>40148</v>
      </c>
      <c r="B182" s="25">
        <v>636.29300000000001</v>
      </c>
      <c r="C182" s="25">
        <v>750.4</v>
      </c>
      <c r="D182" s="25">
        <v>771.2</v>
      </c>
      <c r="E182" s="25">
        <v>624</v>
      </c>
      <c r="F182" s="25">
        <v>760.96</v>
      </c>
      <c r="G182" s="25">
        <v>716</v>
      </c>
      <c r="H182" s="25">
        <v>730.6</v>
      </c>
      <c r="I182" s="25">
        <v>730</v>
      </c>
      <c r="J182" s="25">
        <v>725.27800000000002</v>
      </c>
      <c r="K182" s="46">
        <f t="shared" si="2"/>
        <v>30608.22112777095</v>
      </c>
      <c r="L182" s="26">
        <v>1458.8</v>
      </c>
      <c r="M182" s="26">
        <v>1560</v>
      </c>
      <c r="N182" s="26">
        <v>1476</v>
      </c>
      <c r="O182" s="26">
        <v>1520</v>
      </c>
      <c r="P182" s="26">
        <v>1872</v>
      </c>
      <c r="Q182" s="26">
        <v>1452</v>
      </c>
      <c r="R182" s="26">
        <v>1470</v>
      </c>
      <c r="S182" s="26">
        <v>1550</v>
      </c>
      <c r="T182" s="26">
        <v>1517.585</v>
      </c>
      <c r="U182" s="27">
        <v>2800</v>
      </c>
      <c r="V182" s="28">
        <v>2140</v>
      </c>
      <c r="W182" s="28">
        <v>2466.67</v>
      </c>
      <c r="X182" s="28">
        <v>2144</v>
      </c>
      <c r="Y182" s="28">
        <v>2366.67</v>
      </c>
      <c r="Z182" s="28">
        <v>2669.53</v>
      </c>
      <c r="AA182" s="28">
        <v>2283.33</v>
      </c>
      <c r="AB182" s="28"/>
      <c r="AC182" s="29">
        <v>2292</v>
      </c>
    </row>
    <row r="183" spans="1:29" s="22" customFormat="1" ht="12.75" customHeight="1">
      <c r="A183" s="24">
        <v>40179</v>
      </c>
      <c r="B183" s="25">
        <v>803.36699999999996</v>
      </c>
      <c r="C183" s="25">
        <v>780</v>
      </c>
      <c r="D183" s="25">
        <v>802</v>
      </c>
      <c r="E183" s="25">
        <v>762.5</v>
      </c>
      <c r="F183" s="25">
        <v>788</v>
      </c>
      <c r="G183" s="25">
        <v>797.5</v>
      </c>
      <c r="H183" s="25">
        <v>753.25</v>
      </c>
      <c r="I183" s="25">
        <v>752.5</v>
      </c>
      <c r="J183" s="25">
        <v>771.399</v>
      </c>
      <c r="K183" s="46">
        <f t="shared" si="2"/>
        <v>30761.262233409801</v>
      </c>
      <c r="L183" s="26">
        <v>1720</v>
      </c>
      <c r="M183" s="26">
        <v>1560</v>
      </c>
      <c r="N183" s="26">
        <v>1645</v>
      </c>
      <c r="O183" s="26">
        <v>1805.5830000000001</v>
      </c>
      <c r="P183" s="26">
        <v>1872</v>
      </c>
      <c r="Q183" s="26">
        <v>1612.5</v>
      </c>
      <c r="R183" s="26">
        <v>1637.5</v>
      </c>
      <c r="S183" s="26">
        <v>1637.5</v>
      </c>
      <c r="T183" s="26">
        <v>1667.0239999999999</v>
      </c>
      <c r="U183" s="27">
        <v>2216.67</v>
      </c>
      <c r="V183" s="28">
        <v>2200</v>
      </c>
      <c r="W183" s="28">
        <v>2466.67</v>
      </c>
      <c r="X183" s="28">
        <v>2391.33</v>
      </c>
      <c r="Y183" s="28">
        <v>2366.67</v>
      </c>
      <c r="Z183" s="28">
        <v>2222.5</v>
      </c>
      <c r="AA183" s="28">
        <v>2283.33</v>
      </c>
      <c r="AB183" s="28"/>
      <c r="AC183" s="29">
        <v>2264</v>
      </c>
    </row>
    <row r="184" spans="1:29" s="22" customFormat="1" ht="12.75" customHeight="1">
      <c r="A184" s="24">
        <v>40210</v>
      </c>
      <c r="B184" s="25">
        <v>865.053</v>
      </c>
      <c r="C184" s="25">
        <v>886</v>
      </c>
      <c r="D184" s="25">
        <v>886</v>
      </c>
      <c r="E184" s="25">
        <v>900</v>
      </c>
      <c r="F184" s="25">
        <v>866</v>
      </c>
      <c r="G184" s="25">
        <v>922.5</v>
      </c>
      <c r="H184" s="25">
        <v>827.5</v>
      </c>
      <c r="I184" s="25">
        <v>830</v>
      </c>
      <c r="J184" s="25">
        <v>864.12900000000002</v>
      </c>
      <c r="K184" s="46">
        <f t="shared" si="2"/>
        <v>30915.068544576847</v>
      </c>
      <c r="L184" s="26">
        <v>1788.75</v>
      </c>
      <c r="M184" s="26">
        <v>1560</v>
      </c>
      <c r="N184" s="26">
        <v>1818.25</v>
      </c>
      <c r="O184" s="26">
        <v>1889</v>
      </c>
      <c r="P184" s="26">
        <v>1872</v>
      </c>
      <c r="Q184" s="26">
        <v>1730</v>
      </c>
      <c r="R184" s="26">
        <v>1730</v>
      </c>
      <c r="S184" s="26">
        <v>1720</v>
      </c>
      <c r="T184" s="26">
        <v>1757.231</v>
      </c>
      <c r="U184" s="27">
        <v>2800</v>
      </c>
      <c r="V184" s="28">
        <v>2200</v>
      </c>
      <c r="W184" s="28">
        <v>2466.67</v>
      </c>
      <c r="X184" s="28">
        <v>2593.17</v>
      </c>
      <c r="Y184" s="28">
        <v>2366.67</v>
      </c>
      <c r="Z184" s="28">
        <v>2697.5</v>
      </c>
      <c r="AA184" s="28">
        <v>2283.33</v>
      </c>
      <c r="AB184" s="28"/>
      <c r="AC184" s="29">
        <v>2333</v>
      </c>
    </row>
    <row r="185" spans="1:29" s="22" customFormat="1" ht="12.75" customHeight="1">
      <c r="A185" s="24">
        <v>40238</v>
      </c>
      <c r="B185" s="31">
        <v>686.63499999999999</v>
      </c>
      <c r="C185" s="31">
        <v>825.33299999999997</v>
      </c>
      <c r="D185" s="31">
        <v>836.8</v>
      </c>
      <c r="E185" s="31">
        <v>840</v>
      </c>
      <c r="F185" s="31">
        <v>827.44</v>
      </c>
      <c r="G185" s="31">
        <v>836</v>
      </c>
      <c r="H185" s="31">
        <v>796</v>
      </c>
      <c r="I185" s="31">
        <v>787.2</v>
      </c>
      <c r="J185" s="31">
        <v>816.86900000000003</v>
      </c>
      <c r="K185" s="46">
        <f t="shared" si="2"/>
        <v>31069.643887299728</v>
      </c>
      <c r="L185" s="26">
        <v>1651.2</v>
      </c>
      <c r="M185" s="26">
        <v>1612</v>
      </c>
      <c r="N185" s="26">
        <v>1797.6</v>
      </c>
      <c r="O185" s="26">
        <v>1755.489</v>
      </c>
      <c r="P185" s="26">
        <v>1808</v>
      </c>
      <c r="Q185" s="26">
        <v>1675.2</v>
      </c>
      <c r="R185" s="26">
        <v>1692</v>
      </c>
      <c r="S185" s="26">
        <v>1721.6</v>
      </c>
      <c r="T185" s="26">
        <v>1716.847</v>
      </c>
      <c r="U185" s="27">
        <v>2800</v>
      </c>
      <c r="V185" s="28">
        <v>2160</v>
      </c>
      <c r="W185" s="28">
        <v>2413.33</v>
      </c>
      <c r="X185" s="28">
        <v>2406.67</v>
      </c>
      <c r="Y185" s="28">
        <v>2366.67</v>
      </c>
      <c r="Z185" s="28">
        <v>2656</v>
      </c>
      <c r="AA185" s="28">
        <v>2283.33</v>
      </c>
      <c r="AB185" s="28"/>
      <c r="AC185" s="29">
        <v>2310</v>
      </c>
    </row>
    <row r="186" spans="1:29" s="22" customFormat="1" ht="12.75" customHeight="1">
      <c r="A186" s="24">
        <v>40269</v>
      </c>
      <c r="B186" s="25">
        <v>687.2</v>
      </c>
      <c r="C186" s="25">
        <v>800</v>
      </c>
      <c r="D186" s="25">
        <v>808</v>
      </c>
      <c r="E186" s="25">
        <v>790</v>
      </c>
      <c r="F186" s="25">
        <v>792</v>
      </c>
      <c r="G186" s="25">
        <v>747.5</v>
      </c>
      <c r="H186" s="25">
        <v>763</v>
      </c>
      <c r="I186" s="25">
        <v>731</v>
      </c>
      <c r="J186" s="25">
        <v>778.1</v>
      </c>
      <c r="K186" s="46">
        <f t="shared" si="2"/>
        <v>31224.992106736223</v>
      </c>
      <c r="L186" s="26">
        <v>1582.75</v>
      </c>
      <c r="M186" s="26">
        <v>1560</v>
      </c>
      <c r="N186" s="26">
        <v>1792</v>
      </c>
      <c r="O186" s="26">
        <v>1683.3330000000001</v>
      </c>
      <c r="P186" s="26">
        <v>1792</v>
      </c>
      <c r="Q186" s="26">
        <v>1640</v>
      </c>
      <c r="R186" s="26">
        <v>1615</v>
      </c>
      <c r="S186" s="26">
        <v>1700</v>
      </c>
      <c r="T186" s="26">
        <v>1672.1769999999999</v>
      </c>
      <c r="U186" s="27">
        <v>2466.67</v>
      </c>
      <c r="V186" s="28">
        <v>2175</v>
      </c>
      <c r="W186" s="28">
        <v>2400</v>
      </c>
      <c r="X186" s="28">
        <v>2402.5</v>
      </c>
      <c r="Y186" s="28">
        <v>2283.33</v>
      </c>
      <c r="Z186" s="28">
        <v>2246.67</v>
      </c>
      <c r="AA186" s="28">
        <v>2258.33</v>
      </c>
      <c r="AB186" s="28"/>
      <c r="AC186" s="29">
        <v>2293</v>
      </c>
    </row>
    <row r="187" spans="1:29" s="22" customFormat="1" ht="12.75" customHeight="1">
      <c r="A187" s="24">
        <v>40299</v>
      </c>
      <c r="B187" s="25">
        <v>768.49300000000005</v>
      </c>
      <c r="C187" s="25">
        <v>820</v>
      </c>
      <c r="D187" s="25">
        <v>810</v>
      </c>
      <c r="E187" s="25">
        <v>850</v>
      </c>
      <c r="F187" s="25">
        <v>796</v>
      </c>
      <c r="G187" s="25">
        <v>855</v>
      </c>
      <c r="H187" s="25">
        <v>756</v>
      </c>
      <c r="I187" s="25">
        <v>732.5</v>
      </c>
      <c r="J187" s="25">
        <v>793.59500000000003</v>
      </c>
      <c r="K187" s="46">
        <f t="shared" si="2"/>
        <v>31381.117067269901</v>
      </c>
      <c r="L187" s="26">
        <v>1758</v>
      </c>
      <c r="M187" s="26">
        <v>1560</v>
      </c>
      <c r="N187" s="26">
        <v>1789</v>
      </c>
      <c r="O187" s="26">
        <v>1888.89</v>
      </c>
      <c r="P187" s="26">
        <v>1816</v>
      </c>
      <c r="Q187" s="26">
        <v>1740</v>
      </c>
      <c r="R187" s="26">
        <v>1635</v>
      </c>
      <c r="S187" s="26">
        <v>1700</v>
      </c>
      <c r="T187" s="26">
        <v>1716.355</v>
      </c>
      <c r="U187" s="27">
        <v>2133.33</v>
      </c>
      <c r="V187" s="28">
        <v>2166.67</v>
      </c>
      <c r="W187" s="28">
        <v>2400</v>
      </c>
      <c r="X187" s="28">
        <v>2436.25</v>
      </c>
      <c r="Y187" s="28">
        <v>2033.33</v>
      </c>
      <c r="Z187" s="28">
        <v>2546.67</v>
      </c>
      <c r="AA187" s="28">
        <v>2283.33</v>
      </c>
      <c r="AB187" s="28"/>
      <c r="AC187" s="29">
        <v>2267</v>
      </c>
    </row>
    <row r="188" spans="1:29" s="22" customFormat="1" ht="12.75" customHeight="1">
      <c r="A188" s="24">
        <v>40330</v>
      </c>
      <c r="B188" s="25">
        <v>787.97900000000004</v>
      </c>
      <c r="C188" s="25">
        <v>880</v>
      </c>
      <c r="D188" s="25">
        <v>880</v>
      </c>
      <c r="E188" s="25">
        <v>850</v>
      </c>
      <c r="F188" s="25">
        <v>836.8</v>
      </c>
      <c r="G188" s="25">
        <v>868</v>
      </c>
      <c r="H188" s="25">
        <v>787.2</v>
      </c>
      <c r="I188" s="25">
        <v>786.8</v>
      </c>
      <c r="J188" s="25">
        <v>832.66899999999998</v>
      </c>
      <c r="K188" s="46">
        <f t="shared" si="2"/>
        <v>31538.022652606247</v>
      </c>
      <c r="L188" s="26">
        <v>1756.4</v>
      </c>
      <c r="M188" s="26">
        <v>1560</v>
      </c>
      <c r="N188" s="26">
        <v>1792</v>
      </c>
      <c r="O188" s="26">
        <v>1822.1780000000001</v>
      </c>
      <c r="P188" s="26">
        <v>1840</v>
      </c>
      <c r="Q188" s="26">
        <v>1720</v>
      </c>
      <c r="R188" s="26">
        <v>1678</v>
      </c>
      <c r="S188" s="26">
        <v>1700</v>
      </c>
      <c r="T188" s="26">
        <v>1721.386</v>
      </c>
      <c r="U188" s="27">
        <v>2133.33</v>
      </c>
      <c r="V188" s="28">
        <v>2166.67</v>
      </c>
      <c r="W188" s="28">
        <v>2400</v>
      </c>
      <c r="X188" s="28">
        <v>2368.0700000000002</v>
      </c>
      <c r="Y188" s="28">
        <v>2143.33</v>
      </c>
      <c r="Z188" s="28">
        <v>2546.67</v>
      </c>
      <c r="AA188" s="28">
        <v>2283.33</v>
      </c>
      <c r="AB188" s="28"/>
      <c r="AC188" s="29">
        <v>2262</v>
      </c>
    </row>
    <row r="189" spans="1:29" s="22" customFormat="1" ht="12.75" customHeight="1">
      <c r="A189" s="24">
        <v>40360</v>
      </c>
      <c r="B189" s="25">
        <v>775.8</v>
      </c>
      <c r="C189" s="25">
        <v>838</v>
      </c>
      <c r="D189" s="25">
        <v>852</v>
      </c>
      <c r="E189" s="25">
        <v>777.5</v>
      </c>
      <c r="F189" s="25">
        <v>816</v>
      </c>
      <c r="G189" s="25">
        <v>842.5</v>
      </c>
      <c r="H189" s="25">
        <v>789</v>
      </c>
      <c r="I189" s="25">
        <v>772</v>
      </c>
      <c r="J189" s="25">
        <v>807.91499999999996</v>
      </c>
      <c r="K189" s="46">
        <f t="shared" si="2"/>
        <v>31695.712765869273</v>
      </c>
      <c r="L189" s="26">
        <v>1715.5</v>
      </c>
      <c r="M189" s="26">
        <v>1710</v>
      </c>
      <c r="N189" s="26">
        <v>1840</v>
      </c>
      <c r="O189" s="26">
        <v>1777.778</v>
      </c>
      <c r="P189" s="26">
        <v>1840</v>
      </c>
      <c r="Q189" s="26">
        <v>1640</v>
      </c>
      <c r="R189" s="26">
        <v>1634.25</v>
      </c>
      <c r="S189" s="26">
        <v>1672.5</v>
      </c>
      <c r="T189" s="26">
        <v>1720.2650000000001</v>
      </c>
      <c r="U189" s="27">
        <v>2133.33</v>
      </c>
      <c r="V189" s="28">
        <v>2166.67</v>
      </c>
      <c r="W189" s="28">
        <v>2400</v>
      </c>
      <c r="X189" s="28">
        <v>2314.67</v>
      </c>
      <c r="Y189" s="28">
        <v>2216.67</v>
      </c>
      <c r="Z189" s="28">
        <v>2546.67</v>
      </c>
      <c r="AA189" s="28">
        <v>2283.33</v>
      </c>
      <c r="AB189" s="28"/>
      <c r="AC189" s="29">
        <v>2263</v>
      </c>
    </row>
    <row r="190" spans="1:29" s="22" customFormat="1" ht="12.75" customHeight="1">
      <c r="A190" s="24">
        <v>40391</v>
      </c>
      <c r="B190" s="25">
        <v>793.89</v>
      </c>
      <c r="C190" s="25">
        <v>836</v>
      </c>
      <c r="D190" s="25">
        <v>860</v>
      </c>
      <c r="E190" s="25">
        <v>800</v>
      </c>
      <c r="F190" s="25">
        <v>826</v>
      </c>
      <c r="G190" s="25">
        <v>840</v>
      </c>
      <c r="H190" s="25">
        <v>773.75</v>
      </c>
      <c r="I190" s="25">
        <v>766.5</v>
      </c>
      <c r="J190" s="25">
        <v>807.48</v>
      </c>
      <c r="K190" s="46">
        <f t="shared" si="2"/>
        <v>31854.191329698617</v>
      </c>
      <c r="L190" s="26">
        <v>1658</v>
      </c>
      <c r="M190" s="26">
        <v>1760</v>
      </c>
      <c r="N190" s="26">
        <v>1840</v>
      </c>
      <c r="O190" s="26">
        <v>1777.777</v>
      </c>
      <c r="P190" s="26">
        <v>1840</v>
      </c>
      <c r="Q190" s="26">
        <v>1630</v>
      </c>
      <c r="R190" s="26">
        <v>1598</v>
      </c>
      <c r="S190" s="26">
        <v>1670</v>
      </c>
      <c r="T190" s="26">
        <v>1713.2429999999999</v>
      </c>
      <c r="U190" s="27">
        <v>2133.33</v>
      </c>
      <c r="V190" s="28">
        <v>2129.17</v>
      </c>
      <c r="W190" s="28">
        <v>2400</v>
      </c>
      <c r="X190" s="28">
        <v>2328</v>
      </c>
      <c r="Y190" s="28">
        <v>2227.7800000000002</v>
      </c>
      <c r="Z190" s="28">
        <v>2546.67</v>
      </c>
      <c r="AA190" s="28">
        <v>2283.33</v>
      </c>
      <c r="AB190" s="28"/>
      <c r="AC190" s="29">
        <v>2265</v>
      </c>
    </row>
    <row r="191" spans="1:29" s="22" customFormat="1" ht="12.75" customHeight="1">
      <c r="A191" s="24">
        <v>40422</v>
      </c>
      <c r="B191" s="25">
        <v>778.12800000000004</v>
      </c>
      <c r="C191" s="25">
        <v>881.6</v>
      </c>
      <c r="D191" s="25">
        <v>899.2</v>
      </c>
      <c r="E191" s="25">
        <v>804</v>
      </c>
      <c r="F191" s="25">
        <v>873.6</v>
      </c>
      <c r="G191" s="25">
        <v>842</v>
      </c>
      <c r="H191" s="25">
        <v>806</v>
      </c>
      <c r="I191" s="25">
        <v>805.6</v>
      </c>
      <c r="J191" s="25">
        <v>838.22</v>
      </c>
      <c r="K191" s="46">
        <f t="shared" si="2"/>
        <v>32013.462286347105</v>
      </c>
      <c r="L191" s="26">
        <v>1617.84</v>
      </c>
      <c r="M191" s="26">
        <v>1760</v>
      </c>
      <c r="N191" s="26">
        <v>1840</v>
      </c>
      <c r="O191" s="26">
        <v>1728.8889999999999</v>
      </c>
      <c r="P191" s="26">
        <v>1840</v>
      </c>
      <c r="Q191" s="26">
        <v>1600</v>
      </c>
      <c r="R191" s="26">
        <v>1610.4</v>
      </c>
      <c r="S191" s="26">
        <v>1670</v>
      </c>
      <c r="T191" s="26">
        <v>1708.348</v>
      </c>
      <c r="U191" s="27">
        <v>2133.33</v>
      </c>
      <c r="V191" s="28">
        <v>2116.67</v>
      </c>
      <c r="W191" s="28">
        <v>2400</v>
      </c>
      <c r="X191" s="28">
        <v>2277.33</v>
      </c>
      <c r="Y191" s="28">
        <v>2233.33</v>
      </c>
      <c r="Z191" s="28">
        <v>2546.67</v>
      </c>
      <c r="AA191" s="28">
        <v>2283.33</v>
      </c>
      <c r="AB191" s="28"/>
      <c r="AC191" s="29">
        <v>2255</v>
      </c>
    </row>
    <row r="192" spans="1:29" s="22" customFormat="1" ht="12.75" customHeight="1">
      <c r="A192" s="24">
        <v>40452</v>
      </c>
      <c r="B192" s="25">
        <v>749.57</v>
      </c>
      <c r="C192" s="25">
        <v>916</v>
      </c>
      <c r="D192" s="25">
        <v>910</v>
      </c>
      <c r="E192" s="25">
        <v>800</v>
      </c>
      <c r="F192" s="25">
        <v>908</v>
      </c>
      <c r="G192" s="25">
        <v>850</v>
      </c>
      <c r="H192" s="25">
        <v>845.75</v>
      </c>
      <c r="I192" s="25">
        <v>852</v>
      </c>
      <c r="J192" s="25">
        <v>863.66499999999996</v>
      </c>
      <c r="K192" s="46">
        <f t="shared" si="2"/>
        <v>32173.529597778837</v>
      </c>
      <c r="L192" s="26">
        <v>1678</v>
      </c>
      <c r="M192" s="26">
        <v>1760</v>
      </c>
      <c r="N192" s="26">
        <v>1840</v>
      </c>
      <c r="O192" s="26">
        <v>1777.777</v>
      </c>
      <c r="P192" s="26">
        <v>1870</v>
      </c>
      <c r="Q192" s="26">
        <v>1560</v>
      </c>
      <c r="R192" s="26">
        <v>1654</v>
      </c>
      <c r="S192" s="26">
        <v>1680</v>
      </c>
      <c r="T192" s="26">
        <v>1731.002</v>
      </c>
      <c r="U192" s="27">
        <v>2133.33</v>
      </c>
      <c r="V192" s="28">
        <v>2116.67</v>
      </c>
      <c r="W192" s="28">
        <v>2400</v>
      </c>
      <c r="X192" s="28">
        <v>2298</v>
      </c>
      <c r="Y192" s="28">
        <v>2233.33</v>
      </c>
      <c r="Z192" s="28">
        <v>2546.67</v>
      </c>
      <c r="AA192" s="28">
        <v>2283.33</v>
      </c>
      <c r="AB192" s="28"/>
      <c r="AC192" s="29">
        <v>2254</v>
      </c>
    </row>
    <row r="193" spans="1:58" s="22" customFormat="1" ht="12.75" customHeight="1">
      <c r="A193" s="24">
        <v>40483</v>
      </c>
      <c r="B193" s="25">
        <v>775.18700000000001</v>
      </c>
      <c r="C193" s="25">
        <v>960</v>
      </c>
      <c r="D193" s="25">
        <v>964</v>
      </c>
      <c r="E193" s="25">
        <v>822.5</v>
      </c>
      <c r="F193" s="25">
        <v>952</v>
      </c>
      <c r="G193" s="25">
        <v>865</v>
      </c>
      <c r="H193" s="25">
        <v>875.5</v>
      </c>
      <c r="I193" s="25">
        <v>877.5</v>
      </c>
      <c r="J193" s="25">
        <v>898.32399999999996</v>
      </c>
      <c r="K193" s="46">
        <f t="shared" si="2"/>
        <v>32334.397245767726</v>
      </c>
      <c r="L193" s="26">
        <v>1773.5</v>
      </c>
      <c r="M193" s="26">
        <v>1951.5419999999999</v>
      </c>
      <c r="N193" s="26">
        <v>1850</v>
      </c>
      <c r="O193" s="26">
        <v>1899.999</v>
      </c>
      <c r="P193" s="26">
        <v>1980</v>
      </c>
      <c r="Q193" s="26">
        <v>1730.75</v>
      </c>
      <c r="R193" s="26">
        <v>1749</v>
      </c>
      <c r="S193" s="26">
        <v>1692.5</v>
      </c>
      <c r="T193" s="26">
        <v>1822.6969999999999</v>
      </c>
      <c r="U193" s="27">
        <v>2133.33</v>
      </c>
      <c r="V193" s="28">
        <v>2091.67</v>
      </c>
      <c r="W193" s="28">
        <v>2400</v>
      </c>
      <c r="X193" s="28">
        <v>2377</v>
      </c>
      <c r="Y193" s="28">
        <v>2233.33</v>
      </c>
      <c r="Z193" s="28">
        <v>2516.67</v>
      </c>
      <c r="AA193" s="28">
        <v>2283.33</v>
      </c>
      <c r="AB193" s="28"/>
      <c r="AC193" s="29">
        <v>2260</v>
      </c>
    </row>
    <row r="194" spans="1:58" s="22" customFormat="1" ht="12.75" customHeight="1">
      <c r="A194" s="24">
        <v>40513</v>
      </c>
      <c r="B194" s="25">
        <v>747.98400000000004</v>
      </c>
      <c r="C194" s="25">
        <v>960</v>
      </c>
      <c r="D194" s="25">
        <v>976</v>
      </c>
      <c r="E194" s="25">
        <v>820</v>
      </c>
      <c r="F194" s="25">
        <v>952</v>
      </c>
      <c r="G194" s="25">
        <v>894</v>
      </c>
      <c r="H194" s="25">
        <v>910.6</v>
      </c>
      <c r="I194" s="25">
        <v>900</v>
      </c>
      <c r="J194" s="25">
        <v>915.63199999999995</v>
      </c>
      <c r="K194" s="46">
        <f t="shared" si="2"/>
        <v>32496.06923199656</v>
      </c>
      <c r="L194" s="26">
        <v>1771.6</v>
      </c>
      <c r="M194" s="26">
        <v>1880</v>
      </c>
      <c r="N194" s="26">
        <v>1880</v>
      </c>
      <c r="O194" s="26">
        <v>1888.8879999999999</v>
      </c>
      <c r="P194" s="26">
        <v>2000</v>
      </c>
      <c r="Q194" s="26">
        <v>1794.2</v>
      </c>
      <c r="R194" s="26">
        <v>1786</v>
      </c>
      <c r="S194" s="26">
        <v>1700</v>
      </c>
      <c r="T194" s="26">
        <v>1835.239</v>
      </c>
      <c r="U194" s="27">
        <v>2133.33</v>
      </c>
      <c r="V194" s="28">
        <v>2110</v>
      </c>
      <c r="W194" s="28">
        <v>2400</v>
      </c>
      <c r="X194" s="28">
        <v>2412.9299999999998</v>
      </c>
      <c r="Y194" s="28">
        <v>2233.33</v>
      </c>
      <c r="Z194" s="28">
        <v>2533.33</v>
      </c>
      <c r="AA194" s="28">
        <v>2283.33</v>
      </c>
      <c r="AB194" s="28"/>
      <c r="AC194" s="29">
        <v>2288</v>
      </c>
    </row>
    <row r="195" spans="1:58" s="22" customFormat="1" ht="12.75" customHeight="1">
      <c r="A195" s="24">
        <v>40544</v>
      </c>
      <c r="B195" s="25">
        <v>751.97</v>
      </c>
      <c r="C195" s="25">
        <v>964</v>
      </c>
      <c r="D195" s="25">
        <v>978</v>
      </c>
      <c r="E195" s="25">
        <v>800</v>
      </c>
      <c r="F195" s="25">
        <v>956</v>
      </c>
      <c r="G195" s="25">
        <v>868</v>
      </c>
      <c r="H195" s="25">
        <v>919.5</v>
      </c>
      <c r="I195" s="25">
        <v>900</v>
      </c>
      <c r="J195" s="25">
        <v>916.952</v>
      </c>
      <c r="K195" s="46">
        <f t="shared" si="2"/>
        <v>32658.549578156541</v>
      </c>
      <c r="L195" s="26">
        <v>1782.05</v>
      </c>
      <c r="M195" s="26">
        <v>1865</v>
      </c>
      <c r="N195" s="26">
        <v>1880</v>
      </c>
      <c r="O195" s="26">
        <v>1872.222</v>
      </c>
      <c r="P195" s="26">
        <v>2080</v>
      </c>
      <c r="Q195" s="26">
        <v>1875.25</v>
      </c>
      <c r="R195" s="26">
        <v>1816</v>
      </c>
      <c r="S195" s="26">
        <v>1700</v>
      </c>
      <c r="T195" s="26">
        <v>1846.489</v>
      </c>
      <c r="U195" s="27">
        <v>2343.33</v>
      </c>
      <c r="V195" s="28">
        <v>2254.17</v>
      </c>
      <c r="W195" s="28">
        <v>2400</v>
      </c>
      <c r="X195" s="28">
        <v>2478.58</v>
      </c>
      <c r="Y195" s="28">
        <v>2266.67</v>
      </c>
      <c r="Z195" s="28">
        <v>2576.92</v>
      </c>
      <c r="AA195" s="28">
        <v>2283.33</v>
      </c>
      <c r="AB195" s="28"/>
      <c r="AC195" s="29">
        <v>2350</v>
      </c>
    </row>
    <row r="196" spans="1:58" s="22" customFormat="1" ht="12.75" customHeight="1">
      <c r="A196" s="24">
        <v>40575</v>
      </c>
      <c r="B196" s="25">
        <v>774.39499999999998</v>
      </c>
      <c r="C196" s="25">
        <v>978</v>
      </c>
      <c r="D196" s="25">
        <v>986.66800000000001</v>
      </c>
      <c r="E196" s="25">
        <v>796.25</v>
      </c>
      <c r="F196" s="25">
        <v>976</v>
      </c>
      <c r="G196" s="25">
        <v>873</v>
      </c>
      <c r="H196" s="25">
        <v>927</v>
      </c>
      <c r="I196" s="25">
        <v>907</v>
      </c>
      <c r="J196" s="25">
        <v>924.15300000000002</v>
      </c>
      <c r="K196" s="46">
        <f t="shared" si="2"/>
        <v>32821.842326047321</v>
      </c>
      <c r="L196" s="26">
        <v>1752.75</v>
      </c>
      <c r="M196" s="26">
        <v>1870.72</v>
      </c>
      <c r="N196" s="26">
        <v>1890</v>
      </c>
      <c r="O196" s="26">
        <v>1827.777</v>
      </c>
      <c r="P196" s="26">
        <v>2080</v>
      </c>
      <c r="Q196" s="26">
        <v>1710</v>
      </c>
      <c r="R196" s="26">
        <v>1834.25</v>
      </c>
      <c r="S196" s="26">
        <v>1835</v>
      </c>
      <c r="T196" s="26">
        <v>1856.421</v>
      </c>
      <c r="U196" s="27">
        <v>2343.33</v>
      </c>
      <c r="V196" s="28">
        <v>2300</v>
      </c>
      <c r="W196" s="28">
        <v>2400</v>
      </c>
      <c r="X196" s="28">
        <v>2495</v>
      </c>
      <c r="Y196" s="28">
        <v>2300</v>
      </c>
      <c r="Z196" s="28">
        <v>2506.67</v>
      </c>
      <c r="AA196" s="28">
        <v>2383.33</v>
      </c>
      <c r="AB196" s="28"/>
      <c r="AC196" s="29">
        <v>2365</v>
      </c>
    </row>
    <row r="197" spans="1:58" s="22" customFormat="1" ht="12.75" customHeight="1">
      <c r="A197" s="24">
        <v>40603</v>
      </c>
      <c r="B197" s="25">
        <v>804.05200000000002</v>
      </c>
      <c r="C197" s="25">
        <v>992</v>
      </c>
      <c r="D197" s="25">
        <v>1006.4</v>
      </c>
      <c r="E197" s="25">
        <v>872</v>
      </c>
      <c r="F197" s="25">
        <v>984</v>
      </c>
      <c r="G197" s="25">
        <v>922</v>
      </c>
      <c r="H197" s="25">
        <v>952.6</v>
      </c>
      <c r="I197" s="25">
        <v>942</v>
      </c>
      <c r="J197" s="25">
        <v>955.94299999999998</v>
      </c>
      <c r="K197" s="46">
        <f t="shared" si="2"/>
        <v>32985.951537677553</v>
      </c>
      <c r="L197" s="26">
        <v>1775.2</v>
      </c>
      <c r="M197" s="26">
        <v>1895.152</v>
      </c>
      <c r="N197" s="26">
        <v>1912</v>
      </c>
      <c r="O197" s="26">
        <v>1902.222</v>
      </c>
      <c r="P197" s="26">
        <v>2080</v>
      </c>
      <c r="Q197" s="26">
        <v>1728</v>
      </c>
      <c r="R197" s="26">
        <v>1837</v>
      </c>
      <c r="S197" s="26">
        <v>1960</v>
      </c>
      <c r="T197" s="26">
        <v>1888.1079999999999</v>
      </c>
      <c r="U197" s="27">
        <v>2343.33</v>
      </c>
      <c r="V197" s="28">
        <v>2300</v>
      </c>
      <c r="W197" s="28">
        <v>2400</v>
      </c>
      <c r="X197" s="28">
        <v>2560</v>
      </c>
      <c r="Y197" s="28">
        <v>2300</v>
      </c>
      <c r="Z197" s="28">
        <v>2506.67</v>
      </c>
      <c r="AA197" s="28">
        <v>2306.67</v>
      </c>
      <c r="AB197" s="28"/>
      <c r="AC197" s="29">
        <v>2380</v>
      </c>
    </row>
    <row r="198" spans="1:58" s="22" customFormat="1" ht="12.75" customHeight="1">
      <c r="A198" s="24">
        <v>40634</v>
      </c>
      <c r="B198" s="25">
        <v>852.30200000000002</v>
      </c>
      <c r="C198" s="25">
        <v>1006</v>
      </c>
      <c r="D198" s="25">
        <v>1019</v>
      </c>
      <c r="E198" s="25">
        <v>960</v>
      </c>
      <c r="F198" s="25">
        <v>990</v>
      </c>
      <c r="G198" s="25">
        <v>980</v>
      </c>
      <c r="H198" s="25">
        <v>955</v>
      </c>
      <c r="I198" s="25">
        <v>950</v>
      </c>
      <c r="J198" s="25">
        <v>978.5</v>
      </c>
      <c r="K198" s="46">
        <f t="shared" si="2"/>
        <v>33150.881295365936</v>
      </c>
      <c r="L198" s="26">
        <v>1846.25</v>
      </c>
      <c r="M198" s="26">
        <v>2040</v>
      </c>
      <c r="N198" s="26">
        <v>1955</v>
      </c>
      <c r="O198" s="26">
        <v>2094.444</v>
      </c>
      <c r="P198" s="26">
        <v>2120</v>
      </c>
      <c r="Q198" s="26">
        <v>1840.75</v>
      </c>
      <c r="R198" s="26">
        <v>1837</v>
      </c>
      <c r="S198" s="26">
        <v>2140</v>
      </c>
      <c r="T198" s="26">
        <v>1966.347</v>
      </c>
      <c r="U198" s="27">
        <v>2343.33</v>
      </c>
      <c r="V198" s="28">
        <v>2400</v>
      </c>
      <c r="W198" s="28">
        <v>2400</v>
      </c>
      <c r="X198" s="28">
        <v>2514.17</v>
      </c>
      <c r="Y198" s="28">
        <v>2300</v>
      </c>
      <c r="Z198" s="28">
        <v>2787.33</v>
      </c>
      <c r="AA198" s="28">
        <v>2306.67</v>
      </c>
      <c r="AB198" s="28"/>
      <c r="AC198" s="29">
        <v>2430</v>
      </c>
    </row>
    <row r="199" spans="1:58" s="22" customFormat="1" ht="12.75" customHeight="1">
      <c r="A199" s="24">
        <v>40664</v>
      </c>
      <c r="B199" s="25">
        <v>908.54</v>
      </c>
      <c r="C199" s="25">
        <v>1064</v>
      </c>
      <c r="D199" s="25">
        <v>1076</v>
      </c>
      <c r="E199" s="25">
        <v>1075</v>
      </c>
      <c r="F199" s="25">
        <v>1066</v>
      </c>
      <c r="G199" s="25">
        <v>1028</v>
      </c>
      <c r="H199" s="25">
        <v>992</v>
      </c>
      <c r="I199" s="25">
        <v>985</v>
      </c>
      <c r="J199" s="25">
        <v>1036.7449999999999</v>
      </c>
      <c r="K199" s="46">
        <f t="shared" si="2"/>
        <v>33316.635701842759</v>
      </c>
      <c r="L199" s="26">
        <v>2017</v>
      </c>
      <c r="M199" s="26">
        <v>2205</v>
      </c>
      <c r="N199" s="26">
        <v>2170</v>
      </c>
      <c r="O199" s="26">
        <v>2238.8890000000001</v>
      </c>
      <c r="P199" s="26">
        <v>2240</v>
      </c>
      <c r="Q199" s="26">
        <v>2079.3890000000001</v>
      </c>
      <c r="R199" s="26">
        <v>1837</v>
      </c>
      <c r="S199" s="26">
        <v>2160</v>
      </c>
      <c r="T199" s="26">
        <v>2074.9940000000001</v>
      </c>
      <c r="U199" s="27">
        <v>2343.58</v>
      </c>
      <c r="V199" s="28">
        <v>2400</v>
      </c>
      <c r="W199" s="28">
        <v>2475</v>
      </c>
      <c r="X199" s="28">
        <v>2654.17</v>
      </c>
      <c r="Y199" s="28">
        <v>2300</v>
      </c>
      <c r="Z199" s="28">
        <v>2790.08</v>
      </c>
      <c r="AA199" s="28">
        <v>2306.67</v>
      </c>
      <c r="AB199" s="28"/>
      <c r="AC199" s="29">
        <v>2464</v>
      </c>
    </row>
    <row r="200" spans="1:58" s="22" customFormat="1" ht="12.75" customHeight="1">
      <c r="A200" s="24">
        <v>40695</v>
      </c>
      <c r="B200" s="25">
        <v>891.94</v>
      </c>
      <c r="C200" s="25">
        <v>1056</v>
      </c>
      <c r="D200" s="25">
        <v>1060.8</v>
      </c>
      <c r="E200" s="25">
        <v>1020</v>
      </c>
      <c r="F200" s="25">
        <v>1028.8</v>
      </c>
      <c r="G200" s="25">
        <v>954.86</v>
      </c>
      <c r="H200" s="25">
        <v>950.8</v>
      </c>
      <c r="I200" s="25">
        <v>952</v>
      </c>
      <c r="J200" s="25">
        <v>1002.371</v>
      </c>
      <c r="K200" s="46">
        <f t="shared" si="2"/>
        <v>33483.218880351968</v>
      </c>
      <c r="L200" s="26">
        <v>1970</v>
      </c>
      <c r="M200" s="26">
        <v>2220</v>
      </c>
      <c r="N200" s="26">
        <v>2176</v>
      </c>
      <c r="O200" s="26">
        <v>2071.1109999999999</v>
      </c>
      <c r="P200" s="26">
        <v>2240</v>
      </c>
      <c r="Q200" s="26">
        <v>1877.511</v>
      </c>
      <c r="R200" s="26">
        <v>1947</v>
      </c>
      <c r="S200" s="26">
        <v>2146</v>
      </c>
      <c r="T200" s="26">
        <v>2076.8490000000002</v>
      </c>
      <c r="U200" s="27">
        <v>2343.33</v>
      </c>
      <c r="V200" s="28">
        <v>2400</v>
      </c>
      <c r="W200" s="28">
        <v>2500</v>
      </c>
      <c r="X200" s="28">
        <v>2771.13</v>
      </c>
      <c r="Y200" s="28">
        <v>2320</v>
      </c>
      <c r="Z200" s="28">
        <v>2783.4</v>
      </c>
      <c r="AA200" s="28">
        <v>2725</v>
      </c>
      <c r="AB200" s="28"/>
      <c r="AC200" s="29">
        <v>2513</v>
      </c>
    </row>
    <row r="201" spans="1:58" s="22" customFormat="1" ht="12.75" customHeight="1">
      <c r="A201" s="24">
        <v>40725</v>
      </c>
      <c r="B201" s="25">
        <v>762.92499999999995</v>
      </c>
      <c r="C201" s="25">
        <v>916</v>
      </c>
      <c r="D201" s="25">
        <v>920</v>
      </c>
      <c r="E201" s="25">
        <v>792.5</v>
      </c>
      <c r="F201" s="25">
        <v>936</v>
      </c>
      <c r="G201" s="25">
        <v>846.75</v>
      </c>
      <c r="H201" s="25">
        <v>849.75</v>
      </c>
      <c r="I201" s="25">
        <v>819</v>
      </c>
      <c r="J201" s="25">
        <v>865.73699999999997</v>
      </c>
      <c r="K201" s="46">
        <f t="shared" si="2"/>
        <v>33650.634974753724</v>
      </c>
      <c r="L201" s="26">
        <v>1758.5</v>
      </c>
      <c r="M201" s="26">
        <v>2055</v>
      </c>
      <c r="N201" s="26">
        <v>2070</v>
      </c>
      <c r="O201" s="26">
        <v>1861.1110000000001</v>
      </c>
      <c r="P201" s="26">
        <v>2080</v>
      </c>
      <c r="Q201" s="26">
        <v>1727</v>
      </c>
      <c r="R201" s="26">
        <v>1870</v>
      </c>
      <c r="S201" s="26">
        <v>2025</v>
      </c>
      <c r="T201" s="26">
        <v>1951.577</v>
      </c>
      <c r="U201" s="27">
        <v>2343.33</v>
      </c>
      <c r="V201" s="28">
        <v>2350</v>
      </c>
      <c r="W201" s="28">
        <v>2500</v>
      </c>
      <c r="X201" s="28">
        <v>2690.83</v>
      </c>
      <c r="Y201" s="28">
        <v>2400</v>
      </c>
      <c r="Z201" s="28">
        <v>2730.42</v>
      </c>
      <c r="AA201" s="28">
        <v>2725</v>
      </c>
      <c r="AB201" s="28"/>
      <c r="AC201" s="29">
        <v>2487</v>
      </c>
    </row>
    <row r="202" spans="1:58" s="22" customFormat="1" ht="12.75" customHeight="1">
      <c r="A202" s="24">
        <v>40756</v>
      </c>
      <c r="B202" s="25">
        <v>815.73599999999999</v>
      </c>
      <c r="C202" s="25">
        <v>948.8</v>
      </c>
      <c r="D202" s="25">
        <v>950.4</v>
      </c>
      <c r="E202" s="25">
        <v>868</v>
      </c>
      <c r="F202" s="25">
        <v>947.2</v>
      </c>
      <c r="G202" s="25">
        <v>853</v>
      </c>
      <c r="H202" s="25">
        <v>877.8</v>
      </c>
      <c r="I202" s="25">
        <v>846.4</v>
      </c>
      <c r="J202" s="25">
        <v>900.25099999999998</v>
      </c>
      <c r="K202" s="46">
        <f t="shared" si="2"/>
        <v>33818.888149627492</v>
      </c>
      <c r="L202" s="26">
        <v>1737.8</v>
      </c>
      <c r="M202" s="26">
        <v>2000</v>
      </c>
      <c r="N202" s="26">
        <v>2088</v>
      </c>
      <c r="O202" s="26">
        <v>1911.1110000000001</v>
      </c>
      <c r="P202" s="26">
        <v>2000</v>
      </c>
      <c r="Q202" s="26">
        <v>1757.2</v>
      </c>
      <c r="R202" s="26">
        <v>1796.4</v>
      </c>
      <c r="S202" s="26">
        <v>2000</v>
      </c>
      <c r="T202" s="26">
        <v>1928.8679999999999</v>
      </c>
      <c r="U202" s="27">
        <v>2343.33</v>
      </c>
      <c r="V202" s="28">
        <v>2300</v>
      </c>
      <c r="W202" s="28">
        <v>2500</v>
      </c>
      <c r="X202" s="28">
        <v>2661</v>
      </c>
      <c r="Y202" s="28">
        <v>2400</v>
      </c>
      <c r="Z202" s="28">
        <v>2660</v>
      </c>
      <c r="AA202" s="28">
        <v>2731</v>
      </c>
      <c r="AB202" s="28"/>
      <c r="AC202" s="29">
        <v>2465</v>
      </c>
    </row>
    <row r="203" spans="1:58" s="22" customFormat="1" ht="12.75" customHeight="1">
      <c r="A203" s="24">
        <v>40787</v>
      </c>
      <c r="B203" s="25">
        <v>888.755</v>
      </c>
      <c r="C203" s="25">
        <v>996</v>
      </c>
      <c r="D203" s="25">
        <v>1008</v>
      </c>
      <c r="E203" s="25">
        <v>930</v>
      </c>
      <c r="F203" s="25">
        <v>990</v>
      </c>
      <c r="G203" s="25">
        <v>910</v>
      </c>
      <c r="H203" s="25">
        <v>923.5</v>
      </c>
      <c r="I203" s="25">
        <v>899</v>
      </c>
      <c r="J203" s="25">
        <v>952.34299999999996</v>
      </c>
      <c r="K203" s="46">
        <f t="shared" si="2"/>
        <v>33987.982590375628</v>
      </c>
      <c r="L203" s="26">
        <v>1874.5</v>
      </c>
      <c r="M203" s="26">
        <v>2000</v>
      </c>
      <c r="N203" s="26">
        <v>2100</v>
      </c>
      <c r="O203" s="26">
        <v>2011</v>
      </c>
      <c r="P203" s="26">
        <v>2000</v>
      </c>
      <c r="Q203" s="26">
        <v>1841</v>
      </c>
      <c r="R203" s="26">
        <v>1828.5</v>
      </c>
      <c r="S203" s="26">
        <v>2000</v>
      </c>
      <c r="T203" s="26">
        <v>1961.4549999999999</v>
      </c>
      <c r="U203" s="27">
        <v>2343.33</v>
      </c>
      <c r="V203" s="28">
        <v>2300</v>
      </c>
      <c r="W203" s="28">
        <v>2425</v>
      </c>
      <c r="X203" s="28">
        <v>2596.25</v>
      </c>
      <c r="Y203" s="28">
        <v>2400</v>
      </c>
      <c r="Z203" s="28">
        <v>2616</v>
      </c>
      <c r="AA203" s="28">
        <v>2725</v>
      </c>
      <c r="AB203" s="28"/>
      <c r="AC203" s="29">
        <v>2446</v>
      </c>
    </row>
    <row r="204" spans="1:58" s="22" customFormat="1" ht="12.75" customHeight="1">
      <c r="A204" s="24">
        <v>40817</v>
      </c>
      <c r="B204" s="25">
        <v>914.23</v>
      </c>
      <c r="C204" s="25">
        <v>1060</v>
      </c>
      <c r="D204" s="25">
        <v>1072</v>
      </c>
      <c r="E204" s="25">
        <v>950</v>
      </c>
      <c r="F204" s="25">
        <v>1044</v>
      </c>
      <c r="G204" s="25">
        <v>940</v>
      </c>
      <c r="H204" s="25">
        <v>977</v>
      </c>
      <c r="I204" s="25">
        <v>976</v>
      </c>
      <c r="J204" s="25">
        <v>1005.129</v>
      </c>
      <c r="K204" s="46">
        <f t="shared" si="2"/>
        <v>34157.9225033275</v>
      </c>
      <c r="L204" s="26">
        <v>1897</v>
      </c>
      <c r="M204" s="26">
        <v>2000</v>
      </c>
      <c r="N204" s="26">
        <v>2160</v>
      </c>
      <c r="O204" s="26">
        <v>2077.6660000000002</v>
      </c>
      <c r="P204" s="26">
        <v>2000</v>
      </c>
      <c r="Q204" s="26">
        <v>1934.5</v>
      </c>
      <c r="R204" s="26">
        <v>1939</v>
      </c>
      <c r="S204" s="26">
        <v>2000</v>
      </c>
      <c r="T204" s="26">
        <v>2025.72</v>
      </c>
      <c r="U204" s="27">
        <v>2343.33</v>
      </c>
      <c r="V204" s="28">
        <v>2375</v>
      </c>
      <c r="W204" s="28">
        <v>2400</v>
      </c>
      <c r="X204" s="28">
        <v>2585.33</v>
      </c>
      <c r="Y204" s="28">
        <v>2400</v>
      </c>
      <c r="Z204" s="28">
        <v>2550.67</v>
      </c>
      <c r="AA204" s="28">
        <v>2725</v>
      </c>
      <c r="AB204" s="28"/>
      <c r="AC204" s="29">
        <v>2456</v>
      </c>
    </row>
    <row r="205" spans="1:58" s="22" customFormat="1" ht="12.75" customHeight="1">
      <c r="A205" s="24">
        <v>40848</v>
      </c>
      <c r="B205" s="25">
        <v>907.72</v>
      </c>
      <c r="C205" s="25">
        <v>1100.8</v>
      </c>
      <c r="D205" s="25">
        <v>1102.4000000000001</v>
      </c>
      <c r="E205" s="25">
        <v>924</v>
      </c>
      <c r="F205" s="25">
        <v>1088</v>
      </c>
      <c r="G205" s="25">
        <v>986.4</v>
      </c>
      <c r="H205" s="25">
        <v>1002</v>
      </c>
      <c r="I205" s="25">
        <v>994</v>
      </c>
      <c r="J205" s="25">
        <v>1026.57</v>
      </c>
      <c r="K205" s="46">
        <f t="shared" si="2"/>
        <v>34328.712115844137</v>
      </c>
      <c r="L205" s="26">
        <v>1894</v>
      </c>
      <c r="M205" s="26">
        <v>2000</v>
      </c>
      <c r="N205" s="26">
        <v>2160</v>
      </c>
      <c r="O205" s="26">
        <v>2008.8879999999999</v>
      </c>
      <c r="P205" s="26">
        <v>2000</v>
      </c>
      <c r="Q205" s="26">
        <v>2022</v>
      </c>
      <c r="R205" s="26">
        <v>1936</v>
      </c>
      <c r="S205" s="26">
        <v>2000</v>
      </c>
      <c r="T205" s="26">
        <v>2018.271</v>
      </c>
      <c r="U205" s="27">
        <v>2343.33</v>
      </c>
      <c r="V205" s="28">
        <v>2400</v>
      </c>
      <c r="W205" s="28">
        <v>2400</v>
      </c>
      <c r="X205" s="28">
        <v>2642.93</v>
      </c>
      <c r="Y205" s="28">
        <v>2400</v>
      </c>
      <c r="Z205" s="28">
        <v>2515</v>
      </c>
      <c r="AA205" s="28">
        <v>2725</v>
      </c>
      <c r="AB205" s="28"/>
      <c r="AC205" s="29">
        <v>2452</v>
      </c>
    </row>
    <row r="206" spans="1:58" s="22" customFormat="1" ht="12.75" customHeight="1">
      <c r="A206" s="24">
        <v>40878</v>
      </c>
      <c r="B206" s="25">
        <v>917.94600000000003</v>
      </c>
      <c r="C206" s="25">
        <v>1042</v>
      </c>
      <c r="D206" s="25">
        <v>917.94600000000003</v>
      </c>
      <c r="E206" s="25">
        <v>857.5</v>
      </c>
      <c r="F206" s="25">
        <v>1026</v>
      </c>
      <c r="G206" s="25">
        <v>966</v>
      </c>
      <c r="H206" s="25">
        <v>955.5</v>
      </c>
      <c r="I206" s="25">
        <v>964</v>
      </c>
      <c r="J206" s="25">
        <v>968.11599999999999</v>
      </c>
      <c r="K206" s="46">
        <f t="shared" si="2"/>
        <v>34500.355676423351</v>
      </c>
      <c r="L206" s="26">
        <v>1877</v>
      </c>
      <c r="M206" s="26">
        <v>2000</v>
      </c>
      <c r="N206" s="26">
        <v>2115</v>
      </c>
      <c r="O206" s="26">
        <v>1855.5530000000001</v>
      </c>
      <c r="P206" s="26">
        <v>2000</v>
      </c>
      <c r="Q206" s="26">
        <v>2022</v>
      </c>
      <c r="R206" s="26">
        <v>1924</v>
      </c>
      <c r="S206" s="26">
        <v>2000</v>
      </c>
      <c r="T206" s="26">
        <v>1980.644</v>
      </c>
      <c r="U206" s="27">
        <v>2343.33</v>
      </c>
      <c r="V206" s="28">
        <v>2350</v>
      </c>
      <c r="W206" s="28">
        <v>2400</v>
      </c>
      <c r="X206" s="28">
        <v>2654.33</v>
      </c>
      <c r="Y206" s="28">
        <v>2400</v>
      </c>
      <c r="Z206" s="28">
        <v>2541.67</v>
      </c>
      <c r="AA206" s="28">
        <v>2725</v>
      </c>
      <c r="AB206" s="28"/>
      <c r="AC206" s="29">
        <v>2444</v>
      </c>
    </row>
    <row r="207" spans="1:58" s="22" customFormat="1" ht="12.75" customHeight="1">
      <c r="A207" s="24">
        <v>40909</v>
      </c>
      <c r="B207" s="25">
        <v>906.73599999999999</v>
      </c>
      <c r="C207" s="25">
        <v>972</v>
      </c>
      <c r="D207" s="25">
        <v>984</v>
      </c>
      <c r="E207" s="25">
        <v>900</v>
      </c>
      <c r="F207" s="25">
        <v>968</v>
      </c>
      <c r="G207" s="25">
        <v>961</v>
      </c>
      <c r="H207" s="25">
        <v>898</v>
      </c>
      <c r="I207" s="25">
        <v>882.5</v>
      </c>
      <c r="J207" s="25">
        <v>937.92899999999997</v>
      </c>
      <c r="K207" s="46">
        <f t="shared" si="2"/>
        <v>34672.85745480546</v>
      </c>
      <c r="L207" s="26">
        <v>1879.25</v>
      </c>
      <c r="M207" s="26">
        <v>2030.5</v>
      </c>
      <c r="N207" s="26">
        <v>1985</v>
      </c>
      <c r="O207" s="26">
        <v>1977.778</v>
      </c>
      <c r="P207" s="26">
        <v>2000</v>
      </c>
      <c r="Q207" s="26">
        <v>1885</v>
      </c>
      <c r="R207" s="26">
        <v>1904</v>
      </c>
      <c r="S207" s="26">
        <v>2000</v>
      </c>
      <c r="T207" s="26">
        <v>1959.9110000000001</v>
      </c>
      <c r="U207" s="27">
        <v>2343.33</v>
      </c>
      <c r="V207" s="28">
        <v>2325</v>
      </c>
      <c r="W207" s="28">
        <v>2400</v>
      </c>
      <c r="X207" s="28">
        <v>2830</v>
      </c>
      <c r="Y207" s="28">
        <v>2400</v>
      </c>
      <c r="Z207" s="28">
        <v>2541.67</v>
      </c>
      <c r="AA207" s="28">
        <v>2725</v>
      </c>
      <c r="AB207" s="32">
        <v>2333</v>
      </c>
      <c r="AC207" s="29">
        <v>2451</v>
      </c>
      <c r="AS207" s="22">
        <v>2012</v>
      </c>
      <c r="AT207" s="22">
        <v>2013</v>
      </c>
      <c r="AU207" s="22">
        <v>2014</v>
      </c>
      <c r="AV207" s="22">
        <v>2015</v>
      </c>
      <c r="BC207" s="22">
        <v>2012</v>
      </c>
      <c r="BD207" s="22">
        <v>2013</v>
      </c>
      <c r="BE207" s="22">
        <v>2014</v>
      </c>
      <c r="BF207" s="22">
        <v>2015</v>
      </c>
    </row>
    <row r="208" spans="1:58" s="22" customFormat="1" ht="12.75" customHeight="1">
      <c r="A208" s="24">
        <v>40940</v>
      </c>
      <c r="B208" s="25">
        <v>972.12300000000005</v>
      </c>
      <c r="C208" s="25">
        <v>1003.2</v>
      </c>
      <c r="D208" s="25">
        <v>1012.8</v>
      </c>
      <c r="E208" s="25">
        <v>940</v>
      </c>
      <c r="F208" s="25">
        <v>1000</v>
      </c>
      <c r="G208" s="25">
        <v>987.2</v>
      </c>
      <c r="H208" s="25">
        <v>946</v>
      </c>
      <c r="I208" s="25">
        <v>938.8</v>
      </c>
      <c r="J208" s="25">
        <v>970.65</v>
      </c>
      <c r="K208" s="46">
        <f t="shared" si="2"/>
        <v>34846.221742079484</v>
      </c>
      <c r="L208" s="26">
        <v>1933.6</v>
      </c>
      <c r="M208" s="26">
        <v>2000</v>
      </c>
      <c r="N208" s="26">
        <v>2120</v>
      </c>
      <c r="O208" s="26">
        <v>1991.1110000000001</v>
      </c>
      <c r="P208" s="26">
        <v>2000</v>
      </c>
      <c r="Q208" s="26">
        <v>1866.6</v>
      </c>
      <c r="R208" s="26">
        <v>1894.4</v>
      </c>
      <c r="S208" s="26">
        <v>2000</v>
      </c>
      <c r="T208" s="26">
        <v>1985.5060000000001</v>
      </c>
      <c r="U208" s="27">
        <v>2343.33</v>
      </c>
      <c r="V208" s="28">
        <v>2400</v>
      </c>
      <c r="W208" s="28">
        <v>2400</v>
      </c>
      <c r="X208" s="28">
        <v>2597.1999999999998</v>
      </c>
      <c r="Y208" s="28">
        <v>2413.33</v>
      </c>
      <c r="Z208" s="28">
        <v>2541.67</v>
      </c>
      <c r="AA208" s="28">
        <v>2725</v>
      </c>
      <c r="AB208" s="32">
        <v>2427</v>
      </c>
      <c r="AC208" s="29">
        <v>2444</v>
      </c>
      <c r="AR208" s="33">
        <v>40909</v>
      </c>
      <c r="AS208" s="28">
        <v>882.5</v>
      </c>
      <c r="AT208" s="34">
        <v>839</v>
      </c>
      <c r="AU208" s="32">
        <v>851</v>
      </c>
      <c r="AV208" s="32">
        <v>1211.5</v>
      </c>
      <c r="AX208" s="24">
        <v>40909</v>
      </c>
      <c r="BB208" s="33">
        <v>40909</v>
      </c>
      <c r="BC208" s="26">
        <v>2000</v>
      </c>
      <c r="BD208" s="26">
        <v>2371.1999999999998</v>
      </c>
      <c r="BE208" s="35">
        <v>1890</v>
      </c>
      <c r="BF208" s="35">
        <v>2545</v>
      </c>
    </row>
    <row r="209" spans="1:58" s="22" customFormat="1" ht="12.75" customHeight="1">
      <c r="A209" s="24">
        <v>40969</v>
      </c>
      <c r="B209" s="25">
        <v>997.3</v>
      </c>
      <c r="C209" s="25">
        <v>1028</v>
      </c>
      <c r="D209" s="25">
        <v>1040</v>
      </c>
      <c r="E209" s="25">
        <v>1000</v>
      </c>
      <c r="F209" s="25">
        <v>1042</v>
      </c>
      <c r="G209" s="25">
        <v>998.75</v>
      </c>
      <c r="H209" s="25">
        <v>972</v>
      </c>
      <c r="I209" s="25">
        <v>966.5</v>
      </c>
      <c r="J209" s="25">
        <v>1002.312</v>
      </c>
      <c r="K209" s="46">
        <f t="shared" si="2"/>
        <v>35020.452850789879</v>
      </c>
      <c r="L209" s="26">
        <v>2002</v>
      </c>
      <c r="M209" s="26">
        <v>2000</v>
      </c>
      <c r="N209" s="26">
        <v>2120</v>
      </c>
      <c r="O209" s="26">
        <v>1988.8889999999999</v>
      </c>
      <c r="P209" s="26">
        <v>2060</v>
      </c>
      <c r="Q209" s="26">
        <v>1815.5</v>
      </c>
      <c r="R209" s="26">
        <v>1941</v>
      </c>
      <c r="S209" s="26">
        <v>2055.4</v>
      </c>
      <c r="T209" s="26">
        <v>2005.567</v>
      </c>
      <c r="U209" s="27">
        <v>2343.33</v>
      </c>
      <c r="V209" s="28">
        <v>2375</v>
      </c>
      <c r="W209" s="28">
        <v>2400</v>
      </c>
      <c r="X209" s="28">
        <v>2544</v>
      </c>
      <c r="Y209" s="28">
        <v>2345</v>
      </c>
      <c r="Z209" s="28">
        <v>2537.92</v>
      </c>
      <c r="AA209" s="28">
        <v>2725</v>
      </c>
      <c r="AB209" s="32">
        <v>2567</v>
      </c>
      <c r="AC209" s="29">
        <v>2449</v>
      </c>
      <c r="AR209" s="33">
        <v>40940</v>
      </c>
      <c r="AS209" s="28">
        <v>938.8</v>
      </c>
      <c r="AT209" s="34">
        <v>792.5</v>
      </c>
      <c r="AU209" s="32">
        <v>851</v>
      </c>
      <c r="AV209" s="36">
        <v>1449</v>
      </c>
      <c r="AX209" s="24">
        <v>40940</v>
      </c>
      <c r="BB209" s="33">
        <v>40940</v>
      </c>
      <c r="BC209" s="26">
        <v>2000</v>
      </c>
      <c r="BD209" s="26">
        <v>2172.5</v>
      </c>
      <c r="BE209" s="35">
        <v>1890</v>
      </c>
      <c r="BF209" s="37">
        <v>2940</v>
      </c>
    </row>
    <row r="210" spans="1:58" s="22" customFormat="1" ht="12.75" customHeight="1">
      <c r="A210" s="24">
        <v>41000</v>
      </c>
      <c r="B210" s="25">
        <v>1017.5309999999999</v>
      </c>
      <c r="C210" s="25">
        <v>1102</v>
      </c>
      <c r="D210" s="25">
        <v>1108</v>
      </c>
      <c r="E210" s="25">
        <v>1000</v>
      </c>
      <c r="F210" s="25">
        <v>1106</v>
      </c>
      <c r="G210" s="25">
        <v>1026</v>
      </c>
      <c r="H210" s="25">
        <v>1019.25</v>
      </c>
      <c r="I210" s="25">
        <v>1004</v>
      </c>
      <c r="J210" s="25">
        <v>1048.971</v>
      </c>
      <c r="K210" s="46">
        <f t="shared" si="2"/>
        <v>35195.555115043826</v>
      </c>
      <c r="L210" s="26">
        <v>2114.4499999999998</v>
      </c>
      <c r="M210" s="26">
        <v>2110</v>
      </c>
      <c r="N210" s="26">
        <v>2120</v>
      </c>
      <c r="O210" s="26">
        <v>2040</v>
      </c>
      <c r="P210" s="26">
        <v>2240</v>
      </c>
      <c r="Q210" s="26">
        <v>1900</v>
      </c>
      <c r="R210" s="26">
        <v>2161.25</v>
      </c>
      <c r="S210" s="26">
        <v>2212.5</v>
      </c>
      <c r="T210" s="26">
        <v>2123.3330000000001</v>
      </c>
      <c r="U210" s="27">
        <v>2343.33</v>
      </c>
      <c r="V210" s="28">
        <v>2375</v>
      </c>
      <c r="W210" s="28">
        <v>2400</v>
      </c>
      <c r="X210" s="28">
        <v>2511.33</v>
      </c>
      <c r="Y210" s="28">
        <v>2356.67</v>
      </c>
      <c r="Z210" s="28">
        <v>2711.08</v>
      </c>
      <c r="AA210" s="28">
        <v>2725</v>
      </c>
      <c r="AB210" s="32">
        <v>2450</v>
      </c>
      <c r="AC210" s="29">
        <v>2463</v>
      </c>
      <c r="AR210" s="33">
        <v>40969</v>
      </c>
      <c r="AS210" s="28">
        <v>966.5</v>
      </c>
      <c r="AT210" s="34">
        <v>823</v>
      </c>
      <c r="AU210" s="32">
        <v>851</v>
      </c>
      <c r="AV210" s="36">
        <v>1351</v>
      </c>
      <c r="AX210" s="24">
        <v>40969</v>
      </c>
      <c r="BB210" s="33">
        <v>40969</v>
      </c>
      <c r="BC210" s="26">
        <v>2055.4</v>
      </c>
      <c r="BD210" s="26">
        <v>2127.5</v>
      </c>
      <c r="BE210" s="35">
        <v>1890</v>
      </c>
      <c r="BF210" s="37">
        <v>2800</v>
      </c>
    </row>
    <row r="211" spans="1:58" s="22" customFormat="1" ht="12.75" customHeight="1">
      <c r="A211" s="24">
        <v>41030</v>
      </c>
      <c r="B211" s="25">
        <v>1066.7429999999999</v>
      </c>
      <c r="C211" s="25">
        <v>1246.4000000000001</v>
      </c>
      <c r="D211" s="25">
        <v>1235.2</v>
      </c>
      <c r="E211" s="25">
        <v>1046</v>
      </c>
      <c r="F211" s="25">
        <v>1216</v>
      </c>
      <c r="G211" s="25">
        <v>1070</v>
      </c>
      <c r="H211" s="25">
        <v>1123</v>
      </c>
      <c r="I211" s="25">
        <v>1104.4000000000001</v>
      </c>
      <c r="J211" s="25">
        <v>1150.8409999999999</v>
      </c>
      <c r="K211" s="46">
        <f t="shared" si="2"/>
        <v>35371.532890619041</v>
      </c>
      <c r="L211" s="26">
        <v>2235.8000000000002</v>
      </c>
      <c r="M211" s="26">
        <v>2424</v>
      </c>
      <c r="N211" s="26">
        <v>2424</v>
      </c>
      <c r="O211" s="26">
        <v>2332.4</v>
      </c>
      <c r="P211" s="26">
        <v>2608</v>
      </c>
      <c r="Q211" s="26">
        <v>2080</v>
      </c>
      <c r="R211" s="26">
        <v>2348</v>
      </c>
      <c r="S211" s="26">
        <v>2310</v>
      </c>
      <c r="T211" s="26">
        <v>2368.2620000000002</v>
      </c>
      <c r="U211" s="27">
        <v>2464.33</v>
      </c>
      <c r="V211" s="28">
        <v>2746.67</v>
      </c>
      <c r="W211" s="28">
        <v>3000</v>
      </c>
      <c r="X211" s="28">
        <v>2842.67</v>
      </c>
      <c r="Y211" s="28">
        <v>2720.67</v>
      </c>
      <c r="Z211" s="28">
        <v>2975.53</v>
      </c>
      <c r="AA211" s="28">
        <v>2865</v>
      </c>
      <c r="AB211" s="32">
        <v>2668</v>
      </c>
      <c r="AC211" s="29">
        <v>2825</v>
      </c>
      <c r="AR211" s="33">
        <v>41000</v>
      </c>
      <c r="AS211" s="28">
        <v>1004</v>
      </c>
      <c r="AT211" s="34">
        <v>850.75</v>
      </c>
      <c r="AU211" s="32">
        <v>851.00800000000004</v>
      </c>
      <c r="AV211" s="36">
        <v>1245.5999999999999</v>
      </c>
      <c r="AX211" s="24">
        <v>41000</v>
      </c>
      <c r="BB211" s="33">
        <v>41000</v>
      </c>
      <c r="BC211" s="26">
        <v>2212.5</v>
      </c>
      <c r="BD211" s="26">
        <v>2120</v>
      </c>
      <c r="BE211" s="35">
        <v>1890</v>
      </c>
      <c r="BF211" s="37">
        <v>2780</v>
      </c>
    </row>
    <row r="212" spans="1:58" s="22" customFormat="1" ht="12.75" customHeight="1">
      <c r="A212" s="24">
        <v>41061</v>
      </c>
      <c r="B212" s="25">
        <v>966.76199999999994</v>
      </c>
      <c r="C212" s="25">
        <v>1176</v>
      </c>
      <c r="D212" s="25">
        <v>1176</v>
      </c>
      <c r="E212" s="25">
        <v>1010</v>
      </c>
      <c r="F212" s="25">
        <v>1194</v>
      </c>
      <c r="G212" s="25">
        <v>1093.75</v>
      </c>
      <c r="H212" s="25">
        <v>1088</v>
      </c>
      <c r="I212" s="25">
        <v>1128</v>
      </c>
      <c r="J212" s="25">
        <v>1114.683</v>
      </c>
      <c r="K212" s="46">
        <f t="shared" si="2"/>
        <v>35548.390555072132</v>
      </c>
      <c r="L212" s="26">
        <v>2183.5</v>
      </c>
      <c r="M212" s="26">
        <v>2520</v>
      </c>
      <c r="N212" s="26">
        <v>2425</v>
      </c>
      <c r="O212" s="26">
        <v>2277.25</v>
      </c>
      <c r="P212" s="26">
        <v>2400</v>
      </c>
      <c r="Q212" s="26">
        <v>2155</v>
      </c>
      <c r="R212" s="26">
        <v>2300</v>
      </c>
      <c r="S212" s="26">
        <v>2400</v>
      </c>
      <c r="T212" s="26">
        <v>2355.8130000000001</v>
      </c>
      <c r="U212" s="27">
        <v>2948.33</v>
      </c>
      <c r="V212" s="28">
        <v>3000</v>
      </c>
      <c r="W212" s="28">
        <v>3400</v>
      </c>
      <c r="X212" s="28">
        <v>2954.17</v>
      </c>
      <c r="Y212" s="28">
        <v>2870</v>
      </c>
      <c r="Z212" s="28">
        <v>3285</v>
      </c>
      <c r="AA212" s="28">
        <v>2900</v>
      </c>
      <c r="AB212" s="32">
        <v>2730</v>
      </c>
      <c r="AC212" s="29">
        <v>3039</v>
      </c>
      <c r="AR212" s="33">
        <v>41030</v>
      </c>
      <c r="AS212" s="28">
        <v>1104.4000000000001</v>
      </c>
      <c r="AT212" s="34">
        <v>851</v>
      </c>
      <c r="AU212" s="32">
        <v>851</v>
      </c>
      <c r="AV212" s="36">
        <v>1143.5</v>
      </c>
      <c r="AX212" s="24">
        <v>41030</v>
      </c>
      <c r="BB212" s="33">
        <v>41030</v>
      </c>
      <c r="BC212" s="26">
        <v>2310</v>
      </c>
      <c r="BD212" s="26">
        <v>2120</v>
      </c>
      <c r="BE212" s="35">
        <v>1890</v>
      </c>
      <c r="BF212" s="37">
        <v>2625</v>
      </c>
    </row>
    <row r="213" spans="1:58" s="22" customFormat="1" ht="12.75" customHeight="1">
      <c r="A213" s="24">
        <v>41091</v>
      </c>
      <c r="B213" s="25">
        <v>1029.143</v>
      </c>
      <c r="C213" s="25">
        <v>1186</v>
      </c>
      <c r="D213" s="25">
        <v>1186</v>
      </c>
      <c r="E213" s="25">
        <v>995</v>
      </c>
      <c r="F213" s="25">
        <v>1200</v>
      </c>
      <c r="G213" s="25">
        <v>1025</v>
      </c>
      <c r="H213" s="25">
        <v>1118</v>
      </c>
      <c r="I213" s="25">
        <v>1128</v>
      </c>
      <c r="J213" s="25">
        <v>1122.4829999999999</v>
      </c>
      <c r="K213" s="46">
        <f t="shared" si="2"/>
        <v>35726.132507847491</v>
      </c>
      <c r="L213" s="26">
        <v>2151.25</v>
      </c>
      <c r="M213" s="26">
        <v>2520</v>
      </c>
      <c r="N213" s="26">
        <v>2400</v>
      </c>
      <c r="O213" s="26">
        <v>2243.75</v>
      </c>
      <c r="P213" s="26">
        <v>2400</v>
      </c>
      <c r="Q213" s="26">
        <v>2100</v>
      </c>
      <c r="R213" s="26">
        <v>2290</v>
      </c>
      <c r="S213" s="26">
        <v>2400</v>
      </c>
      <c r="T213" s="26">
        <v>2339.0569999999998</v>
      </c>
      <c r="U213" s="27">
        <v>2948.33</v>
      </c>
      <c r="V213" s="28">
        <v>3200</v>
      </c>
      <c r="W213" s="28">
        <v>3400</v>
      </c>
      <c r="X213" s="28">
        <v>2995.83</v>
      </c>
      <c r="Y213" s="28">
        <v>2857.5</v>
      </c>
      <c r="Z213" s="28">
        <v>3083.33</v>
      </c>
      <c r="AA213" s="28">
        <v>2900</v>
      </c>
      <c r="AB213" s="32">
        <v>2684</v>
      </c>
      <c r="AC213" s="29">
        <v>3032</v>
      </c>
      <c r="AR213" s="33">
        <v>41061</v>
      </c>
      <c r="AS213" s="28">
        <v>1128</v>
      </c>
      <c r="AT213" s="34">
        <v>851</v>
      </c>
      <c r="AU213" s="32">
        <v>851</v>
      </c>
      <c r="AV213" s="36">
        <v>1058.75</v>
      </c>
      <c r="AX213" s="24">
        <v>41061</v>
      </c>
      <c r="BB213" s="33">
        <v>41061</v>
      </c>
      <c r="BC213" s="26">
        <v>2400</v>
      </c>
      <c r="BD213" s="26">
        <v>2120</v>
      </c>
      <c r="BE213" s="35">
        <v>1890</v>
      </c>
      <c r="BF213" s="37">
        <v>2600</v>
      </c>
    </row>
    <row r="214" spans="1:58" s="22" customFormat="1" ht="12.75" customHeight="1">
      <c r="A214" s="24">
        <v>41122</v>
      </c>
      <c r="B214" s="25">
        <v>1059.56</v>
      </c>
      <c r="C214" s="25">
        <v>1224.8</v>
      </c>
      <c r="D214" s="25">
        <v>1255.5999999999999</v>
      </c>
      <c r="E214" s="25">
        <v>996</v>
      </c>
      <c r="F214" s="25">
        <v>1209.5999999999999</v>
      </c>
      <c r="G214" s="25">
        <v>1090</v>
      </c>
      <c r="H214" s="25">
        <v>1158.4000000000001</v>
      </c>
      <c r="I214" s="25">
        <v>1147.24</v>
      </c>
      <c r="J214" s="25">
        <v>1154.33</v>
      </c>
      <c r="K214" s="46">
        <f t="shared" si="2"/>
        <v>35904.763170386723</v>
      </c>
      <c r="L214" s="26">
        <v>2164.1999999999998</v>
      </c>
      <c r="M214" s="26">
        <v>2520</v>
      </c>
      <c r="N214" s="26">
        <v>2400</v>
      </c>
      <c r="O214" s="26">
        <v>2177.3110000000001</v>
      </c>
      <c r="P214" s="26">
        <v>2412</v>
      </c>
      <c r="Q214" s="26">
        <v>2060</v>
      </c>
      <c r="R214" s="26">
        <v>2280</v>
      </c>
      <c r="S214" s="26">
        <v>2400</v>
      </c>
      <c r="T214" s="26">
        <v>2324.2310000000002</v>
      </c>
      <c r="U214" s="27">
        <v>2950</v>
      </c>
      <c r="V214" s="28">
        <v>3187</v>
      </c>
      <c r="W214" s="28">
        <v>3400</v>
      </c>
      <c r="X214" s="28">
        <v>3173</v>
      </c>
      <c r="Y214" s="28">
        <v>2853</v>
      </c>
      <c r="Z214" s="28">
        <v>3025</v>
      </c>
      <c r="AA214" s="28">
        <v>2900</v>
      </c>
      <c r="AB214" s="32">
        <v>2619</v>
      </c>
      <c r="AC214" s="29">
        <v>3014</v>
      </c>
      <c r="AR214" s="33">
        <v>41091</v>
      </c>
      <c r="AS214" s="28">
        <v>1128</v>
      </c>
      <c r="AT214" s="34">
        <v>850.8</v>
      </c>
      <c r="AU214" s="32">
        <v>851</v>
      </c>
      <c r="AV214" s="36">
        <v>1028.4000000000001</v>
      </c>
      <c r="AX214" s="24">
        <v>41091</v>
      </c>
      <c r="BB214" s="33">
        <v>41091</v>
      </c>
      <c r="BC214" s="26">
        <v>2400</v>
      </c>
      <c r="BD214" s="26">
        <v>2120</v>
      </c>
      <c r="BE214" s="35">
        <v>1890</v>
      </c>
      <c r="BF214" s="37">
        <v>2520</v>
      </c>
    </row>
    <row r="215" spans="1:58" s="22" customFormat="1" ht="12.75" customHeight="1">
      <c r="A215" s="24">
        <v>41153</v>
      </c>
      <c r="B215" s="25">
        <v>1107.7139999999999</v>
      </c>
      <c r="C215" s="25">
        <v>1262</v>
      </c>
      <c r="D215" s="25">
        <v>1264</v>
      </c>
      <c r="E215" s="25">
        <v>1075</v>
      </c>
      <c r="F215" s="25">
        <v>1256</v>
      </c>
      <c r="G215" s="25">
        <v>1136.25</v>
      </c>
      <c r="H215" s="25">
        <v>1188</v>
      </c>
      <c r="I215" s="25">
        <v>1178</v>
      </c>
      <c r="J215" s="25">
        <v>1194.1790000000001</v>
      </c>
      <c r="K215" s="46">
        <f t="shared" si="2"/>
        <v>36084.286986238651</v>
      </c>
      <c r="L215" s="26">
        <v>2191.75</v>
      </c>
      <c r="M215" s="26">
        <v>2520</v>
      </c>
      <c r="N215" s="26">
        <v>2400</v>
      </c>
      <c r="O215" s="26">
        <v>2294.444</v>
      </c>
      <c r="P215" s="26">
        <v>2400</v>
      </c>
      <c r="Q215" s="26">
        <v>2341.125</v>
      </c>
      <c r="R215" s="26">
        <v>2280</v>
      </c>
      <c r="S215" s="26">
        <v>2400</v>
      </c>
      <c r="T215" s="26">
        <v>2376.5100000000002</v>
      </c>
      <c r="U215" s="27">
        <v>2950</v>
      </c>
      <c r="V215" s="28">
        <v>3183</v>
      </c>
      <c r="W215" s="28">
        <v>2767</v>
      </c>
      <c r="X215" s="28">
        <v>3228</v>
      </c>
      <c r="Y215" s="28">
        <v>2798</v>
      </c>
      <c r="Z215" s="28">
        <v>3085</v>
      </c>
      <c r="AA215" s="28">
        <v>2700</v>
      </c>
      <c r="AB215" s="32">
        <v>2618</v>
      </c>
      <c r="AC215" s="29">
        <v>2907</v>
      </c>
      <c r="AR215" s="33">
        <v>41122</v>
      </c>
      <c r="AS215" s="28">
        <v>1147.24</v>
      </c>
      <c r="AT215" s="34">
        <v>851</v>
      </c>
      <c r="AU215" s="32">
        <v>851</v>
      </c>
      <c r="AV215" s="36">
        <v>1024</v>
      </c>
      <c r="AX215" s="24">
        <v>41122</v>
      </c>
      <c r="BB215" s="33">
        <v>41122</v>
      </c>
      <c r="BC215" s="26">
        <v>2400</v>
      </c>
      <c r="BD215" s="26">
        <v>2120</v>
      </c>
      <c r="BE215" s="35">
        <v>1890</v>
      </c>
      <c r="BF215" s="37">
        <v>2560</v>
      </c>
    </row>
    <row r="216" spans="1:58" s="22" customFormat="1" ht="12.75" customHeight="1">
      <c r="A216" s="24">
        <v>41183</v>
      </c>
      <c r="B216" s="25">
        <v>1129.829</v>
      </c>
      <c r="C216" s="25">
        <v>1275.2</v>
      </c>
      <c r="D216" s="25">
        <v>1291.2</v>
      </c>
      <c r="E216" s="25">
        <v>930</v>
      </c>
      <c r="F216" s="25">
        <v>1283.2</v>
      </c>
      <c r="G216" s="25">
        <v>1090</v>
      </c>
      <c r="H216" s="25">
        <v>1201.0909999999999</v>
      </c>
      <c r="I216" s="25">
        <v>1200</v>
      </c>
      <c r="J216" s="25">
        <v>1181.527</v>
      </c>
      <c r="K216" s="46">
        <f t="shared" si="2"/>
        <v>36264.708421169838</v>
      </c>
      <c r="L216" s="26">
        <v>2242</v>
      </c>
      <c r="M216" s="26">
        <v>2396.4</v>
      </c>
      <c r="N216" s="26">
        <v>2600</v>
      </c>
      <c r="O216" s="26">
        <v>2155.5100000000002</v>
      </c>
      <c r="P216" s="26">
        <v>2560</v>
      </c>
      <c r="Q216" s="26">
        <v>2271</v>
      </c>
      <c r="R216" s="26">
        <v>2340</v>
      </c>
      <c r="S216" s="26">
        <v>2400</v>
      </c>
      <c r="T216" s="26">
        <v>2388.9870000000001</v>
      </c>
      <c r="U216" s="27">
        <v>2921</v>
      </c>
      <c r="V216" s="28">
        <v>3053</v>
      </c>
      <c r="W216" s="28">
        <v>2693</v>
      </c>
      <c r="X216" s="28">
        <v>3043</v>
      </c>
      <c r="Y216" s="28">
        <v>2863</v>
      </c>
      <c r="Z216" s="28">
        <v>3076</v>
      </c>
      <c r="AA216" s="28">
        <v>2700</v>
      </c>
      <c r="AB216" s="32">
        <v>2655</v>
      </c>
      <c r="AC216" s="29">
        <v>2880</v>
      </c>
      <c r="AR216" s="33">
        <v>41153</v>
      </c>
      <c r="AS216" s="28">
        <v>1178</v>
      </c>
      <c r="AT216" s="34">
        <v>851</v>
      </c>
      <c r="AU216" s="32">
        <v>851</v>
      </c>
      <c r="AV216" s="36"/>
      <c r="AX216" s="24">
        <v>41153</v>
      </c>
      <c r="BB216" s="33">
        <v>41153</v>
      </c>
      <c r="BC216" s="26">
        <v>2400</v>
      </c>
      <c r="BD216" s="26">
        <v>2120</v>
      </c>
      <c r="BE216" s="35">
        <v>1890</v>
      </c>
      <c r="BF216" s="26"/>
    </row>
    <row r="217" spans="1:58" s="22" customFormat="1" ht="12.75" customHeight="1">
      <c r="A217" s="24">
        <v>41214</v>
      </c>
      <c r="B217" s="25">
        <v>893.14300000000003</v>
      </c>
      <c r="C217" s="25">
        <v>1154</v>
      </c>
      <c r="D217" s="25">
        <v>1154</v>
      </c>
      <c r="E217" s="25">
        <v>800</v>
      </c>
      <c r="F217" s="25">
        <v>1145</v>
      </c>
      <c r="G217" s="25">
        <v>1000</v>
      </c>
      <c r="H217" s="25">
        <v>1056.75</v>
      </c>
      <c r="I217" s="25">
        <v>1200</v>
      </c>
      <c r="J217" s="25">
        <v>1072.8219999999999</v>
      </c>
      <c r="K217" s="46">
        <f t="shared" si="2"/>
        <v>36446.031963275687</v>
      </c>
      <c r="L217" s="26">
        <v>2100</v>
      </c>
      <c r="M217" s="26">
        <v>2280</v>
      </c>
      <c r="N217" s="26">
        <v>2440</v>
      </c>
      <c r="O217" s="26">
        <v>1938.8879999999999</v>
      </c>
      <c r="P217" s="26">
        <v>2560</v>
      </c>
      <c r="Q217" s="26">
        <v>2045</v>
      </c>
      <c r="R217" s="26">
        <v>2325</v>
      </c>
      <c r="S217" s="26">
        <v>2400</v>
      </c>
      <c r="T217" s="26">
        <v>2284.127</v>
      </c>
      <c r="U217" s="27">
        <v>2911</v>
      </c>
      <c r="V217" s="28">
        <v>2900</v>
      </c>
      <c r="W217" s="28">
        <v>2719</v>
      </c>
      <c r="X217" s="28">
        <v>2954</v>
      </c>
      <c r="Y217" s="28">
        <v>3016</v>
      </c>
      <c r="Z217" s="28">
        <v>3126</v>
      </c>
      <c r="AA217" s="28">
        <v>2700</v>
      </c>
      <c r="AB217" s="32">
        <v>2725</v>
      </c>
      <c r="AC217" s="29">
        <v>2902</v>
      </c>
      <c r="AR217" s="33">
        <v>41183</v>
      </c>
      <c r="AS217" s="28">
        <v>1200</v>
      </c>
      <c r="AT217" s="34">
        <v>846.9</v>
      </c>
      <c r="AU217" s="32">
        <v>851</v>
      </c>
      <c r="AV217" s="36"/>
      <c r="AX217" s="24">
        <v>41183</v>
      </c>
      <c r="BB217" s="33">
        <v>41183</v>
      </c>
      <c r="BC217" s="26">
        <v>2400</v>
      </c>
      <c r="BD217" s="26">
        <v>2120</v>
      </c>
      <c r="BE217" s="35">
        <v>1890</v>
      </c>
      <c r="BF217" s="26"/>
    </row>
    <row r="218" spans="1:58" s="22" customFormat="1" ht="12.75" customHeight="1">
      <c r="A218" s="24">
        <v>41244</v>
      </c>
      <c r="B218" s="25">
        <v>770</v>
      </c>
      <c r="C218" s="25">
        <v>1016</v>
      </c>
      <c r="D218" s="25">
        <v>1046</v>
      </c>
      <c r="E218" s="25">
        <v>800</v>
      </c>
      <c r="F218" s="25">
        <v>1026</v>
      </c>
      <c r="G218" s="25">
        <v>887.5</v>
      </c>
      <c r="H218" s="25">
        <v>941.5</v>
      </c>
      <c r="I218" s="25">
        <v>1200</v>
      </c>
      <c r="J218" s="25">
        <v>988.14300000000003</v>
      </c>
      <c r="K218" s="46">
        <f t="shared" si="2"/>
        <v>36628.262123092063</v>
      </c>
      <c r="L218" s="26">
        <v>1956.5</v>
      </c>
      <c r="M218" s="26">
        <v>2280</v>
      </c>
      <c r="N218" s="26">
        <v>2350</v>
      </c>
      <c r="O218" s="26">
        <v>1894.4459999999999</v>
      </c>
      <c r="P218" s="26">
        <v>2534</v>
      </c>
      <c r="Q218" s="26">
        <v>1950</v>
      </c>
      <c r="R218" s="26">
        <v>2285</v>
      </c>
      <c r="S218" s="26">
        <v>2400</v>
      </c>
      <c r="T218" s="26">
        <v>2241.9209999999998</v>
      </c>
      <c r="U218" s="27">
        <v>2911</v>
      </c>
      <c r="V218" s="28">
        <v>2900</v>
      </c>
      <c r="W218" s="28">
        <v>2617</v>
      </c>
      <c r="X218" s="28">
        <v>2908</v>
      </c>
      <c r="Y218" s="28">
        <v>3042</v>
      </c>
      <c r="Z218" s="28">
        <v>3096</v>
      </c>
      <c r="AA218" s="28">
        <v>2700</v>
      </c>
      <c r="AB218" s="32">
        <v>2746</v>
      </c>
      <c r="AC218" s="29">
        <v>2888</v>
      </c>
      <c r="AR218" s="33">
        <v>41214</v>
      </c>
      <c r="AS218" s="28">
        <v>1200</v>
      </c>
      <c r="AT218" s="34">
        <v>851</v>
      </c>
      <c r="AU218" s="32">
        <v>851</v>
      </c>
      <c r="AV218" s="36"/>
      <c r="AX218" s="24">
        <v>41214</v>
      </c>
      <c r="BB218" s="33">
        <v>41214</v>
      </c>
      <c r="BC218" s="26">
        <v>2400</v>
      </c>
      <c r="BD218" s="26">
        <v>2120</v>
      </c>
      <c r="BE218" s="35">
        <v>1890</v>
      </c>
      <c r="BF218" s="26"/>
    </row>
    <row r="219" spans="1:58" s="22" customFormat="1" ht="12.75" customHeight="1">
      <c r="A219" s="24">
        <v>41275</v>
      </c>
      <c r="B219" s="25">
        <v>817.37199999999996</v>
      </c>
      <c r="C219" s="25">
        <v>952</v>
      </c>
      <c r="D219" s="25">
        <v>968</v>
      </c>
      <c r="E219" s="38">
        <v>800</v>
      </c>
      <c r="F219" s="25">
        <v>960</v>
      </c>
      <c r="G219" s="25">
        <v>880</v>
      </c>
      <c r="H219" s="25">
        <v>868</v>
      </c>
      <c r="I219" s="38">
        <v>839</v>
      </c>
      <c r="J219" s="25">
        <v>895.28599999999994</v>
      </c>
      <c r="K219" s="46">
        <f t="shared" si="2"/>
        <v>36811.403433707521</v>
      </c>
      <c r="L219" s="26">
        <v>1910.6</v>
      </c>
      <c r="M219" s="26">
        <v>1986</v>
      </c>
      <c r="N219" s="26">
        <v>2288</v>
      </c>
      <c r="O219" s="26">
        <v>1864.4469999999999</v>
      </c>
      <c r="P219" s="26">
        <v>2387.1999999999998</v>
      </c>
      <c r="Q219" s="26">
        <v>1660</v>
      </c>
      <c r="R219" s="26">
        <v>2182</v>
      </c>
      <c r="S219" s="26">
        <v>2371.1999999999998</v>
      </c>
      <c r="T219" s="26">
        <v>2105.5500000000002</v>
      </c>
      <c r="U219" s="27">
        <v>2911</v>
      </c>
      <c r="V219" s="28">
        <v>2900</v>
      </c>
      <c r="W219" s="28">
        <v>2640</v>
      </c>
      <c r="X219" s="28">
        <v>2817</v>
      </c>
      <c r="Y219" s="28">
        <v>2887</v>
      </c>
      <c r="Z219" s="28">
        <v>3208</v>
      </c>
      <c r="AA219" s="28">
        <v>2653</v>
      </c>
      <c r="AB219" s="32">
        <v>2713</v>
      </c>
      <c r="AC219" s="29">
        <v>2860</v>
      </c>
      <c r="AR219" s="33">
        <v>41244</v>
      </c>
      <c r="AS219" s="28">
        <v>1200</v>
      </c>
      <c r="AT219" s="34">
        <v>851</v>
      </c>
      <c r="AU219" s="32">
        <v>899.81799999999998</v>
      </c>
      <c r="AV219" s="36"/>
      <c r="AX219" s="24">
        <v>41244</v>
      </c>
      <c r="BB219" s="33">
        <v>41244</v>
      </c>
      <c r="BC219" s="26">
        <v>2400</v>
      </c>
      <c r="BD219" s="26">
        <v>1890</v>
      </c>
      <c r="BE219" s="35">
        <v>1944</v>
      </c>
      <c r="BF219" s="26"/>
    </row>
    <row r="220" spans="1:58" s="22" customFormat="1" ht="12.75" customHeight="1">
      <c r="A220" s="24">
        <v>41306</v>
      </c>
      <c r="B220" s="25">
        <v>871.428</v>
      </c>
      <c r="C220" s="25">
        <v>912</v>
      </c>
      <c r="D220" s="25">
        <v>928</v>
      </c>
      <c r="E220" s="38">
        <v>810</v>
      </c>
      <c r="F220" s="25">
        <v>920</v>
      </c>
      <c r="G220" s="25">
        <v>900</v>
      </c>
      <c r="H220" s="25">
        <v>820</v>
      </c>
      <c r="I220" s="38">
        <v>792.5</v>
      </c>
      <c r="J220" s="25">
        <v>868.92899999999997</v>
      </c>
      <c r="K220" s="46">
        <f t="shared" si="2"/>
        <v>36995.460450876053</v>
      </c>
      <c r="L220" s="26">
        <v>1862.75</v>
      </c>
      <c r="M220" s="26">
        <v>1805</v>
      </c>
      <c r="N220" s="26">
        <v>2172</v>
      </c>
      <c r="O220" s="26">
        <v>1829.8610000000001</v>
      </c>
      <c r="P220" s="26">
        <v>2160</v>
      </c>
      <c r="Q220" s="26">
        <v>1702</v>
      </c>
      <c r="R220" s="26">
        <v>1992.5</v>
      </c>
      <c r="S220" s="26">
        <v>2172.5</v>
      </c>
      <c r="T220" s="26">
        <v>1976.2660000000001</v>
      </c>
      <c r="U220" s="27">
        <v>2828</v>
      </c>
      <c r="V220" s="28">
        <v>2820</v>
      </c>
      <c r="W220" s="28">
        <v>2534</v>
      </c>
      <c r="X220" s="28">
        <v>2915</v>
      </c>
      <c r="Y220" s="28">
        <v>2730</v>
      </c>
      <c r="Z220" s="28">
        <v>2787</v>
      </c>
      <c r="AA220" s="28">
        <v>2267</v>
      </c>
      <c r="AB220" s="32">
        <v>2552</v>
      </c>
      <c r="AC220" s="29">
        <v>2731</v>
      </c>
      <c r="AX220" s="24">
        <v>41275</v>
      </c>
    </row>
    <row r="221" spans="1:58" s="22" customFormat="1" ht="12.75" customHeight="1">
      <c r="A221" s="24">
        <v>41334</v>
      </c>
      <c r="B221" s="25">
        <v>892.28599999999994</v>
      </c>
      <c r="C221" s="25">
        <v>936</v>
      </c>
      <c r="D221" s="25">
        <v>952</v>
      </c>
      <c r="E221" s="38">
        <v>847.5</v>
      </c>
      <c r="F221" s="25">
        <v>932.8</v>
      </c>
      <c r="G221" s="25">
        <v>915</v>
      </c>
      <c r="H221" s="25">
        <v>843.5</v>
      </c>
      <c r="I221" s="38">
        <v>823</v>
      </c>
      <c r="J221" s="25">
        <v>892.82899999999995</v>
      </c>
      <c r="K221" s="46">
        <f t="shared" si="2"/>
        <v>37180.437753130427</v>
      </c>
      <c r="L221" s="26">
        <v>1902</v>
      </c>
      <c r="M221" s="26">
        <v>1800</v>
      </c>
      <c r="N221" s="26">
        <v>1915</v>
      </c>
      <c r="O221" s="26">
        <v>1822.9159999999999</v>
      </c>
      <c r="P221" s="26">
        <v>2160</v>
      </c>
      <c r="Q221" s="26">
        <v>1716</v>
      </c>
      <c r="R221" s="26">
        <v>1960</v>
      </c>
      <c r="S221" s="26">
        <v>2127.5</v>
      </c>
      <c r="T221" s="26">
        <v>1928.7739999999999</v>
      </c>
      <c r="U221" s="27">
        <v>2743</v>
      </c>
      <c r="V221" s="28">
        <v>2810</v>
      </c>
      <c r="W221" s="28">
        <v>2576</v>
      </c>
      <c r="X221" s="28">
        <v>2914</v>
      </c>
      <c r="Y221" s="28">
        <v>2686</v>
      </c>
      <c r="Z221" s="28">
        <v>2759</v>
      </c>
      <c r="AA221" s="28">
        <v>2267</v>
      </c>
      <c r="AB221" s="32">
        <v>2370</v>
      </c>
      <c r="AC221" s="29">
        <v>2656</v>
      </c>
      <c r="AX221" s="24">
        <v>41306</v>
      </c>
    </row>
    <row r="222" spans="1:58" s="22" customFormat="1" ht="12.75" customHeight="1">
      <c r="A222" s="24">
        <v>41365</v>
      </c>
      <c r="B222" s="25">
        <v>920.28599999999994</v>
      </c>
      <c r="C222" s="25">
        <v>960</v>
      </c>
      <c r="D222" s="25">
        <v>962.6</v>
      </c>
      <c r="E222" s="38">
        <v>917.5</v>
      </c>
      <c r="F222" s="25">
        <v>945.6</v>
      </c>
      <c r="G222" s="25">
        <v>955</v>
      </c>
      <c r="H222" s="25">
        <v>867</v>
      </c>
      <c r="I222" s="38">
        <v>850.75</v>
      </c>
      <c r="J222" s="25">
        <f>+(920.743+922.743+923.6)/3</f>
        <v>922.36200000000008</v>
      </c>
      <c r="K222" s="46">
        <f t="shared" si="2"/>
        <v>37366.339941896076</v>
      </c>
      <c r="L222" s="26">
        <v>1952.5</v>
      </c>
      <c r="M222" s="26">
        <v>1807.5</v>
      </c>
      <c r="N222" s="26">
        <v>1870</v>
      </c>
      <c r="O222" s="26">
        <v>1988.8879999999999</v>
      </c>
      <c r="P222" s="26">
        <v>2160</v>
      </c>
      <c r="Q222" s="26">
        <v>1921.5</v>
      </c>
      <c r="R222" s="26">
        <v>1960</v>
      </c>
      <c r="S222" s="26">
        <v>2120</v>
      </c>
      <c r="T222" s="26">
        <v>1975.413</v>
      </c>
      <c r="U222" s="27">
        <v>2728</v>
      </c>
      <c r="V222" s="28">
        <v>2825</v>
      </c>
      <c r="W222" s="28">
        <v>2064</v>
      </c>
      <c r="X222" s="28">
        <v>2901</v>
      </c>
      <c r="Y222" s="28">
        <v>2663</v>
      </c>
      <c r="Z222" s="28">
        <v>2741</v>
      </c>
      <c r="AA222" s="28">
        <v>2267</v>
      </c>
      <c r="AB222" s="32">
        <v>2369</v>
      </c>
      <c r="AC222" s="29">
        <v>2653</v>
      </c>
      <c r="AX222" s="24">
        <v>41334</v>
      </c>
    </row>
    <row r="223" spans="1:58" s="22" customFormat="1" ht="12.75" customHeight="1">
      <c r="A223" s="24">
        <v>41395</v>
      </c>
      <c r="B223" s="25">
        <v>927.31399999999996</v>
      </c>
      <c r="C223" s="25">
        <v>960</v>
      </c>
      <c r="D223" s="25">
        <v>962.4</v>
      </c>
      <c r="E223" s="38">
        <v>900</v>
      </c>
      <c r="F223" s="25">
        <v>945.6</v>
      </c>
      <c r="G223" s="25">
        <v>980</v>
      </c>
      <c r="H223" s="25">
        <v>867</v>
      </c>
      <c r="I223" s="38">
        <v>851</v>
      </c>
      <c r="J223" s="25">
        <f>+((927029+920743+920743+926457)/4)/1000</f>
        <v>923.74300000000005</v>
      </c>
      <c r="K223" s="46">
        <f t="shared" si="2"/>
        <v>37553.17164160555</v>
      </c>
      <c r="L223" s="26">
        <v>1938</v>
      </c>
      <c r="M223" s="26">
        <v>1800</v>
      </c>
      <c r="N223" s="26">
        <v>1872</v>
      </c>
      <c r="O223" s="26">
        <v>2048.8879999999999</v>
      </c>
      <c r="P223" s="26">
        <v>2144</v>
      </c>
      <c r="Q223" s="26">
        <v>1960.8</v>
      </c>
      <c r="R223" s="26">
        <v>1960</v>
      </c>
      <c r="S223" s="26">
        <v>2120</v>
      </c>
      <c r="T223" s="26">
        <v>1986.527</v>
      </c>
      <c r="U223" s="27">
        <v>2728</v>
      </c>
      <c r="V223" s="28">
        <v>2783</v>
      </c>
      <c r="W223" s="28">
        <v>2652</v>
      </c>
      <c r="X223" s="28">
        <v>2882</v>
      </c>
      <c r="Y223" s="28">
        <v>2623</v>
      </c>
      <c r="Z223" s="28">
        <v>2730</v>
      </c>
      <c r="AA223" s="28">
        <v>2267</v>
      </c>
      <c r="AB223" s="32">
        <v>2367</v>
      </c>
      <c r="AC223" s="29">
        <v>2660</v>
      </c>
      <c r="AX223" s="24">
        <v>41365</v>
      </c>
    </row>
    <row r="224" spans="1:58" s="22" customFormat="1" ht="12.75" customHeight="1">
      <c r="A224" s="24">
        <v>41426</v>
      </c>
      <c r="B224" s="25">
        <v>915.71400000000006</v>
      </c>
      <c r="C224" s="25">
        <v>960</v>
      </c>
      <c r="D224" s="25">
        <v>961.6</v>
      </c>
      <c r="E224" s="38">
        <v>900</v>
      </c>
      <c r="F224" s="25">
        <v>945.6</v>
      </c>
      <c r="G224" s="25">
        <v>985</v>
      </c>
      <c r="H224" s="25">
        <v>867</v>
      </c>
      <c r="I224" s="38">
        <v>851</v>
      </c>
      <c r="J224" s="25">
        <v>924.31399999999996</v>
      </c>
      <c r="K224" s="46">
        <f t="shared" si="2"/>
        <v>37740.937499813575</v>
      </c>
      <c r="L224" s="26">
        <v>1929.75</v>
      </c>
      <c r="M224" s="26">
        <v>1750</v>
      </c>
      <c r="N224" s="26">
        <v>1865</v>
      </c>
      <c r="O224" s="26">
        <v>1977.778</v>
      </c>
      <c r="P224" s="26">
        <v>2160</v>
      </c>
      <c r="Q224" s="26">
        <v>1987</v>
      </c>
      <c r="R224" s="26">
        <v>1960</v>
      </c>
      <c r="S224" s="26">
        <v>2120</v>
      </c>
      <c r="T224" s="26">
        <v>1974.2539999999999</v>
      </c>
      <c r="U224" s="27">
        <v>2728</v>
      </c>
      <c r="V224" s="28">
        <v>2657</v>
      </c>
      <c r="W224" s="28">
        <v>2710</v>
      </c>
      <c r="X224" s="28">
        <v>2856</v>
      </c>
      <c r="Y224" s="28">
        <v>2500</v>
      </c>
      <c r="Z224" s="28">
        <v>2687</v>
      </c>
      <c r="AA224" s="28">
        <v>2267</v>
      </c>
      <c r="AB224" s="32">
        <v>2367</v>
      </c>
      <c r="AC224" s="29">
        <v>2628</v>
      </c>
      <c r="AX224" s="24">
        <v>41395</v>
      </c>
    </row>
    <row r="225" spans="1:50" s="22" customFormat="1" ht="12.75" customHeight="1">
      <c r="A225" s="24">
        <v>41456</v>
      </c>
      <c r="B225" s="25">
        <f>(907.429+900.571+890.286)/3</f>
        <v>899.42866666666669</v>
      </c>
      <c r="C225" s="25">
        <v>960</v>
      </c>
      <c r="D225" s="25">
        <v>961.6</v>
      </c>
      <c r="E225" s="38">
        <v>860</v>
      </c>
      <c r="F225" s="25">
        <v>945.6</v>
      </c>
      <c r="G225" s="25">
        <v>922</v>
      </c>
      <c r="H225" s="25">
        <v>867</v>
      </c>
      <c r="I225" s="38">
        <v>850.8</v>
      </c>
      <c r="J225" s="25">
        <f>(916.457+915.029+915.029+900.6+900.743)/5</f>
        <v>909.57159999999999</v>
      </c>
      <c r="K225" s="46">
        <f t="shared" si="2"/>
        <v>37929.642187312638</v>
      </c>
      <c r="L225" s="26">
        <v>1891.2</v>
      </c>
      <c r="M225" s="26">
        <v>1700</v>
      </c>
      <c r="N225" s="26">
        <v>1880</v>
      </c>
      <c r="O225" s="26">
        <v>1928.8889999999999</v>
      </c>
      <c r="P225" s="26">
        <v>2096</v>
      </c>
      <c r="Q225" s="26">
        <v>1920.2</v>
      </c>
      <c r="R225" s="26">
        <v>1960</v>
      </c>
      <c r="S225" s="26">
        <v>2120</v>
      </c>
      <c r="T225" s="26">
        <f>(1972.429+1961+1961+1911.746+1911.746)/5</f>
        <v>1943.5842</v>
      </c>
      <c r="U225" s="27">
        <v>2708</v>
      </c>
      <c r="V225" s="28">
        <v>2600</v>
      </c>
      <c r="W225" s="28">
        <v>2607</v>
      </c>
      <c r="X225" s="28">
        <v>2884</v>
      </c>
      <c r="Y225" s="28">
        <v>2096</v>
      </c>
      <c r="Z225" s="28">
        <v>2671</v>
      </c>
      <c r="AA225" s="28">
        <v>2267</v>
      </c>
      <c r="AB225" s="32">
        <v>2357</v>
      </c>
      <c r="AC225" s="29">
        <v>2604</v>
      </c>
      <c r="AX225" s="24">
        <v>41426</v>
      </c>
    </row>
    <row r="226" spans="1:50" s="22" customFormat="1" ht="12.75" customHeight="1">
      <c r="A226" s="24">
        <v>41487</v>
      </c>
      <c r="B226" s="25">
        <v>887</v>
      </c>
      <c r="C226" s="25">
        <v>960</v>
      </c>
      <c r="D226" s="25">
        <v>961.6</v>
      </c>
      <c r="E226" s="38">
        <v>770</v>
      </c>
      <c r="F226" s="25">
        <v>945.6</v>
      </c>
      <c r="G226" s="25">
        <v>920</v>
      </c>
      <c r="H226" s="25">
        <v>867</v>
      </c>
      <c r="I226" s="38">
        <v>851</v>
      </c>
      <c r="J226" s="25">
        <v>896.45699999999999</v>
      </c>
      <c r="K226" s="46">
        <f t="shared" si="2"/>
        <v>38119.290398249199</v>
      </c>
      <c r="L226" s="26">
        <v>1837</v>
      </c>
      <c r="M226" s="26">
        <v>1700</v>
      </c>
      <c r="N226" s="26">
        <v>1880</v>
      </c>
      <c r="O226" s="26">
        <v>1772.22</v>
      </c>
      <c r="P226" s="26">
        <v>2080</v>
      </c>
      <c r="Q226" s="26">
        <v>1770</v>
      </c>
      <c r="R226" s="26">
        <v>1960</v>
      </c>
      <c r="S226" s="26">
        <v>2120</v>
      </c>
      <c r="T226" s="26">
        <v>1897.46</v>
      </c>
      <c r="U226" s="27">
        <v>2681</v>
      </c>
      <c r="V226" s="28">
        <v>2580</v>
      </c>
      <c r="W226" s="28">
        <v>2740</v>
      </c>
      <c r="X226" s="28">
        <v>2894</v>
      </c>
      <c r="Y226" s="28">
        <v>2540</v>
      </c>
      <c r="Z226" s="28">
        <v>2671</v>
      </c>
      <c r="AA226" s="28">
        <v>2267</v>
      </c>
      <c r="AB226" s="32">
        <v>2310</v>
      </c>
      <c r="AC226" s="29">
        <v>2590</v>
      </c>
      <c r="AX226" s="24">
        <v>41456</v>
      </c>
    </row>
    <row r="227" spans="1:50" s="22" customFormat="1" ht="12.75" customHeight="1">
      <c r="A227" s="24">
        <v>41518</v>
      </c>
      <c r="B227" s="25">
        <v>870</v>
      </c>
      <c r="C227" s="25">
        <v>960</v>
      </c>
      <c r="D227" s="25">
        <v>961.6</v>
      </c>
      <c r="E227" s="38">
        <v>750</v>
      </c>
      <c r="F227" s="25">
        <v>945.6</v>
      </c>
      <c r="G227" s="25">
        <v>920</v>
      </c>
      <c r="H227" s="25">
        <v>867</v>
      </c>
      <c r="I227" s="38">
        <v>851</v>
      </c>
      <c r="J227" s="25">
        <v>893.6</v>
      </c>
      <c r="K227" s="46">
        <f t="shared" si="2"/>
        <v>38309.886850240444</v>
      </c>
      <c r="L227" s="26">
        <v>1823.25</v>
      </c>
      <c r="M227" s="26">
        <v>1775</v>
      </c>
      <c r="N227" s="26">
        <v>1880</v>
      </c>
      <c r="O227" s="26">
        <v>1722.222</v>
      </c>
      <c r="P227" s="26">
        <v>2080</v>
      </c>
      <c r="Q227" s="26">
        <v>1720</v>
      </c>
      <c r="R227" s="26">
        <v>1960</v>
      </c>
      <c r="S227" s="26">
        <v>2120</v>
      </c>
      <c r="T227" s="26">
        <v>1893.8889999999999</v>
      </c>
      <c r="U227" s="27">
        <v>2698</v>
      </c>
      <c r="V227" s="28">
        <v>2450</v>
      </c>
      <c r="W227" s="28">
        <v>2717</v>
      </c>
      <c r="X227" s="28">
        <v>2866</v>
      </c>
      <c r="Y227" s="28">
        <v>2550</v>
      </c>
      <c r="Z227" s="28">
        <v>2689</v>
      </c>
      <c r="AA227" s="28">
        <v>2267</v>
      </c>
      <c r="AB227" s="32">
        <v>2312</v>
      </c>
      <c r="AC227" s="29">
        <v>2585</v>
      </c>
      <c r="AX227" s="24">
        <v>41487</v>
      </c>
    </row>
    <row r="228" spans="1:50" s="22" customFormat="1" ht="12.75" customHeight="1">
      <c r="A228" s="24">
        <v>41548</v>
      </c>
      <c r="B228" s="25">
        <v>834.971</v>
      </c>
      <c r="C228" s="25">
        <v>960</v>
      </c>
      <c r="D228" s="25">
        <v>961.6</v>
      </c>
      <c r="E228" s="38">
        <v>774</v>
      </c>
      <c r="F228" s="25">
        <v>945.6</v>
      </c>
      <c r="G228" s="25">
        <v>920</v>
      </c>
      <c r="H228" s="25">
        <v>867</v>
      </c>
      <c r="I228" s="38">
        <v>846.9</v>
      </c>
      <c r="J228" s="25">
        <v>896.44299999999998</v>
      </c>
      <c r="K228" s="46">
        <f t="shared" si="2"/>
        <v>38501.43628449164</v>
      </c>
      <c r="L228" s="26">
        <v>1785.6</v>
      </c>
      <c r="M228" s="26">
        <v>1800</v>
      </c>
      <c r="N228" s="26">
        <v>1880</v>
      </c>
      <c r="O228" s="26">
        <v>1737.777</v>
      </c>
      <c r="P228" s="26">
        <v>2080</v>
      </c>
      <c r="Q228" s="26">
        <v>1688</v>
      </c>
      <c r="R228" s="26">
        <v>1960</v>
      </c>
      <c r="S228" s="26">
        <v>2120</v>
      </c>
      <c r="T228" s="26">
        <v>1895.1110000000001</v>
      </c>
      <c r="U228" s="27">
        <v>2700</v>
      </c>
      <c r="V228" s="28">
        <v>2400</v>
      </c>
      <c r="W228" s="28">
        <v>2683</v>
      </c>
      <c r="X228" s="28">
        <v>2799</v>
      </c>
      <c r="Y228" s="28">
        <v>2583</v>
      </c>
      <c r="Z228" s="28">
        <v>2683</v>
      </c>
      <c r="AA228" s="28">
        <v>2167</v>
      </c>
      <c r="AB228" s="32">
        <v>2314</v>
      </c>
      <c r="AC228" s="29">
        <v>2521</v>
      </c>
      <c r="AX228" s="24">
        <v>41518</v>
      </c>
    </row>
    <row r="229" spans="1:50" s="22" customFormat="1" ht="12" customHeight="1">
      <c r="A229" s="24">
        <v>41579</v>
      </c>
      <c r="B229" s="25">
        <v>781.71400000000006</v>
      </c>
      <c r="C229" s="25">
        <v>960</v>
      </c>
      <c r="D229" s="25">
        <v>961.6</v>
      </c>
      <c r="E229" s="38">
        <v>712.5</v>
      </c>
      <c r="F229" s="25">
        <v>945.6</v>
      </c>
      <c r="G229" s="25">
        <v>902.5</v>
      </c>
      <c r="H229" s="25">
        <v>867</v>
      </c>
      <c r="I229" s="38">
        <v>851</v>
      </c>
      <c r="J229" s="25">
        <v>885.74300000000005</v>
      </c>
      <c r="K229" s="46">
        <f t="shared" si="2"/>
        <v>38693.943465914097</v>
      </c>
      <c r="L229" s="26">
        <v>1703.556</v>
      </c>
      <c r="M229" s="26">
        <v>1845</v>
      </c>
      <c r="N229" s="26">
        <v>1880</v>
      </c>
      <c r="O229" s="26">
        <v>1683.3330000000001</v>
      </c>
      <c r="P229" s="26">
        <v>2080</v>
      </c>
      <c r="Q229" s="26">
        <v>1620</v>
      </c>
      <c r="R229" s="26">
        <v>1960</v>
      </c>
      <c r="S229" s="26">
        <v>2120</v>
      </c>
      <c r="T229" s="26">
        <v>1884.048</v>
      </c>
      <c r="U229" s="27">
        <v>2694</v>
      </c>
      <c r="V229" s="28">
        <v>2400</v>
      </c>
      <c r="W229" s="28">
        <v>2908</v>
      </c>
      <c r="X229" s="28">
        <v>2719</v>
      </c>
      <c r="Y229" s="28">
        <v>2500</v>
      </c>
      <c r="Z229" s="28">
        <v>2630</v>
      </c>
      <c r="AA229" s="28">
        <v>2167</v>
      </c>
      <c r="AB229" s="32">
        <v>2317</v>
      </c>
      <c r="AC229" s="29">
        <v>2503</v>
      </c>
      <c r="AX229" s="24">
        <v>41548</v>
      </c>
    </row>
    <row r="230" spans="1:50" s="22" customFormat="1" ht="15.75">
      <c r="A230" s="39">
        <v>41609</v>
      </c>
      <c r="B230" s="25">
        <v>765.94299999999998</v>
      </c>
      <c r="C230" s="25">
        <v>960</v>
      </c>
      <c r="D230" s="25">
        <v>961.6</v>
      </c>
      <c r="E230" s="38">
        <v>670</v>
      </c>
      <c r="F230" s="25">
        <v>948.48</v>
      </c>
      <c r="G230" s="25">
        <v>838</v>
      </c>
      <c r="H230" s="25">
        <v>867</v>
      </c>
      <c r="I230" s="38">
        <v>851</v>
      </c>
      <c r="J230" s="40">
        <v>870.86900000000003</v>
      </c>
      <c r="K230" s="46">
        <f t="shared" si="2"/>
        <v>38887.413183243661</v>
      </c>
      <c r="L230" s="26">
        <v>1667.2</v>
      </c>
      <c r="M230" s="26">
        <v>1860</v>
      </c>
      <c r="N230" s="26">
        <v>1880</v>
      </c>
      <c r="O230" s="26">
        <v>1671.11</v>
      </c>
      <c r="P230" s="26">
        <v>2080</v>
      </c>
      <c r="Q230" s="26">
        <v>1600</v>
      </c>
      <c r="R230" s="26">
        <v>1771</v>
      </c>
      <c r="S230" s="26">
        <v>1890</v>
      </c>
      <c r="T230" s="35">
        <v>1821.73</v>
      </c>
      <c r="U230" s="27">
        <v>2694</v>
      </c>
      <c r="V230" s="28">
        <v>2320</v>
      </c>
      <c r="W230" s="28">
        <v>2770</v>
      </c>
      <c r="X230" s="28">
        <v>2682</v>
      </c>
      <c r="Y230" s="28">
        <v>2653</v>
      </c>
      <c r="Z230" s="28">
        <v>2602</v>
      </c>
      <c r="AA230" s="28">
        <v>2167</v>
      </c>
      <c r="AB230" s="32">
        <v>2317</v>
      </c>
      <c r="AC230" s="41">
        <v>2502</v>
      </c>
      <c r="AX230" s="24">
        <v>41579</v>
      </c>
    </row>
    <row r="231" spans="1:50" s="22" customFormat="1" ht="15.75">
      <c r="A231" s="39">
        <v>41640</v>
      </c>
      <c r="B231" s="40">
        <v>796.57100000000003</v>
      </c>
      <c r="C231" s="40">
        <v>960</v>
      </c>
      <c r="D231" s="40">
        <v>961.2</v>
      </c>
      <c r="E231" s="40">
        <v>712.5</v>
      </c>
      <c r="F231" s="40">
        <v>945.6</v>
      </c>
      <c r="G231" s="40">
        <v>820</v>
      </c>
      <c r="H231" s="40">
        <v>867</v>
      </c>
      <c r="I231" s="40">
        <v>851</v>
      </c>
      <c r="J231" s="40">
        <v>873.9</v>
      </c>
      <c r="K231" s="46">
        <f t="shared" si="2"/>
        <v>39081.850249159877</v>
      </c>
      <c r="L231" s="35">
        <v>1674.75</v>
      </c>
      <c r="M231" s="35">
        <v>1860</v>
      </c>
      <c r="N231" s="35">
        <v>1880</v>
      </c>
      <c r="O231" s="35">
        <v>1705.5550000000001</v>
      </c>
      <c r="P231" s="35">
        <v>2080</v>
      </c>
      <c r="Q231" s="35">
        <v>1600</v>
      </c>
      <c r="R231" s="35">
        <v>1771</v>
      </c>
      <c r="S231" s="35">
        <v>1890</v>
      </c>
      <c r="T231" s="35">
        <v>1826.6510000000001</v>
      </c>
      <c r="U231" s="42">
        <v>2694</v>
      </c>
      <c r="V231" s="32">
        <v>2317</v>
      </c>
      <c r="W231" s="32">
        <v>2507</v>
      </c>
      <c r="X231" s="32">
        <v>2693</v>
      </c>
      <c r="Y231" s="32">
        <v>2600</v>
      </c>
      <c r="Z231" s="32">
        <v>2647</v>
      </c>
      <c r="AA231" s="32">
        <v>2167</v>
      </c>
      <c r="AB231" s="32">
        <v>2317</v>
      </c>
      <c r="AC231" s="41">
        <v>2478</v>
      </c>
      <c r="AX231" s="39"/>
    </row>
    <row r="232" spans="1:50" s="22" customFormat="1" ht="15.75">
      <c r="A232" s="39">
        <v>41671</v>
      </c>
      <c r="B232" s="40">
        <v>836.28</v>
      </c>
      <c r="C232" s="40">
        <v>960</v>
      </c>
      <c r="D232" s="40">
        <v>961.2</v>
      </c>
      <c r="E232" s="40">
        <v>792.5</v>
      </c>
      <c r="F232" s="40">
        <v>945.6</v>
      </c>
      <c r="G232" s="40">
        <v>885</v>
      </c>
      <c r="H232" s="40">
        <v>867</v>
      </c>
      <c r="I232" s="40">
        <v>851</v>
      </c>
      <c r="J232" s="40">
        <v>894.61400000000003</v>
      </c>
      <c r="K232" s="46">
        <f t="shared" si="2"/>
        <v>39277.259500405671</v>
      </c>
      <c r="L232" s="35">
        <v>1808</v>
      </c>
      <c r="M232" s="35">
        <v>1860</v>
      </c>
      <c r="N232" s="35">
        <v>1880</v>
      </c>
      <c r="O232" s="35">
        <v>1877.778</v>
      </c>
      <c r="P232" s="35">
        <v>2080</v>
      </c>
      <c r="Q232" s="35">
        <v>1743.3330000000001</v>
      </c>
      <c r="R232" s="35">
        <v>1771</v>
      </c>
      <c r="S232" s="35">
        <v>1890</v>
      </c>
      <c r="T232" s="35">
        <v>1871.73</v>
      </c>
      <c r="U232" s="42">
        <v>2658</v>
      </c>
      <c r="V232" s="32">
        <v>2300</v>
      </c>
      <c r="W232" s="32">
        <v>2442</v>
      </c>
      <c r="X232" s="32">
        <v>2687</v>
      </c>
      <c r="Y232" s="32">
        <v>2600</v>
      </c>
      <c r="Z232" s="32">
        <v>2686</v>
      </c>
      <c r="AA232" s="32">
        <v>2167</v>
      </c>
      <c r="AB232" s="32">
        <v>2317</v>
      </c>
      <c r="AC232" s="41">
        <v>2486</v>
      </c>
      <c r="AX232" s="39">
        <v>41640</v>
      </c>
    </row>
    <row r="233" spans="1:50" s="22" customFormat="1" ht="15.75">
      <c r="A233" s="39">
        <v>41699</v>
      </c>
      <c r="B233" s="40">
        <v>891.428</v>
      </c>
      <c r="C233" s="40">
        <v>960</v>
      </c>
      <c r="D233" s="40">
        <v>960.8</v>
      </c>
      <c r="E233" s="40">
        <v>880</v>
      </c>
      <c r="F233" s="40">
        <v>945.6</v>
      </c>
      <c r="G233" s="40">
        <v>931.25</v>
      </c>
      <c r="H233" s="40">
        <v>867</v>
      </c>
      <c r="I233" s="40">
        <v>851</v>
      </c>
      <c r="J233" s="40">
        <v>913.66399999999999</v>
      </c>
      <c r="K233" s="46">
        <f t="shared" ref="K233:K288" si="3">+K232*1.005</f>
        <v>39473.645797907695</v>
      </c>
      <c r="L233" s="35">
        <v>1850.5</v>
      </c>
      <c r="M233" s="35">
        <v>1860</v>
      </c>
      <c r="N233" s="35">
        <v>1880</v>
      </c>
      <c r="O233" s="35">
        <v>1922.222</v>
      </c>
      <c r="P233" s="35">
        <v>2080</v>
      </c>
      <c r="Q233" s="35">
        <v>1820</v>
      </c>
      <c r="R233" s="35">
        <v>1771</v>
      </c>
      <c r="S233" s="35">
        <v>1890</v>
      </c>
      <c r="T233" s="35">
        <v>1889.0319999999999</v>
      </c>
      <c r="U233" s="42">
        <v>2627</v>
      </c>
      <c r="V233" s="32">
        <v>2300</v>
      </c>
      <c r="W233" s="32">
        <v>2337</v>
      </c>
      <c r="X233" s="32">
        <v>2727</v>
      </c>
      <c r="Y233" s="32">
        <v>2558</v>
      </c>
      <c r="Z233" s="32">
        <v>2690</v>
      </c>
      <c r="AA233" s="32">
        <v>2167</v>
      </c>
      <c r="AB233" s="32">
        <v>2317</v>
      </c>
      <c r="AC233" s="41">
        <v>2458</v>
      </c>
      <c r="AX233" s="39">
        <v>41671</v>
      </c>
    </row>
    <row r="234" spans="1:50" s="22" customFormat="1" ht="15.75">
      <c r="A234" s="43">
        <v>41730</v>
      </c>
      <c r="B234" s="40">
        <v>859.65700000000004</v>
      </c>
      <c r="C234" s="40">
        <v>960</v>
      </c>
      <c r="D234" s="40">
        <v>967.36</v>
      </c>
      <c r="E234" s="40">
        <v>916</v>
      </c>
      <c r="F234" s="40">
        <v>945.6</v>
      </c>
      <c r="G234" s="40">
        <v>946</v>
      </c>
      <c r="H234" s="40">
        <v>867</v>
      </c>
      <c r="I234" s="40">
        <v>851.00800000000004</v>
      </c>
      <c r="J234" s="40">
        <v>921.85299999999995</v>
      </c>
      <c r="K234" s="46">
        <f t="shared" si="3"/>
        <v>39671.014026897232</v>
      </c>
      <c r="L234" s="35">
        <v>1838.6</v>
      </c>
      <c r="M234" s="35">
        <v>1860</v>
      </c>
      <c r="N234" s="35">
        <v>1760</v>
      </c>
      <c r="O234" s="35">
        <v>1933.3330000000001</v>
      </c>
      <c r="P234" s="35">
        <v>2092.8000000000002</v>
      </c>
      <c r="Q234" s="35">
        <v>1844</v>
      </c>
      <c r="R234" s="35">
        <v>1830.6</v>
      </c>
      <c r="S234" s="35">
        <v>1890</v>
      </c>
      <c r="T234" s="35">
        <v>1887.248</v>
      </c>
      <c r="U234" s="42">
        <v>2623</v>
      </c>
      <c r="V234" s="32">
        <v>2247</v>
      </c>
      <c r="W234" s="32">
        <v>2347</v>
      </c>
      <c r="X234" s="32">
        <v>2863</v>
      </c>
      <c r="Y234" s="32">
        <v>2456</v>
      </c>
      <c r="Z234" s="32">
        <v>2678</v>
      </c>
      <c r="AA234" s="32">
        <v>2233</v>
      </c>
      <c r="AB234" s="32">
        <v>2325</v>
      </c>
      <c r="AC234" s="41">
        <v>2465</v>
      </c>
      <c r="AX234" s="39">
        <v>41699</v>
      </c>
    </row>
    <row r="235" spans="1:50" s="22" customFormat="1" ht="15.75">
      <c r="A235" s="43">
        <v>41760</v>
      </c>
      <c r="B235" s="40">
        <v>866.28599999999994</v>
      </c>
      <c r="C235" s="40">
        <v>960</v>
      </c>
      <c r="D235" s="40">
        <v>961.45</v>
      </c>
      <c r="E235" s="40">
        <v>870</v>
      </c>
      <c r="F235" s="40">
        <v>945.6</v>
      </c>
      <c r="G235" s="40">
        <v>942.5</v>
      </c>
      <c r="H235" s="40">
        <v>867</v>
      </c>
      <c r="I235" s="40">
        <v>851</v>
      </c>
      <c r="J235" s="40">
        <v>913.93600000000004</v>
      </c>
      <c r="K235" s="46">
        <f t="shared" si="3"/>
        <v>39869.369097031711</v>
      </c>
      <c r="L235" s="35">
        <v>1856</v>
      </c>
      <c r="M235" s="35">
        <v>1860</v>
      </c>
      <c r="N235" s="35">
        <v>1760</v>
      </c>
      <c r="O235" s="35">
        <v>1911.1110000000001</v>
      </c>
      <c r="P235" s="35">
        <v>2096</v>
      </c>
      <c r="Q235" s="35">
        <v>1880</v>
      </c>
      <c r="R235" s="35">
        <v>1770</v>
      </c>
      <c r="S235" s="35">
        <v>1890</v>
      </c>
      <c r="T235" s="35">
        <v>1881.0160000000001</v>
      </c>
      <c r="U235" s="42">
        <v>2641</v>
      </c>
      <c r="V235" s="32">
        <v>2211</v>
      </c>
      <c r="W235" s="32">
        <v>2383</v>
      </c>
      <c r="X235" s="32">
        <v>2774</v>
      </c>
      <c r="Y235" s="32">
        <v>2218</v>
      </c>
      <c r="Z235" s="32">
        <v>2665</v>
      </c>
      <c r="AA235" s="32">
        <v>2333</v>
      </c>
      <c r="AB235" s="32">
        <v>2317</v>
      </c>
      <c r="AC235" s="41">
        <v>2454</v>
      </c>
      <c r="AX235" s="43">
        <v>41730</v>
      </c>
    </row>
    <row r="236" spans="1:50" s="22" customFormat="1" ht="15.75">
      <c r="A236" s="43">
        <v>41791</v>
      </c>
      <c r="B236" s="40">
        <v>912.28599999999994</v>
      </c>
      <c r="C236" s="40">
        <v>960</v>
      </c>
      <c r="D236" s="40">
        <v>961.6</v>
      </c>
      <c r="E236" s="40">
        <v>885</v>
      </c>
      <c r="F236" s="40">
        <v>945.6</v>
      </c>
      <c r="G236" s="40">
        <v>952.5</v>
      </c>
      <c r="H236" s="40">
        <v>867</v>
      </c>
      <c r="I236" s="40">
        <v>851</v>
      </c>
      <c r="J236" s="40">
        <v>917.529</v>
      </c>
      <c r="K236" s="46">
        <f t="shared" si="3"/>
        <v>40068.715942516865</v>
      </c>
      <c r="L236" s="35">
        <v>1891</v>
      </c>
      <c r="M236" s="35">
        <v>1860</v>
      </c>
      <c r="N236" s="35">
        <v>1760</v>
      </c>
      <c r="O236" s="35">
        <v>1931.1110000000001</v>
      </c>
      <c r="P236" s="35">
        <v>2096</v>
      </c>
      <c r="Q236" s="35">
        <v>1880</v>
      </c>
      <c r="R236" s="35">
        <v>1770</v>
      </c>
      <c r="S236" s="35">
        <v>1890</v>
      </c>
      <c r="T236" s="35">
        <v>1883.873</v>
      </c>
      <c r="U236" s="42">
        <v>2644</v>
      </c>
      <c r="V236" s="32">
        <v>2100</v>
      </c>
      <c r="W236" s="32">
        <v>2375</v>
      </c>
      <c r="X236" s="32">
        <v>2727</v>
      </c>
      <c r="Y236" s="32">
        <v>2338</v>
      </c>
      <c r="Z236" s="32">
        <v>2665</v>
      </c>
      <c r="AA236" s="32">
        <v>2333</v>
      </c>
      <c r="AB236" s="32">
        <v>2317</v>
      </c>
      <c r="AC236" s="41">
        <v>2443</v>
      </c>
      <c r="AX236" s="43">
        <v>41760</v>
      </c>
    </row>
    <row r="237" spans="1:50" s="22" customFormat="1" ht="15.75">
      <c r="A237" s="43">
        <v>41821</v>
      </c>
      <c r="B237" s="40">
        <v>920.91399999999999</v>
      </c>
      <c r="C237" s="40">
        <v>960</v>
      </c>
      <c r="D237" s="40">
        <v>961.6</v>
      </c>
      <c r="E237" s="40">
        <v>890</v>
      </c>
      <c r="F237" s="40">
        <v>945.6</v>
      </c>
      <c r="G237" s="40">
        <v>936</v>
      </c>
      <c r="H237" s="40">
        <v>867</v>
      </c>
      <c r="I237" s="40">
        <v>851</v>
      </c>
      <c r="J237" s="40">
        <v>915.88599999999997</v>
      </c>
      <c r="K237" s="46">
        <f t="shared" si="3"/>
        <v>40269.059522229443</v>
      </c>
      <c r="L237" s="35">
        <v>1883</v>
      </c>
      <c r="M237" s="35">
        <v>1860</v>
      </c>
      <c r="N237" s="35">
        <v>1760</v>
      </c>
      <c r="O237" s="35">
        <v>1931.1110000000001</v>
      </c>
      <c r="P237" s="35">
        <v>2096</v>
      </c>
      <c r="Q237" s="35">
        <v>1880</v>
      </c>
      <c r="R237" s="35">
        <v>1770</v>
      </c>
      <c r="S237" s="35">
        <v>1890</v>
      </c>
      <c r="T237" s="35">
        <v>1883.873</v>
      </c>
      <c r="U237" s="42">
        <v>2684</v>
      </c>
      <c r="V237" s="32">
        <v>2240</v>
      </c>
      <c r="W237" s="32">
        <v>2419</v>
      </c>
      <c r="X237" s="32">
        <v>2747</v>
      </c>
      <c r="Y237" s="32">
        <v>2419</v>
      </c>
      <c r="Z237" s="32">
        <v>2667</v>
      </c>
      <c r="AA237" s="32">
        <v>2333</v>
      </c>
      <c r="AB237" s="32">
        <v>2317</v>
      </c>
      <c r="AC237" s="41">
        <v>2485</v>
      </c>
      <c r="AX237" s="43">
        <v>41791</v>
      </c>
    </row>
    <row r="238" spans="1:50" s="22" customFormat="1" ht="15.75">
      <c r="A238" s="43">
        <v>41852</v>
      </c>
      <c r="B238" s="40">
        <v>938.85699999999997</v>
      </c>
      <c r="C238" s="40">
        <v>960</v>
      </c>
      <c r="D238" s="40">
        <v>961.91499999999996</v>
      </c>
      <c r="E238" s="40">
        <v>865</v>
      </c>
      <c r="F238" s="40">
        <v>945.97500000000002</v>
      </c>
      <c r="G238" s="40">
        <v>1000</v>
      </c>
      <c r="H238" s="40">
        <v>867</v>
      </c>
      <c r="I238" s="40">
        <v>851</v>
      </c>
      <c r="J238" s="40">
        <v>921.55600000000004</v>
      </c>
      <c r="K238" s="46">
        <f t="shared" si="3"/>
        <v>40470.404819840587</v>
      </c>
      <c r="L238" s="35">
        <v>1914.25</v>
      </c>
      <c r="M238" s="35">
        <v>1860</v>
      </c>
      <c r="N238" s="35">
        <v>1760</v>
      </c>
      <c r="O238" s="35">
        <v>1932.222</v>
      </c>
      <c r="P238" s="35">
        <v>2096</v>
      </c>
      <c r="Q238" s="35">
        <v>1895</v>
      </c>
      <c r="R238" s="35">
        <v>1770</v>
      </c>
      <c r="S238" s="35">
        <v>1890</v>
      </c>
      <c r="T238" s="35">
        <v>1886.175</v>
      </c>
      <c r="U238" s="42">
        <v>2711</v>
      </c>
      <c r="V238" s="32">
        <v>2280</v>
      </c>
      <c r="W238" s="32">
        <v>2403</v>
      </c>
      <c r="X238" s="32">
        <v>2739</v>
      </c>
      <c r="Y238" s="32">
        <v>2358</v>
      </c>
      <c r="Z238" s="32">
        <v>2673</v>
      </c>
      <c r="AA238" s="32">
        <v>2333</v>
      </c>
      <c r="AB238" s="32">
        <v>2317</v>
      </c>
      <c r="AC238" s="41">
        <v>2472</v>
      </c>
      <c r="AX238" s="43">
        <v>41821</v>
      </c>
    </row>
    <row r="239" spans="1:50" s="22" customFormat="1" ht="15.75">
      <c r="A239" s="43">
        <v>41883</v>
      </c>
      <c r="B239" s="40">
        <v>893.85699999999997</v>
      </c>
      <c r="C239" s="40">
        <v>960</v>
      </c>
      <c r="D239" s="40">
        <v>962.85900000000004</v>
      </c>
      <c r="E239" s="40">
        <v>850</v>
      </c>
      <c r="F239" s="40">
        <v>945.6</v>
      </c>
      <c r="G239" s="40">
        <v>1000</v>
      </c>
      <c r="H239" s="40">
        <v>867</v>
      </c>
      <c r="I239" s="40">
        <v>851</v>
      </c>
      <c r="J239" s="40">
        <v>919.49400000000003</v>
      </c>
      <c r="K239" s="46">
        <f t="shared" si="3"/>
        <v>40672.756843939787</v>
      </c>
      <c r="L239" s="35">
        <v>1945</v>
      </c>
      <c r="M239" s="35">
        <v>1860</v>
      </c>
      <c r="N239" s="35">
        <v>1780</v>
      </c>
      <c r="O239" s="35">
        <v>1933.3330000000001</v>
      </c>
      <c r="P239" s="35">
        <v>2096</v>
      </c>
      <c r="Q239" s="35">
        <v>1880</v>
      </c>
      <c r="R239" s="35">
        <v>1770</v>
      </c>
      <c r="S239" s="35">
        <v>1890</v>
      </c>
      <c r="T239" s="35">
        <v>1887.048</v>
      </c>
      <c r="U239" s="42">
        <v>2711</v>
      </c>
      <c r="V239" s="32">
        <v>2300</v>
      </c>
      <c r="W239" s="32">
        <v>2400</v>
      </c>
      <c r="X239" s="32">
        <v>2727</v>
      </c>
      <c r="Y239" s="32">
        <v>2288</v>
      </c>
      <c r="Z239" s="32">
        <v>2636</v>
      </c>
      <c r="AA239" s="32">
        <v>2333</v>
      </c>
      <c r="AB239" s="32">
        <v>2325</v>
      </c>
      <c r="AC239" s="41">
        <v>2462</v>
      </c>
      <c r="AX239" s="43">
        <v>41852</v>
      </c>
    </row>
    <row r="240" spans="1:50" s="22" customFormat="1" ht="15.75">
      <c r="A240" s="43">
        <v>41913</v>
      </c>
      <c r="B240" s="40">
        <v>887.77099999999996</v>
      </c>
      <c r="C240" s="40">
        <v>960</v>
      </c>
      <c r="D240" s="40">
        <v>962.85699999999997</v>
      </c>
      <c r="E240" s="40">
        <v>850</v>
      </c>
      <c r="F240" s="40">
        <v>945.6</v>
      </c>
      <c r="G240" s="40">
        <v>936</v>
      </c>
      <c r="H240" s="40">
        <v>867</v>
      </c>
      <c r="I240" s="40">
        <v>851</v>
      </c>
      <c r="J240" s="40">
        <v>910.351</v>
      </c>
      <c r="K240" s="46">
        <f t="shared" si="3"/>
        <v>40876.120628159479</v>
      </c>
      <c r="L240" s="35">
        <v>1921.4</v>
      </c>
      <c r="M240" s="35">
        <v>1860</v>
      </c>
      <c r="N240" s="35">
        <v>1760</v>
      </c>
      <c r="O240" s="35">
        <v>1933.3330000000001</v>
      </c>
      <c r="P240" s="35">
        <v>2096</v>
      </c>
      <c r="Q240" s="35">
        <v>1856</v>
      </c>
      <c r="R240" s="35">
        <v>1770</v>
      </c>
      <c r="S240" s="35">
        <v>1890</v>
      </c>
      <c r="T240" s="35">
        <v>1880.7619999999999</v>
      </c>
      <c r="U240" s="42">
        <v>2651</v>
      </c>
      <c r="V240" s="32">
        <v>2300</v>
      </c>
      <c r="W240" s="32">
        <v>2409</v>
      </c>
      <c r="X240" s="32">
        <v>2683</v>
      </c>
      <c r="Y240" s="32">
        <v>2300</v>
      </c>
      <c r="Z240" s="32">
        <v>2598</v>
      </c>
      <c r="AA240" s="32">
        <v>2333</v>
      </c>
      <c r="AB240" s="32">
        <v>2333</v>
      </c>
      <c r="AC240" s="41">
        <v>2463</v>
      </c>
      <c r="AX240" s="43">
        <v>41883</v>
      </c>
    </row>
    <row r="241" spans="1:50" s="22" customFormat="1" ht="15.75">
      <c r="A241" s="43">
        <v>41944</v>
      </c>
      <c r="B241" s="40">
        <v>910.85699999999997</v>
      </c>
      <c r="C241" s="40">
        <v>960</v>
      </c>
      <c r="D241" s="40">
        <v>962.85599999999999</v>
      </c>
      <c r="E241" s="40">
        <v>850</v>
      </c>
      <c r="F241" s="40">
        <v>945.6</v>
      </c>
      <c r="G241" s="40">
        <v>935</v>
      </c>
      <c r="H241" s="40">
        <v>867</v>
      </c>
      <c r="I241" s="40">
        <v>851</v>
      </c>
      <c r="J241" s="40">
        <v>910.20799999999997</v>
      </c>
      <c r="K241" s="46">
        <f t="shared" si="3"/>
        <v>41080.501231300274</v>
      </c>
      <c r="L241" s="35">
        <v>1965.5</v>
      </c>
      <c r="M241" s="35">
        <v>1862.5</v>
      </c>
      <c r="N241" s="35">
        <v>1760</v>
      </c>
      <c r="O241" s="35">
        <v>1950</v>
      </c>
      <c r="P241" s="35">
        <v>2096</v>
      </c>
      <c r="Q241" s="35">
        <v>1890</v>
      </c>
      <c r="R241" s="35">
        <v>1770</v>
      </c>
      <c r="S241" s="35">
        <v>1890</v>
      </c>
      <c r="T241" s="35">
        <v>1888.357</v>
      </c>
      <c r="U241" s="42">
        <v>2611</v>
      </c>
      <c r="V241" s="32">
        <v>2300</v>
      </c>
      <c r="W241" s="32">
        <v>2365</v>
      </c>
      <c r="X241" s="32">
        <v>2700</v>
      </c>
      <c r="Y241" s="32">
        <v>2300</v>
      </c>
      <c r="Z241" s="32">
        <v>2598</v>
      </c>
      <c r="AA241" s="32">
        <v>2333</v>
      </c>
      <c r="AB241" s="32">
        <v>2333</v>
      </c>
      <c r="AC241" s="41">
        <v>2451</v>
      </c>
      <c r="AX241" s="43">
        <v>41913</v>
      </c>
    </row>
    <row r="242" spans="1:50" s="22" customFormat="1" ht="15.75">
      <c r="A242" s="43">
        <v>41974</v>
      </c>
      <c r="B242" s="40">
        <v>980.34299999999996</v>
      </c>
      <c r="C242" s="40">
        <v>985.6</v>
      </c>
      <c r="D242" s="40">
        <v>993.71400000000006</v>
      </c>
      <c r="E242" s="40">
        <v>860</v>
      </c>
      <c r="F242" s="40">
        <v>967.68</v>
      </c>
      <c r="G242" s="40">
        <v>998</v>
      </c>
      <c r="H242" s="40">
        <v>897.8</v>
      </c>
      <c r="I242" s="40">
        <v>899.81799999999998</v>
      </c>
      <c r="J242" s="40">
        <v>943.23</v>
      </c>
      <c r="K242" s="46">
        <f t="shared" si="3"/>
        <v>41285.903737456771</v>
      </c>
      <c r="L242" s="35">
        <v>2031.6</v>
      </c>
      <c r="M242" s="35">
        <v>1916</v>
      </c>
      <c r="N242" s="35">
        <v>1896</v>
      </c>
      <c r="O242" s="35">
        <v>2102.2220000000002</v>
      </c>
      <c r="P242" s="35">
        <v>2096</v>
      </c>
      <c r="Q242" s="35">
        <v>2000</v>
      </c>
      <c r="R242" s="35">
        <v>1806</v>
      </c>
      <c r="S242" s="35">
        <v>1944</v>
      </c>
      <c r="T242" s="35">
        <v>1965.7460000000001</v>
      </c>
      <c r="U242" s="42">
        <v>2611</v>
      </c>
      <c r="V242" s="32">
        <v>2340</v>
      </c>
      <c r="W242" s="32">
        <v>2410</v>
      </c>
      <c r="X242" s="32">
        <v>2737</v>
      </c>
      <c r="Y242" s="32">
        <v>2380</v>
      </c>
      <c r="Z242" s="32">
        <v>2630</v>
      </c>
      <c r="AA242" s="32">
        <v>2333</v>
      </c>
      <c r="AB242" s="32">
        <v>2341</v>
      </c>
      <c r="AC242" s="41">
        <v>2484</v>
      </c>
      <c r="AX242" s="43">
        <v>41944</v>
      </c>
    </row>
    <row r="243" spans="1:50" ht="12.75" customHeight="1">
      <c r="A243" s="2">
        <v>42005</v>
      </c>
      <c r="B243" s="14">
        <v>1116.857</v>
      </c>
      <c r="C243" s="14">
        <v>1280</v>
      </c>
      <c r="D243" s="14">
        <v>1242.6669999999999</v>
      </c>
      <c r="E243" s="14">
        <v>1005</v>
      </c>
      <c r="F243" s="14">
        <v>1246</v>
      </c>
      <c r="G243" s="14">
        <v>1159</v>
      </c>
      <c r="H243" s="14">
        <v>1218</v>
      </c>
      <c r="I243" s="14">
        <v>1211.5</v>
      </c>
      <c r="J243" s="14">
        <v>1194.595</v>
      </c>
      <c r="K243" s="46">
        <f t="shared" si="3"/>
        <v>41492.333256144047</v>
      </c>
      <c r="L243" s="4">
        <v>2349</v>
      </c>
      <c r="M243" s="4">
        <v>2274</v>
      </c>
      <c r="N243" s="4">
        <v>2618.5</v>
      </c>
      <c r="O243" s="4">
        <v>2500</v>
      </c>
      <c r="P243" s="4">
        <v>2272</v>
      </c>
      <c r="Q243" s="4">
        <v>2300</v>
      </c>
      <c r="R243" s="4">
        <v>2450</v>
      </c>
      <c r="S243" s="4">
        <v>2545</v>
      </c>
      <c r="T243" s="4">
        <v>2422.7860000000001</v>
      </c>
      <c r="U243" s="5">
        <v>2795</v>
      </c>
      <c r="V243" s="3">
        <v>2875</v>
      </c>
      <c r="W243" s="3">
        <v>2842</v>
      </c>
      <c r="X243" s="3">
        <v>3035</v>
      </c>
      <c r="Y243" s="3">
        <v>2966</v>
      </c>
      <c r="Z243" s="3">
        <v>3020</v>
      </c>
      <c r="AA243" s="3">
        <v>2992</v>
      </c>
      <c r="AB243" s="3">
        <v>2837</v>
      </c>
      <c r="AC243" s="3">
        <v>2931</v>
      </c>
      <c r="AX243" s="6">
        <v>41974</v>
      </c>
    </row>
    <row r="244" spans="1:50" ht="26.25" customHeight="1">
      <c r="A244" s="11">
        <v>42036</v>
      </c>
      <c r="B244" s="15">
        <v>1249.4280000000001</v>
      </c>
      <c r="C244" s="15">
        <v>1516</v>
      </c>
      <c r="D244" s="15">
        <v>1524.5709999999999</v>
      </c>
      <c r="E244" s="15">
        <v>1175</v>
      </c>
      <c r="F244" s="15">
        <v>1488</v>
      </c>
      <c r="G244" s="15">
        <v>1300</v>
      </c>
      <c r="H244" s="15">
        <v>1465.143</v>
      </c>
      <c r="I244" s="15">
        <v>1449</v>
      </c>
      <c r="J244" s="15">
        <v>1416.816</v>
      </c>
      <c r="K244" s="46">
        <f t="shared" si="3"/>
        <v>41699.794922424764</v>
      </c>
      <c r="L244" s="9">
        <v>2604</v>
      </c>
      <c r="M244" s="9">
        <v>2905</v>
      </c>
      <c r="N244" s="9">
        <v>2950</v>
      </c>
      <c r="O244" s="9">
        <v>2777.777</v>
      </c>
      <c r="P244" s="9">
        <v>3192</v>
      </c>
      <c r="Q244" s="9">
        <v>2600</v>
      </c>
      <c r="R244" s="9">
        <v>2920</v>
      </c>
      <c r="S244" s="9">
        <v>2940</v>
      </c>
      <c r="T244" s="9">
        <v>2897.8249999999998</v>
      </c>
      <c r="U244" s="10">
        <v>3054</v>
      </c>
      <c r="V244" s="8">
        <v>3500</v>
      </c>
      <c r="W244" s="8">
        <v>3320</v>
      </c>
      <c r="X244" s="8">
        <v>3670</v>
      </c>
      <c r="Y244" s="8">
        <v>3874</v>
      </c>
      <c r="Z244" s="8">
        <v>3366</v>
      </c>
      <c r="AA244" s="8">
        <v>3300</v>
      </c>
      <c r="AB244" s="8">
        <v>3185</v>
      </c>
      <c r="AC244" s="8">
        <v>3444</v>
      </c>
      <c r="AX244" s="6">
        <v>42005</v>
      </c>
    </row>
    <row r="245" spans="1:50">
      <c r="A245" s="11">
        <v>42064</v>
      </c>
      <c r="B245" s="15">
        <v>1244.143</v>
      </c>
      <c r="C245" s="15">
        <v>1408</v>
      </c>
      <c r="D245" s="15">
        <v>1412</v>
      </c>
      <c r="E245" s="15">
        <v>1200</v>
      </c>
      <c r="F245" s="15">
        <v>1420</v>
      </c>
      <c r="G245" s="15">
        <v>1300</v>
      </c>
      <c r="H245" s="15">
        <v>1327</v>
      </c>
      <c r="I245" s="15">
        <v>1351</v>
      </c>
      <c r="J245" s="15">
        <v>1345.4290000000001</v>
      </c>
      <c r="K245" s="46">
        <f t="shared" si="3"/>
        <v>41908.293897036885</v>
      </c>
      <c r="L245" s="9">
        <v>2710</v>
      </c>
      <c r="M245" s="9">
        <v>2800</v>
      </c>
      <c r="N245" s="9">
        <v>2825</v>
      </c>
      <c r="O245" s="9">
        <v>2777.777</v>
      </c>
      <c r="P245" s="9">
        <v>3040</v>
      </c>
      <c r="Q245" s="9">
        <v>2600</v>
      </c>
      <c r="R245" s="9">
        <v>2600</v>
      </c>
      <c r="S245" s="9">
        <v>2800</v>
      </c>
      <c r="T245" s="9">
        <v>2777.54</v>
      </c>
      <c r="U245" s="10">
        <v>3067</v>
      </c>
      <c r="V245" s="8">
        <v>3800</v>
      </c>
      <c r="W245" s="8">
        <v>3327</v>
      </c>
      <c r="X245" s="8">
        <v>3730</v>
      </c>
      <c r="Y245" s="8">
        <v>3706</v>
      </c>
      <c r="Z245" s="8">
        <v>3639</v>
      </c>
      <c r="AA245" s="8">
        <v>3300</v>
      </c>
      <c r="AB245" s="8">
        <v>3274</v>
      </c>
      <c r="AC245" s="8">
        <v>3546</v>
      </c>
      <c r="AX245" s="7">
        <v>42036</v>
      </c>
    </row>
    <row r="246" spans="1:50">
      <c r="A246" s="11">
        <v>42095</v>
      </c>
      <c r="B246" s="15">
        <v>1279.5429999999999</v>
      </c>
      <c r="C246" s="15">
        <v>1339.2</v>
      </c>
      <c r="D246" s="15">
        <v>1352</v>
      </c>
      <c r="E246" s="15">
        <v>1260</v>
      </c>
      <c r="F246" s="15">
        <v>1318.4</v>
      </c>
      <c r="G246" s="15">
        <v>1300</v>
      </c>
      <c r="H246" s="15">
        <v>1235.2</v>
      </c>
      <c r="I246" s="15">
        <v>1245.5999999999999</v>
      </c>
      <c r="J246" s="15">
        <v>1292.914</v>
      </c>
      <c r="K246" s="46">
        <f t="shared" si="3"/>
        <v>42117.835366522064</v>
      </c>
      <c r="L246" s="9">
        <v>2701.36</v>
      </c>
      <c r="M246" s="9">
        <v>2628</v>
      </c>
      <c r="N246" s="9">
        <v>2704</v>
      </c>
      <c r="O246" s="9">
        <v>2777.777</v>
      </c>
      <c r="P246" s="9">
        <v>3040</v>
      </c>
      <c r="Q246" s="9">
        <v>2600</v>
      </c>
      <c r="R246" s="9">
        <v>2600</v>
      </c>
      <c r="S246" s="9">
        <v>2780</v>
      </c>
      <c r="T246" s="9">
        <v>2732.8249999999998</v>
      </c>
      <c r="U246" s="10">
        <v>3067</v>
      </c>
      <c r="V246" s="8">
        <v>3513</v>
      </c>
      <c r="W246" s="8">
        <v>3250</v>
      </c>
      <c r="X246" s="8">
        <v>3767</v>
      </c>
      <c r="Y246" s="8">
        <v>3447</v>
      </c>
      <c r="Z246" s="8">
        <v>3607</v>
      </c>
      <c r="AA246" s="8">
        <v>3300</v>
      </c>
      <c r="AB246" s="8">
        <v>3203</v>
      </c>
      <c r="AC246" s="8">
        <v>3474</v>
      </c>
      <c r="AX246" s="7">
        <v>42064</v>
      </c>
    </row>
    <row r="247" spans="1:50">
      <c r="A247" s="11">
        <v>42125</v>
      </c>
      <c r="B247" s="15">
        <v>1249.4280000000001</v>
      </c>
      <c r="C247" s="15">
        <v>1240</v>
      </c>
      <c r="D247" s="15">
        <v>1256</v>
      </c>
      <c r="E247" s="15">
        <v>1200</v>
      </c>
      <c r="F247" s="15">
        <v>1248</v>
      </c>
      <c r="G247" s="15">
        <v>1250</v>
      </c>
      <c r="H247" s="15">
        <v>1152</v>
      </c>
      <c r="I247" s="15">
        <v>1143.5</v>
      </c>
      <c r="J247" s="15">
        <v>1212.7860000000001</v>
      </c>
      <c r="K247" s="46">
        <f t="shared" si="3"/>
        <v>42328.424543354668</v>
      </c>
      <c r="L247" s="9">
        <v>2638.05</v>
      </c>
      <c r="M247" s="9">
        <v>2585</v>
      </c>
      <c r="N247" s="9">
        <v>2740</v>
      </c>
      <c r="O247" s="9">
        <v>2644.444</v>
      </c>
      <c r="P247" s="9">
        <v>3040</v>
      </c>
      <c r="Q247" s="9">
        <v>2580</v>
      </c>
      <c r="R247" s="9">
        <v>2600</v>
      </c>
      <c r="S247" s="9">
        <v>2625</v>
      </c>
      <c r="T247" s="9">
        <v>2687.7779999999998</v>
      </c>
      <c r="U247" s="10">
        <v>2975</v>
      </c>
      <c r="V247" s="8">
        <v>3700</v>
      </c>
      <c r="W247" s="8">
        <v>3123</v>
      </c>
      <c r="X247" s="8">
        <v>3658</v>
      </c>
      <c r="Y247" s="8">
        <v>3310</v>
      </c>
      <c r="Z247" s="8">
        <v>3477</v>
      </c>
      <c r="AA247" s="8">
        <v>3300</v>
      </c>
      <c r="AB247" s="8">
        <v>3086</v>
      </c>
      <c r="AC247" s="8">
        <v>3414</v>
      </c>
      <c r="AX247" s="7">
        <v>42095</v>
      </c>
    </row>
    <row r="248" spans="1:50">
      <c r="A248" s="11">
        <v>42156</v>
      </c>
      <c r="B248" s="15">
        <v>1149.7139999999999</v>
      </c>
      <c r="C248" s="15">
        <v>1148</v>
      </c>
      <c r="D248" s="15">
        <v>1184</v>
      </c>
      <c r="E248" s="15">
        <v>1200</v>
      </c>
      <c r="F248" s="15">
        <v>1148</v>
      </c>
      <c r="G248" s="15">
        <v>1062.5</v>
      </c>
      <c r="H248" s="15">
        <v>1064</v>
      </c>
      <c r="I248" s="15">
        <v>1058.75</v>
      </c>
      <c r="J248" s="15">
        <v>1123.607</v>
      </c>
      <c r="K248" s="46">
        <f t="shared" si="3"/>
        <v>42540.066666071434</v>
      </c>
      <c r="L248" s="9">
        <v>2567.6</v>
      </c>
      <c r="M248" s="9">
        <v>2525</v>
      </c>
      <c r="N248" s="9">
        <v>2670</v>
      </c>
      <c r="O248" s="9">
        <v>2600</v>
      </c>
      <c r="P248" s="9">
        <v>3040</v>
      </c>
      <c r="Q248" s="9">
        <v>2350</v>
      </c>
      <c r="R248" s="9">
        <v>2600</v>
      </c>
      <c r="S248" s="9">
        <v>2600</v>
      </c>
      <c r="T248" s="9">
        <v>2626.4290000000001</v>
      </c>
      <c r="U248" s="10">
        <v>2955</v>
      </c>
      <c r="V248" s="8">
        <v>3400</v>
      </c>
      <c r="W248" s="8">
        <v>2891</v>
      </c>
      <c r="X248" s="8">
        <v>3517</v>
      </c>
      <c r="Y248" s="8">
        <v>3012</v>
      </c>
      <c r="Z248" s="8">
        <v>3476</v>
      </c>
      <c r="AA248" s="8">
        <v>3300</v>
      </c>
      <c r="AB248" s="8">
        <v>2920</v>
      </c>
      <c r="AC248" s="8">
        <v>3275</v>
      </c>
      <c r="AX248" s="7">
        <v>42125</v>
      </c>
    </row>
    <row r="249" spans="1:50">
      <c r="A249" s="11">
        <v>42186</v>
      </c>
      <c r="B249" s="15">
        <v>1080.4570000000001</v>
      </c>
      <c r="C249" s="15">
        <v>1145.5999999999999</v>
      </c>
      <c r="D249" s="15">
        <v>1144</v>
      </c>
      <c r="E249" s="15">
        <v>1080</v>
      </c>
      <c r="F249" s="15">
        <v>1136</v>
      </c>
      <c r="G249" s="15">
        <v>1080</v>
      </c>
      <c r="H249" s="15">
        <v>1040</v>
      </c>
      <c r="I249" s="15">
        <v>1028.4000000000001</v>
      </c>
      <c r="J249" s="15">
        <v>1093.4290000000001</v>
      </c>
      <c r="K249" s="46">
        <f t="shared" si="3"/>
        <v>42752.766999401785</v>
      </c>
      <c r="L249" s="9">
        <v>2466.04</v>
      </c>
      <c r="M249" s="9">
        <v>2424</v>
      </c>
      <c r="N249" s="9">
        <v>2700</v>
      </c>
      <c r="O249" s="9">
        <v>2488.8879999999999</v>
      </c>
      <c r="P249" s="9">
        <v>2700</v>
      </c>
      <c r="Q249" s="9">
        <v>2200</v>
      </c>
      <c r="R249" s="9">
        <v>2600</v>
      </c>
      <c r="S249" s="9">
        <v>2520</v>
      </c>
      <c r="T249" s="9">
        <v>2518.9839999999999</v>
      </c>
      <c r="U249" s="10">
        <v>2997</v>
      </c>
      <c r="V249" s="8">
        <v>3400</v>
      </c>
      <c r="W249" s="8">
        <v>2893</v>
      </c>
      <c r="X249" s="8">
        <v>3397</v>
      </c>
      <c r="Y249" s="8">
        <v>2823</v>
      </c>
      <c r="Z249" s="8">
        <v>3356</v>
      </c>
      <c r="AA249" s="8">
        <v>3260</v>
      </c>
      <c r="AB249" s="8">
        <v>2868</v>
      </c>
      <c r="AC249" s="8">
        <v>3161</v>
      </c>
      <c r="AX249" s="7">
        <v>42156</v>
      </c>
    </row>
    <row r="250" spans="1:50">
      <c r="A250" s="11">
        <v>42217</v>
      </c>
      <c r="B250" s="15">
        <v>1046.6030000000001</v>
      </c>
      <c r="C250" s="15">
        <v>1136</v>
      </c>
      <c r="D250" s="15">
        <v>1148</v>
      </c>
      <c r="E250" s="15">
        <v>1000</v>
      </c>
      <c r="F250" s="15">
        <v>1136</v>
      </c>
      <c r="G250" s="15">
        <v>1137.5</v>
      </c>
      <c r="H250" s="15">
        <v>1040</v>
      </c>
      <c r="I250" s="15">
        <v>1024</v>
      </c>
      <c r="J250" s="15">
        <v>1088.7860000000001</v>
      </c>
      <c r="K250" s="46">
        <f t="shared" si="3"/>
        <v>42966.530834398793</v>
      </c>
      <c r="L250" s="9">
        <v>2418</v>
      </c>
      <c r="M250" s="9">
        <v>2440</v>
      </c>
      <c r="N250" s="9">
        <v>2700</v>
      </c>
      <c r="O250" s="9">
        <v>2333.3330000000001</v>
      </c>
      <c r="P250" s="9">
        <v>2700</v>
      </c>
      <c r="Q250" s="9">
        <v>2250</v>
      </c>
      <c r="R250" s="9">
        <v>2600</v>
      </c>
      <c r="S250" s="9">
        <v>2560</v>
      </c>
      <c r="T250" s="9">
        <v>2511.9050000000002</v>
      </c>
      <c r="U250" s="10">
        <v>3000</v>
      </c>
      <c r="V250" s="8">
        <v>3350</v>
      </c>
      <c r="W250" s="8">
        <v>2834</v>
      </c>
      <c r="X250" s="8">
        <v>3343</v>
      </c>
      <c r="Y250" s="8">
        <v>2822</v>
      </c>
      <c r="Z250" s="8">
        <v>3297</v>
      </c>
      <c r="AA250" s="8">
        <v>3100</v>
      </c>
      <c r="AB250" s="8">
        <v>2750</v>
      </c>
      <c r="AC250" s="8">
        <v>3062</v>
      </c>
      <c r="AX250" s="7">
        <v>42186</v>
      </c>
    </row>
    <row r="251" spans="1:50">
      <c r="A251" s="11">
        <v>42248</v>
      </c>
      <c r="B251" s="15">
        <v>1114</v>
      </c>
      <c r="C251" s="15">
        <v>1180.8</v>
      </c>
      <c r="D251" s="15">
        <v>1188</v>
      </c>
      <c r="E251" s="15">
        <v>1040</v>
      </c>
      <c r="F251" s="15">
        <v>1168</v>
      </c>
      <c r="G251" s="15">
        <v>1252</v>
      </c>
      <c r="H251" s="15">
        <v>1046.4000000000001</v>
      </c>
      <c r="I251" s="15">
        <v>1030.4000000000001</v>
      </c>
      <c r="J251" s="15">
        <v>1129.3710000000001</v>
      </c>
      <c r="K251" s="46">
        <f t="shared" si="3"/>
        <v>43181.36348857078</v>
      </c>
      <c r="L251" s="9">
        <v>2483.3200000000002</v>
      </c>
      <c r="M251" s="9">
        <v>2408</v>
      </c>
      <c r="N251" s="9">
        <v>2660</v>
      </c>
      <c r="O251" s="9">
        <v>2444.444</v>
      </c>
      <c r="P251" s="9">
        <v>2700</v>
      </c>
      <c r="Q251" s="9">
        <v>2380</v>
      </c>
      <c r="R251" s="9">
        <v>2600</v>
      </c>
      <c r="S251" s="9">
        <v>2560</v>
      </c>
      <c r="T251" s="9">
        <v>2536.0630000000001</v>
      </c>
      <c r="U251" s="10">
        <v>3027</v>
      </c>
      <c r="V251" s="8">
        <v>3360</v>
      </c>
      <c r="W251" s="8">
        <v>2788</v>
      </c>
      <c r="X251" s="8">
        <v>3240</v>
      </c>
      <c r="Y251" s="8">
        <v>2823</v>
      </c>
      <c r="Z251" s="8">
        <v>3263</v>
      </c>
      <c r="AA251" s="8">
        <v>3100</v>
      </c>
      <c r="AB251" s="8">
        <v>2783</v>
      </c>
      <c r="AC251" s="8">
        <v>3048</v>
      </c>
      <c r="AX251" s="7"/>
    </row>
    <row r="252" spans="1:50">
      <c r="A252" s="11">
        <v>42278</v>
      </c>
      <c r="B252" s="15">
        <v>1138.5709999999999</v>
      </c>
      <c r="C252" s="15">
        <v>1209.5999999999999</v>
      </c>
      <c r="D252" s="15">
        <v>1224</v>
      </c>
      <c r="E252" s="15">
        <v>1050</v>
      </c>
      <c r="F252" s="15">
        <v>1200.8</v>
      </c>
      <c r="G252" s="15">
        <v>1285</v>
      </c>
      <c r="H252" s="15">
        <v>1102</v>
      </c>
      <c r="I252" s="15">
        <v>1090</v>
      </c>
      <c r="J252" s="15">
        <v>1165.914</v>
      </c>
      <c r="K252" s="46">
        <f t="shared" si="3"/>
        <v>43397.270306013626</v>
      </c>
      <c r="L252" s="9">
        <v>2505.1999999999998</v>
      </c>
      <c r="M252" s="9">
        <v>2450</v>
      </c>
      <c r="N252" s="9">
        <v>2600</v>
      </c>
      <c r="O252" s="9">
        <v>2444.444</v>
      </c>
      <c r="P252" s="9">
        <v>2700</v>
      </c>
      <c r="Q252" s="9">
        <v>2400</v>
      </c>
      <c r="R252" s="9">
        <v>2600</v>
      </c>
      <c r="S252" s="9">
        <v>2580</v>
      </c>
      <c r="T252" s="9">
        <v>2539.2060000000001</v>
      </c>
      <c r="U252" s="10">
        <v>3032</v>
      </c>
      <c r="V252" s="8">
        <v>3400</v>
      </c>
      <c r="W252" s="8">
        <v>2773</v>
      </c>
      <c r="X252" s="8">
        <v>3250</v>
      </c>
      <c r="Y252" s="8">
        <v>2917</v>
      </c>
      <c r="Z252" s="8">
        <v>3265</v>
      </c>
      <c r="AA252" s="8">
        <v>3100</v>
      </c>
      <c r="AB252" s="8">
        <v>2962</v>
      </c>
      <c r="AC252" s="8">
        <v>3099</v>
      </c>
      <c r="AX252" s="7"/>
    </row>
    <row r="253" spans="1:50">
      <c r="A253" s="11">
        <v>42309</v>
      </c>
      <c r="B253" s="15">
        <v>1188.2860000000001</v>
      </c>
      <c r="C253" s="15">
        <v>1216</v>
      </c>
      <c r="D253" s="15">
        <v>1260</v>
      </c>
      <c r="E253" s="15">
        <v>1065</v>
      </c>
      <c r="F253" s="15">
        <v>1204</v>
      </c>
      <c r="G253" s="15">
        <v>1300</v>
      </c>
      <c r="H253" s="15">
        <v>1130</v>
      </c>
      <c r="I253" s="15">
        <v>1177.5</v>
      </c>
      <c r="J253" s="15">
        <v>1193.2139999999999</v>
      </c>
      <c r="K253" s="46">
        <f t="shared" si="3"/>
        <v>43614.256657543687</v>
      </c>
      <c r="L253" s="9">
        <v>2556.1999999999998</v>
      </c>
      <c r="M253" s="9">
        <v>2500</v>
      </c>
      <c r="N253" s="9">
        <v>2600</v>
      </c>
      <c r="O253" s="9">
        <v>2444.444</v>
      </c>
      <c r="P253" s="9">
        <v>2700</v>
      </c>
      <c r="Q253" s="9">
        <v>2500</v>
      </c>
      <c r="R253" s="9">
        <v>2600</v>
      </c>
      <c r="S253" s="9">
        <v>2580</v>
      </c>
      <c r="T253" s="9">
        <v>2560.6350000000002</v>
      </c>
      <c r="U253" s="10">
        <v>3048</v>
      </c>
      <c r="V253" s="8">
        <v>3575</v>
      </c>
      <c r="W253" s="8">
        <v>2787</v>
      </c>
      <c r="X253" s="8">
        <v>3267</v>
      </c>
      <c r="Y253" s="8">
        <v>2967</v>
      </c>
      <c r="Z253" s="8">
        <v>3265</v>
      </c>
      <c r="AA253" s="8">
        <v>3100</v>
      </c>
      <c r="AB253" s="8">
        <v>3000</v>
      </c>
      <c r="AC253" s="8">
        <v>3105</v>
      </c>
      <c r="AX253" s="7"/>
    </row>
    <row r="254" spans="1:50">
      <c r="A254" s="11">
        <v>42339</v>
      </c>
      <c r="B254" s="15">
        <v>1228.5709999999999</v>
      </c>
      <c r="C254" s="15">
        <v>1318.4</v>
      </c>
      <c r="D254" s="15">
        <v>1328</v>
      </c>
      <c r="E254" s="15">
        <v>1076</v>
      </c>
      <c r="F254" s="15">
        <v>1300</v>
      </c>
      <c r="G254" s="15">
        <v>1300</v>
      </c>
      <c r="H254" s="15">
        <v>1208</v>
      </c>
      <c r="I254" s="15">
        <v>1212</v>
      </c>
      <c r="J254" s="15">
        <v>1248.914</v>
      </c>
      <c r="K254" s="46">
        <f t="shared" si="3"/>
        <v>43832.327940831397</v>
      </c>
      <c r="L254" s="9">
        <v>2563.6</v>
      </c>
      <c r="M254" s="9">
        <v>2576</v>
      </c>
      <c r="N254" s="9">
        <v>2700</v>
      </c>
      <c r="O254" s="9">
        <v>2511.1109999999999</v>
      </c>
      <c r="P254" s="9">
        <v>2700</v>
      </c>
      <c r="Q254" s="9">
        <v>2500</v>
      </c>
      <c r="R254" s="9">
        <v>2600</v>
      </c>
      <c r="S254" s="9">
        <v>2580</v>
      </c>
      <c r="T254" s="9">
        <v>2595.3020000000001</v>
      </c>
      <c r="U254" s="10">
        <v>3057</v>
      </c>
      <c r="V254" s="8">
        <v>3660</v>
      </c>
      <c r="W254" s="8">
        <v>2774</v>
      </c>
      <c r="X254" s="8">
        <v>3287</v>
      </c>
      <c r="Y254" s="8">
        <v>2923</v>
      </c>
      <c r="Z254" s="8">
        <v>3287</v>
      </c>
      <c r="AA254" s="8">
        <v>3100</v>
      </c>
      <c r="AB254" s="8">
        <v>3000</v>
      </c>
      <c r="AC254" s="8">
        <v>3136</v>
      </c>
      <c r="AX254" s="7"/>
    </row>
    <row r="255" spans="1:50">
      <c r="A255" s="11">
        <v>42370</v>
      </c>
      <c r="B255" s="15">
        <v>1301.143</v>
      </c>
      <c r="C255" s="15">
        <v>1452</v>
      </c>
      <c r="D255" s="15">
        <v>1476</v>
      </c>
      <c r="E255" s="15">
        <v>1200</v>
      </c>
      <c r="F255" s="15">
        <v>1440</v>
      </c>
      <c r="G255" s="15">
        <v>1322.5</v>
      </c>
      <c r="H255" s="15">
        <v>1366</v>
      </c>
      <c r="I255" s="15">
        <v>1360</v>
      </c>
      <c r="J255" s="15">
        <v>1373.7860000000001</v>
      </c>
      <c r="K255" s="46">
        <f t="shared" si="3"/>
        <v>44051.489580535548</v>
      </c>
      <c r="L255" s="9">
        <v>2754.75</v>
      </c>
      <c r="M255" s="9">
        <v>2808.5709999999999</v>
      </c>
      <c r="N255" s="9">
        <v>2905</v>
      </c>
      <c r="O255" s="9">
        <v>2677.777</v>
      </c>
      <c r="P255" s="9">
        <v>2600</v>
      </c>
      <c r="Q255" s="9">
        <v>2700</v>
      </c>
      <c r="R255" s="9">
        <v>2620</v>
      </c>
      <c r="S255" s="9">
        <v>2712.5</v>
      </c>
      <c r="T255" s="9">
        <v>2717.6930000000002</v>
      </c>
      <c r="U255" s="10">
        <v>3118</v>
      </c>
      <c r="V255" s="8">
        <v>3650</v>
      </c>
      <c r="W255" s="8">
        <v>3089</v>
      </c>
      <c r="X255" s="8">
        <v>3524</v>
      </c>
      <c r="Y255" s="8">
        <v>3015</v>
      </c>
      <c r="Z255" s="8">
        <v>3527</v>
      </c>
      <c r="AA255" s="8">
        <v>3100</v>
      </c>
      <c r="AB255" s="8">
        <v>3142</v>
      </c>
      <c r="AC255" s="8">
        <v>3289</v>
      </c>
      <c r="AX255" s="7"/>
    </row>
    <row r="256" spans="1:50">
      <c r="A256" s="11">
        <v>42401</v>
      </c>
      <c r="B256" s="15">
        <v>1364.5709999999999</v>
      </c>
      <c r="C256" s="15">
        <v>1496</v>
      </c>
      <c r="D256" s="15">
        <v>1515</v>
      </c>
      <c r="E256" s="15">
        <v>1250</v>
      </c>
      <c r="F256" s="15">
        <v>1480</v>
      </c>
      <c r="G256" s="15">
        <v>1391.25</v>
      </c>
      <c r="H256" s="15">
        <v>1426</v>
      </c>
      <c r="I256" s="15">
        <v>1415</v>
      </c>
      <c r="J256" s="15">
        <v>1424.75</v>
      </c>
      <c r="K256" s="46">
        <f t="shared" si="3"/>
        <v>44271.747028438222</v>
      </c>
      <c r="L256" s="9">
        <v>3034.4</v>
      </c>
      <c r="M256" s="9">
        <v>2966.6669999999999</v>
      </c>
      <c r="N256" s="9">
        <v>3046.6669999999999</v>
      </c>
      <c r="O256" s="9">
        <v>2896.2959999999998</v>
      </c>
      <c r="P256" s="9">
        <v>2600</v>
      </c>
      <c r="Q256" s="9">
        <v>2900</v>
      </c>
      <c r="R256" s="9">
        <v>2866.6669999999999</v>
      </c>
      <c r="S256" s="9">
        <v>2876.6669999999999</v>
      </c>
      <c r="T256" s="9">
        <v>2878.9949999999999</v>
      </c>
      <c r="U256" s="10">
        <v>3350</v>
      </c>
      <c r="V256" s="8">
        <v>3550</v>
      </c>
      <c r="W256" s="8">
        <v>3307</v>
      </c>
      <c r="X256" s="8">
        <v>3863</v>
      </c>
      <c r="Y256" s="8">
        <v>3387</v>
      </c>
      <c r="Z256" s="8">
        <v>3782</v>
      </c>
      <c r="AA256" s="8">
        <v>3250</v>
      </c>
      <c r="AB256" s="8">
        <v>3258</v>
      </c>
      <c r="AC256" s="8">
        <v>3451</v>
      </c>
      <c r="AX256" s="7"/>
    </row>
    <row r="257" spans="1:50">
      <c r="A257" s="11">
        <v>42430</v>
      </c>
      <c r="B257" s="15">
        <v>1279.086</v>
      </c>
      <c r="C257" s="15">
        <v>1378.182</v>
      </c>
      <c r="D257" s="15">
        <v>1389.3330000000001</v>
      </c>
      <c r="E257" s="15">
        <v>1220</v>
      </c>
      <c r="F257" s="15">
        <v>1360</v>
      </c>
      <c r="G257" s="15">
        <v>1344</v>
      </c>
      <c r="H257" s="15">
        <v>1280</v>
      </c>
      <c r="I257" s="15">
        <v>1298</v>
      </c>
      <c r="J257" s="15">
        <v>1324.2159999999999</v>
      </c>
      <c r="K257" s="46">
        <f t="shared" si="3"/>
        <v>44493.10576358041</v>
      </c>
      <c r="L257" s="9">
        <v>3017.703</v>
      </c>
      <c r="M257" s="9">
        <v>2860</v>
      </c>
      <c r="N257" s="9">
        <v>2940</v>
      </c>
      <c r="O257" s="9">
        <v>2951.1109999999999</v>
      </c>
      <c r="P257" s="9">
        <v>2600</v>
      </c>
      <c r="Q257" s="9">
        <v>2868</v>
      </c>
      <c r="R257" s="9">
        <v>2900</v>
      </c>
      <c r="S257" s="9">
        <v>2940</v>
      </c>
      <c r="T257" s="9">
        <v>2865.587</v>
      </c>
      <c r="U257" s="10">
        <v>3200</v>
      </c>
      <c r="V257" s="8">
        <v>3740</v>
      </c>
      <c r="W257" s="8">
        <v>3439</v>
      </c>
      <c r="X257" s="8">
        <v>4042</v>
      </c>
      <c r="Y257" s="8">
        <v>3557</v>
      </c>
      <c r="Z257" s="8">
        <v>3900</v>
      </c>
      <c r="AA257" s="8">
        <v>3567</v>
      </c>
      <c r="AB257" s="8">
        <v>3447</v>
      </c>
      <c r="AC257" s="8">
        <v>3635</v>
      </c>
      <c r="AX257" s="7"/>
    </row>
    <row r="258" spans="1:50">
      <c r="A258" s="11">
        <v>42461</v>
      </c>
      <c r="B258" s="15">
        <v>1240.2860000000001</v>
      </c>
      <c r="C258" s="15">
        <v>1290</v>
      </c>
      <c r="D258" s="15">
        <v>1308</v>
      </c>
      <c r="E258" s="15">
        <v>1200</v>
      </c>
      <c r="F258" s="15">
        <v>1280</v>
      </c>
      <c r="G258" s="15">
        <v>1268.75</v>
      </c>
      <c r="H258" s="15">
        <v>1192</v>
      </c>
      <c r="I258" s="15">
        <v>1200</v>
      </c>
      <c r="J258" s="15">
        <v>1248.393</v>
      </c>
      <c r="K258" s="46">
        <f t="shared" si="3"/>
        <v>44715.571292398308</v>
      </c>
      <c r="L258" s="9">
        <v>2921.2</v>
      </c>
      <c r="M258" s="9">
        <v>2690</v>
      </c>
      <c r="N258" s="9">
        <v>2860</v>
      </c>
      <c r="O258" s="9">
        <v>2720</v>
      </c>
      <c r="P258" s="9">
        <v>2540</v>
      </c>
      <c r="Q258" s="9">
        <v>2760</v>
      </c>
      <c r="R258" s="9">
        <v>2900</v>
      </c>
      <c r="S258" s="9">
        <v>2810</v>
      </c>
      <c r="T258" s="9">
        <v>2754.2860000000001</v>
      </c>
      <c r="U258" s="10">
        <v>3167</v>
      </c>
      <c r="V258" s="8">
        <v>3700</v>
      </c>
      <c r="W258" s="8">
        <v>3272</v>
      </c>
      <c r="X258" s="8">
        <v>3940</v>
      </c>
      <c r="Y258" s="8">
        <v>3587</v>
      </c>
      <c r="Z258" s="8">
        <v>3777</v>
      </c>
      <c r="AA258" s="8">
        <v>3567</v>
      </c>
      <c r="AB258" s="8">
        <v>3462</v>
      </c>
      <c r="AC258" s="8">
        <v>3563</v>
      </c>
      <c r="AX258" s="7"/>
    </row>
    <row r="259" spans="1:50">
      <c r="A259" s="11">
        <v>42491</v>
      </c>
      <c r="B259" s="15">
        <v>1263</v>
      </c>
      <c r="C259" s="15">
        <v>1120</v>
      </c>
      <c r="D259" s="15">
        <v>1135</v>
      </c>
      <c r="E259" s="15">
        <v>1130</v>
      </c>
      <c r="F259" s="15">
        <v>1120</v>
      </c>
      <c r="G259" s="15">
        <v>1225</v>
      </c>
      <c r="H259" s="15">
        <v>1024</v>
      </c>
      <c r="I259" s="15">
        <v>1010</v>
      </c>
      <c r="J259" s="15">
        <v>1109.143</v>
      </c>
      <c r="K259" s="46">
        <f t="shared" si="3"/>
        <v>44939.149148860291</v>
      </c>
      <c r="L259" s="12">
        <v>2753.95</v>
      </c>
      <c r="M259" s="9">
        <v>2425</v>
      </c>
      <c r="N259" s="9">
        <v>2730</v>
      </c>
      <c r="O259" s="9">
        <v>2700</v>
      </c>
      <c r="P259" s="9">
        <v>2560</v>
      </c>
      <c r="Q259" s="9">
        <v>2637.5</v>
      </c>
      <c r="R259" s="9">
        <v>2525</v>
      </c>
      <c r="S259" s="9">
        <v>2615</v>
      </c>
      <c r="T259" s="9">
        <v>2598.9290000000001</v>
      </c>
      <c r="U259" s="10">
        <v>3267</v>
      </c>
      <c r="V259" s="8">
        <v>3600</v>
      </c>
      <c r="W259" s="8">
        <v>3115</v>
      </c>
      <c r="X259" s="8">
        <v>3512</v>
      </c>
      <c r="Y259" s="8">
        <v>3356</v>
      </c>
      <c r="Z259" s="8">
        <v>3587</v>
      </c>
      <c r="AA259" s="8">
        <v>3442</v>
      </c>
      <c r="AB259" s="8">
        <v>3383</v>
      </c>
      <c r="AC259" s="8">
        <v>3401</v>
      </c>
      <c r="AX259" s="7"/>
    </row>
    <row r="260" spans="1:50">
      <c r="A260" s="11">
        <v>42522</v>
      </c>
      <c r="B260" s="15">
        <v>1269.5999999999999</v>
      </c>
      <c r="C260" s="15">
        <v>1120</v>
      </c>
      <c r="D260" s="15">
        <v>1174.4000000000001</v>
      </c>
      <c r="E260" s="15">
        <v>1040</v>
      </c>
      <c r="F260" s="15">
        <v>1120</v>
      </c>
      <c r="G260" s="15">
        <v>1190</v>
      </c>
      <c r="H260" s="15">
        <v>1004.8</v>
      </c>
      <c r="I260" s="15">
        <v>976.8</v>
      </c>
      <c r="J260" s="15">
        <v>1089.4290000000001</v>
      </c>
      <c r="K260" s="46">
        <f t="shared" si="3"/>
        <v>45163.84489460459</v>
      </c>
      <c r="L260" s="12">
        <v>2766</v>
      </c>
      <c r="M260" s="9">
        <v>2400</v>
      </c>
      <c r="N260" s="9">
        <v>2700</v>
      </c>
      <c r="O260" s="9">
        <v>2616</v>
      </c>
      <c r="P260" s="9">
        <v>2600</v>
      </c>
      <c r="Q260" s="9">
        <v>2500</v>
      </c>
      <c r="R260" s="9">
        <v>2500</v>
      </c>
      <c r="S260" s="9">
        <v>2536</v>
      </c>
      <c r="T260" s="9">
        <v>2550.2860000000001</v>
      </c>
      <c r="U260" s="10">
        <v>3533</v>
      </c>
      <c r="V260" s="8">
        <v>3560</v>
      </c>
      <c r="W260" s="8">
        <v>3093</v>
      </c>
      <c r="X260" s="8">
        <v>3364</v>
      </c>
      <c r="Y260" s="8">
        <v>3388</v>
      </c>
      <c r="Z260" s="8">
        <v>3551</v>
      </c>
      <c r="AA260" s="8">
        <v>3400</v>
      </c>
      <c r="AB260" s="8">
        <v>3367</v>
      </c>
      <c r="AC260" s="8">
        <v>3370</v>
      </c>
      <c r="AX260" s="7"/>
    </row>
    <row r="261" spans="1:50">
      <c r="A261" s="11">
        <v>42552</v>
      </c>
      <c r="B261" s="15">
        <v>1268</v>
      </c>
      <c r="C261" s="15">
        <v>1152</v>
      </c>
      <c r="D261" s="15">
        <v>1173.3330000000001</v>
      </c>
      <c r="E261" s="15">
        <v>1006.667</v>
      </c>
      <c r="F261" s="15">
        <v>1120</v>
      </c>
      <c r="G261" s="15">
        <v>1130</v>
      </c>
      <c r="H261" s="15">
        <v>992</v>
      </c>
      <c r="I261" s="15">
        <v>1009.333</v>
      </c>
      <c r="J261" s="15">
        <v>1083.607</v>
      </c>
      <c r="K261" s="46">
        <f t="shared" si="3"/>
        <v>45389.664119077606</v>
      </c>
      <c r="L261" s="12">
        <v>2767.5</v>
      </c>
      <c r="M261" s="9">
        <v>2400</v>
      </c>
      <c r="N261" s="9">
        <v>2600</v>
      </c>
      <c r="O261" s="9">
        <v>2691.3040000000001</v>
      </c>
      <c r="P261" s="9">
        <v>2600</v>
      </c>
      <c r="Q261" s="9">
        <v>2540</v>
      </c>
      <c r="R261" s="9">
        <v>2450</v>
      </c>
      <c r="S261" s="9">
        <v>2500</v>
      </c>
      <c r="T261" s="9">
        <v>2540.1860000000001</v>
      </c>
      <c r="U261" s="10">
        <v>3575</v>
      </c>
      <c r="V261" s="8">
        <v>3450</v>
      </c>
      <c r="W261" s="8">
        <v>3101</v>
      </c>
      <c r="X261" s="8">
        <v>3390</v>
      </c>
      <c r="Y261" s="8">
        <v>3343</v>
      </c>
      <c r="Z261" s="8">
        <v>3536</v>
      </c>
      <c r="AA261" s="8">
        <v>3400</v>
      </c>
      <c r="AB261" s="8">
        <v>3358</v>
      </c>
      <c r="AC261" s="8">
        <v>3346</v>
      </c>
      <c r="AX261" s="7"/>
    </row>
    <row r="262" spans="1:50">
      <c r="A262" s="11">
        <v>42583</v>
      </c>
      <c r="B262" s="15">
        <v>1108.4000000000001</v>
      </c>
      <c r="C262" s="15">
        <v>1152</v>
      </c>
      <c r="D262" s="15">
        <v>1166.4000000000001</v>
      </c>
      <c r="E262" s="15">
        <v>1002.8</v>
      </c>
      <c r="F262" s="15">
        <v>1120</v>
      </c>
      <c r="G262" s="15">
        <v>1161</v>
      </c>
      <c r="H262" s="15">
        <v>992</v>
      </c>
      <c r="I262" s="15">
        <v>992</v>
      </c>
      <c r="J262" s="15">
        <v>1083.7429999999999</v>
      </c>
      <c r="K262" s="46">
        <f t="shared" si="3"/>
        <v>45616.612439672987</v>
      </c>
      <c r="L262" s="12">
        <v>2658</v>
      </c>
      <c r="M262" s="9">
        <v>2360</v>
      </c>
      <c r="N262" s="9">
        <v>2664</v>
      </c>
      <c r="O262" s="9">
        <v>2428.0189999999998</v>
      </c>
      <c r="P262" s="9">
        <v>2600</v>
      </c>
      <c r="Q262" s="9">
        <v>2532</v>
      </c>
      <c r="R262" s="9">
        <v>2360</v>
      </c>
      <c r="S262" s="9">
        <v>2408</v>
      </c>
      <c r="T262" s="9">
        <v>2478.86</v>
      </c>
      <c r="U262" s="10">
        <v>3453</v>
      </c>
      <c r="V262" s="8">
        <v>3400</v>
      </c>
      <c r="W262" s="8">
        <v>3140</v>
      </c>
      <c r="X262" s="8">
        <v>3395</v>
      </c>
      <c r="Y262" s="8">
        <v>3343</v>
      </c>
      <c r="Z262" s="8">
        <v>3477</v>
      </c>
      <c r="AA262" s="8">
        <v>3400</v>
      </c>
      <c r="AB262" s="8">
        <v>3333</v>
      </c>
      <c r="AC262" s="8">
        <v>3329</v>
      </c>
      <c r="AX262" s="7">
        <v>42217</v>
      </c>
    </row>
    <row r="263" spans="1:50">
      <c r="A263" s="11">
        <v>42614</v>
      </c>
      <c r="B263" s="15">
        <v>1052</v>
      </c>
      <c r="C263" s="15">
        <v>1152</v>
      </c>
      <c r="D263" s="15">
        <v>1168</v>
      </c>
      <c r="E263" s="15">
        <v>988</v>
      </c>
      <c r="F263" s="15">
        <v>1136</v>
      </c>
      <c r="G263" s="15">
        <v>1050</v>
      </c>
      <c r="H263" s="15">
        <v>992</v>
      </c>
      <c r="I263" s="15">
        <v>992</v>
      </c>
      <c r="J263" s="15">
        <v>1068.2860000000001</v>
      </c>
      <c r="K263" s="46">
        <f t="shared" si="3"/>
        <v>45844.695501871349</v>
      </c>
      <c r="L263" s="12">
        <v>2350</v>
      </c>
      <c r="M263" s="9">
        <v>2200</v>
      </c>
      <c r="N263" s="9">
        <v>2580</v>
      </c>
      <c r="O263" s="9">
        <v>2172.2220000000002</v>
      </c>
      <c r="P263" s="9">
        <v>2525</v>
      </c>
      <c r="Q263" s="9">
        <v>2195</v>
      </c>
      <c r="R263" s="9">
        <v>2075</v>
      </c>
      <c r="S263" s="9">
        <v>2125</v>
      </c>
      <c r="T263" s="9">
        <v>2267.46</v>
      </c>
      <c r="U263" s="10">
        <v>3125</v>
      </c>
      <c r="V263" s="8">
        <v>3400</v>
      </c>
      <c r="W263" s="8">
        <v>3104</v>
      </c>
      <c r="X263" s="8">
        <v>3365</v>
      </c>
      <c r="Y263" s="8">
        <v>3242</v>
      </c>
      <c r="Z263" s="8">
        <v>3357</v>
      </c>
      <c r="AA263" s="8">
        <v>3400</v>
      </c>
      <c r="AB263" s="8">
        <v>3333</v>
      </c>
      <c r="AC263" s="8">
        <v>3286</v>
      </c>
      <c r="AX263" s="13"/>
    </row>
    <row r="264" spans="1:50">
      <c r="A264" s="11">
        <v>42644</v>
      </c>
      <c r="B264" s="15">
        <v>1064</v>
      </c>
      <c r="C264" s="15">
        <v>1152</v>
      </c>
      <c r="D264" s="15">
        <v>1168</v>
      </c>
      <c r="E264" s="15">
        <v>990</v>
      </c>
      <c r="F264" s="15">
        <v>1144</v>
      </c>
      <c r="G264" s="15">
        <v>1000</v>
      </c>
      <c r="H264" s="15">
        <v>992</v>
      </c>
      <c r="I264" s="15">
        <v>992</v>
      </c>
      <c r="J264" s="15">
        <v>1062.5709999999999</v>
      </c>
      <c r="K264" s="46">
        <f t="shared" si="3"/>
        <v>46073.918979380702</v>
      </c>
      <c r="L264" s="9">
        <v>2357.5</v>
      </c>
      <c r="M264" s="9">
        <v>2200</v>
      </c>
      <c r="N264" s="9">
        <v>2520</v>
      </c>
      <c r="O264" s="9">
        <v>2150</v>
      </c>
      <c r="P264" s="9">
        <v>2500</v>
      </c>
      <c r="Q264" s="9">
        <v>2120</v>
      </c>
      <c r="R264" s="9">
        <v>2000</v>
      </c>
      <c r="S264" s="9">
        <v>2100</v>
      </c>
      <c r="T264" s="9">
        <v>2227.143</v>
      </c>
      <c r="U264" s="10">
        <v>3000</v>
      </c>
      <c r="V264" s="8">
        <v>3280</v>
      </c>
      <c r="W264" s="8">
        <v>2905</v>
      </c>
      <c r="X264" s="8">
        <v>3337</v>
      </c>
      <c r="Y264" s="8">
        <v>3000</v>
      </c>
      <c r="Z264" s="8">
        <v>3356</v>
      </c>
      <c r="AA264" s="8">
        <v>3358</v>
      </c>
      <c r="AB264" s="8">
        <v>3217</v>
      </c>
      <c r="AC264" s="8">
        <v>3194</v>
      </c>
      <c r="AX264" s="13"/>
    </row>
    <row r="265" spans="1:50">
      <c r="A265" s="11">
        <v>42675</v>
      </c>
      <c r="B265" s="15">
        <v>1068.8</v>
      </c>
      <c r="C265" s="15">
        <v>1152</v>
      </c>
      <c r="D265" s="15">
        <v>1168</v>
      </c>
      <c r="E265" s="15">
        <v>1000</v>
      </c>
      <c r="F265" s="15">
        <v>1139.2</v>
      </c>
      <c r="G265" s="15">
        <v>1054</v>
      </c>
      <c r="H265" s="15">
        <v>992</v>
      </c>
      <c r="I265" s="15">
        <v>992</v>
      </c>
      <c r="J265" s="15">
        <v>1071.029</v>
      </c>
      <c r="K265" s="46">
        <f t="shared" si="3"/>
        <v>46304.288574277598</v>
      </c>
      <c r="L265" s="9">
        <v>2250</v>
      </c>
      <c r="M265" s="9">
        <v>2200</v>
      </c>
      <c r="N265" s="9">
        <v>2600</v>
      </c>
      <c r="O265" s="9">
        <v>2222.2220000000002</v>
      </c>
      <c r="P265" s="9">
        <v>2500</v>
      </c>
      <c r="Q265" s="9">
        <v>2200</v>
      </c>
      <c r="R265" s="9">
        <v>2000</v>
      </c>
      <c r="S265" s="9">
        <v>2140</v>
      </c>
      <c r="T265" s="9">
        <v>2266.0320000000002</v>
      </c>
      <c r="U265" s="10">
        <v>3000</v>
      </c>
      <c r="V265" s="8">
        <v>3200</v>
      </c>
      <c r="W265" s="8">
        <v>2921</v>
      </c>
      <c r="X265" s="8">
        <v>3337</v>
      </c>
      <c r="Y265" s="8">
        <v>3000</v>
      </c>
      <c r="Z265" s="8">
        <v>3356</v>
      </c>
      <c r="AA265" s="8">
        <v>3233</v>
      </c>
      <c r="AB265" s="8">
        <v>3217</v>
      </c>
      <c r="AC265" s="8">
        <v>3186</v>
      </c>
      <c r="AX265" s="13"/>
    </row>
    <row r="266" spans="1:50">
      <c r="A266" s="11">
        <v>42705</v>
      </c>
      <c r="B266" s="15">
        <v>1064</v>
      </c>
      <c r="C266" s="15">
        <v>1152</v>
      </c>
      <c r="D266" s="15">
        <v>1152</v>
      </c>
      <c r="E266" s="15">
        <v>925</v>
      </c>
      <c r="F266" s="15">
        <v>1136</v>
      </c>
      <c r="G266" s="15">
        <v>1065</v>
      </c>
      <c r="H266" s="15">
        <v>992</v>
      </c>
      <c r="I266" s="15">
        <v>992</v>
      </c>
      <c r="J266" s="15">
        <v>1059.143</v>
      </c>
      <c r="K266" s="46">
        <f t="shared" si="3"/>
        <v>46535.810017148979</v>
      </c>
      <c r="L266" s="9">
        <v>2242.5</v>
      </c>
      <c r="M266" s="9">
        <v>2100</v>
      </c>
      <c r="N266" s="9">
        <v>2200</v>
      </c>
      <c r="O266" s="9">
        <v>2122.1010000000001</v>
      </c>
      <c r="P266" s="9">
        <v>2500</v>
      </c>
      <c r="Q266" s="9">
        <v>2200</v>
      </c>
      <c r="R266" s="9">
        <v>2000</v>
      </c>
      <c r="S266" s="9">
        <v>2140</v>
      </c>
      <c r="T266" s="9">
        <v>2180.3000000000002</v>
      </c>
      <c r="U266" s="10">
        <v>3000</v>
      </c>
      <c r="V266" s="8">
        <v>3200</v>
      </c>
      <c r="W266" s="8">
        <v>2888</v>
      </c>
      <c r="X266" s="8">
        <v>3335</v>
      </c>
      <c r="Y266" s="8">
        <v>2967</v>
      </c>
      <c r="Z266" s="8">
        <v>3389</v>
      </c>
      <c r="AA266" s="8">
        <v>3233</v>
      </c>
      <c r="AB266" s="8">
        <v>3333</v>
      </c>
      <c r="AC266" s="8">
        <v>3190</v>
      </c>
      <c r="AX266" s="13"/>
    </row>
    <row r="267" spans="1:50">
      <c r="A267" s="11">
        <v>42736</v>
      </c>
      <c r="B267" s="15">
        <v>986</v>
      </c>
      <c r="C267" s="15">
        <v>1152</v>
      </c>
      <c r="D267" s="15">
        <v>1152</v>
      </c>
      <c r="E267" s="15">
        <v>887.5</v>
      </c>
      <c r="F267" s="15">
        <v>1136</v>
      </c>
      <c r="G267" s="15">
        <v>1042.5</v>
      </c>
      <c r="H267" s="15">
        <v>992</v>
      </c>
      <c r="I267" s="15">
        <v>995.25</v>
      </c>
      <c r="J267" s="15">
        <v>1051.0360000000001</v>
      </c>
      <c r="K267" s="46">
        <f t="shared" si="3"/>
        <v>46768.489067234717</v>
      </c>
      <c r="L267" s="9">
        <v>2220</v>
      </c>
      <c r="M267" s="9">
        <v>2080</v>
      </c>
      <c r="N267" s="9">
        <v>2200</v>
      </c>
      <c r="O267" s="9">
        <v>2066.5459999999998</v>
      </c>
      <c r="P267" s="9">
        <v>2500</v>
      </c>
      <c r="Q267" s="9">
        <v>2200</v>
      </c>
      <c r="R267" s="9">
        <v>2000</v>
      </c>
      <c r="S267" s="9">
        <v>2155</v>
      </c>
      <c r="T267" s="9">
        <v>2171.6489999999999</v>
      </c>
      <c r="U267" s="10">
        <v>3000</v>
      </c>
      <c r="V267" s="8">
        <v>3200</v>
      </c>
      <c r="W267" s="8">
        <v>2945</v>
      </c>
      <c r="X267" s="8">
        <v>3359</v>
      </c>
      <c r="Y267" s="8">
        <v>2967</v>
      </c>
      <c r="Z267" s="8">
        <v>3406</v>
      </c>
      <c r="AA267" s="8">
        <v>3233</v>
      </c>
      <c r="AB267" s="8">
        <v>3317</v>
      </c>
      <c r="AC267" s="8">
        <v>3193</v>
      </c>
      <c r="AX267" s="13"/>
    </row>
    <row r="268" spans="1:50">
      <c r="A268" s="11">
        <v>42767</v>
      </c>
      <c r="B268" s="15">
        <v>1016</v>
      </c>
      <c r="C268" s="15">
        <v>1152</v>
      </c>
      <c r="D268" s="15">
        <v>1152</v>
      </c>
      <c r="E268" s="15">
        <v>900</v>
      </c>
      <c r="F268" s="15">
        <v>1136</v>
      </c>
      <c r="G268" s="15">
        <v>1050</v>
      </c>
      <c r="H268" s="15">
        <v>992</v>
      </c>
      <c r="I268" s="15">
        <v>1005</v>
      </c>
      <c r="J268" s="15">
        <v>1055.2860000000001</v>
      </c>
      <c r="K268" s="46">
        <f t="shared" si="3"/>
        <v>47002.331512570883</v>
      </c>
      <c r="L268" s="9">
        <v>2327.75</v>
      </c>
      <c r="M268" s="9">
        <v>2080</v>
      </c>
      <c r="N268" s="9">
        <v>2200</v>
      </c>
      <c r="O268" s="9">
        <v>2144.444</v>
      </c>
      <c r="P268" s="9">
        <v>2500</v>
      </c>
      <c r="Q268" s="9">
        <v>2200</v>
      </c>
      <c r="R268" s="9">
        <v>2000</v>
      </c>
      <c r="S268" s="9">
        <v>2165</v>
      </c>
      <c r="T268" s="9">
        <v>2184.2060000000001</v>
      </c>
      <c r="U268" s="10">
        <v>3000</v>
      </c>
      <c r="V268" s="8">
        <v>3200</v>
      </c>
      <c r="W268" s="8">
        <v>2882</v>
      </c>
      <c r="X268" s="8">
        <v>3417</v>
      </c>
      <c r="Y268" s="8">
        <v>2967</v>
      </c>
      <c r="Z268" s="8">
        <v>3423</v>
      </c>
      <c r="AA268" s="8">
        <v>3333</v>
      </c>
      <c r="AB268" s="8">
        <v>3292</v>
      </c>
      <c r="AC268" s="8">
        <v>3224</v>
      </c>
      <c r="AX268" s="13"/>
    </row>
    <row r="269" spans="1:50">
      <c r="A269" s="11">
        <v>42795</v>
      </c>
      <c r="B269" s="15">
        <v>969.2</v>
      </c>
      <c r="C269" s="15">
        <v>1152</v>
      </c>
      <c r="D269" s="15">
        <v>1152</v>
      </c>
      <c r="E269" s="15">
        <v>900</v>
      </c>
      <c r="F269" s="15">
        <v>1136</v>
      </c>
      <c r="G269" s="15">
        <v>1070</v>
      </c>
      <c r="H269" s="15">
        <v>992</v>
      </c>
      <c r="I269" s="15">
        <v>1005</v>
      </c>
      <c r="J269" s="15">
        <v>1058.143</v>
      </c>
      <c r="K269" s="46">
        <f t="shared" si="3"/>
        <v>47237.343170133732</v>
      </c>
      <c r="L269" s="9">
        <v>2228</v>
      </c>
      <c r="M269" s="9">
        <v>2064</v>
      </c>
      <c r="N269" s="9">
        <v>2200</v>
      </c>
      <c r="O269" s="9">
        <v>2177.777</v>
      </c>
      <c r="P269" s="9">
        <v>2500</v>
      </c>
      <c r="Q269" s="9">
        <v>2200</v>
      </c>
      <c r="R269" s="9">
        <v>2000</v>
      </c>
      <c r="S269" s="9">
        <v>2042</v>
      </c>
      <c r="T269" s="9">
        <v>2169.1109999999999</v>
      </c>
      <c r="U269" s="10">
        <v>3033</v>
      </c>
      <c r="V269" s="8">
        <v>3200</v>
      </c>
      <c r="W269" s="8">
        <v>2877</v>
      </c>
      <c r="X269" s="8">
        <v>3417</v>
      </c>
      <c r="Y269" s="8">
        <v>2967</v>
      </c>
      <c r="Z269" s="8">
        <v>3415</v>
      </c>
      <c r="AA269" s="8">
        <v>3333</v>
      </c>
      <c r="AB269" s="8">
        <v>3227</v>
      </c>
      <c r="AC269" s="8">
        <v>3224</v>
      </c>
      <c r="AX269" s="13"/>
    </row>
    <row r="270" spans="1:50">
      <c r="A270" s="11">
        <v>42826</v>
      </c>
      <c r="B270" s="15">
        <v>943</v>
      </c>
      <c r="C270" s="15">
        <v>1040</v>
      </c>
      <c r="D270" s="15">
        <v>1055.5</v>
      </c>
      <c r="E270" s="15">
        <v>1030</v>
      </c>
      <c r="F270" s="15">
        <v>1040</v>
      </c>
      <c r="G270" s="15">
        <v>1050</v>
      </c>
      <c r="H270" s="15">
        <v>920</v>
      </c>
      <c r="I270" s="15">
        <v>886</v>
      </c>
      <c r="J270" s="15">
        <v>1003.071</v>
      </c>
      <c r="K270" s="46">
        <f t="shared" si="3"/>
        <v>47473.529885984397</v>
      </c>
      <c r="L270" s="9">
        <v>2220</v>
      </c>
      <c r="M270" s="9">
        <v>2000</v>
      </c>
      <c r="N270" s="9">
        <v>2180</v>
      </c>
      <c r="O270" s="9">
        <v>2177.777</v>
      </c>
      <c r="P270" s="9">
        <v>2500</v>
      </c>
      <c r="Q270" s="9">
        <v>2145</v>
      </c>
      <c r="R270" s="9">
        <v>2000</v>
      </c>
      <c r="S270" s="9">
        <v>1960</v>
      </c>
      <c r="T270" s="9">
        <v>2137.54</v>
      </c>
      <c r="U270" s="10">
        <v>3033</v>
      </c>
      <c r="V270" s="8">
        <v>3125</v>
      </c>
      <c r="W270" s="8">
        <v>2790</v>
      </c>
      <c r="X270" s="8">
        <v>3414</v>
      </c>
      <c r="Y270" s="8">
        <v>2967</v>
      </c>
      <c r="Z270" s="8">
        <v>3311</v>
      </c>
      <c r="AA270" s="8">
        <v>3333</v>
      </c>
      <c r="AB270" s="8">
        <v>3133</v>
      </c>
      <c r="AC270" s="8">
        <v>3171</v>
      </c>
      <c r="AX270" s="13"/>
    </row>
    <row r="271" spans="1:50">
      <c r="A271" s="11">
        <v>42856</v>
      </c>
      <c r="B271" s="15">
        <v>974</v>
      </c>
      <c r="C271" s="15">
        <v>1026.4000000000001</v>
      </c>
      <c r="D271" s="15">
        <v>1037.5999999999999</v>
      </c>
      <c r="E271" s="15">
        <v>1040</v>
      </c>
      <c r="F271" s="15">
        <v>1018.4</v>
      </c>
      <c r="G271" s="15">
        <v>1050</v>
      </c>
      <c r="H271" s="15">
        <v>894.154</v>
      </c>
      <c r="I271" s="15">
        <v>875.2</v>
      </c>
      <c r="J271" s="15">
        <v>991.67899999999997</v>
      </c>
      <c r="K271" s="46">
        <f t="shared" si="3"/>
        <v>47710.897535414311</v>
      </c>
      <c r="L271" s="9">
        <v>2260</v>
      </c>
      <c r="M271" s="9">
        <v>2020</v>
      </c>
      <c r="N271" s="9">
        <v>2180</v>
      </c>
      <c r="O271" s="9">
        <v>2177.777</v>
      </c>
      <c r="P271" s="9">
        <v>2500</v>
      </c>
      <c r="Q271" s="9">
        <v>2154</v>
      </c>
      <c r="R271" s="9">
        <v>2000</v>
      </c>
      <c r="S271" s="9">
        <v>2000</v>
      </c>
      <c r="T271" s="9">
        <v>2147.3969999999999</v>
      </c>
      <c r="U271" s="10">
        <v>3020</v>
      </c>
      <c r="V271" s="8">
        <v>3080</v>
      </c>
      <c r="W271" s="8">
        <v>2814</v>
      </c>
      <c r="X271" s="8">
        <v>3324</v>
      </c>
      <c r="Y271" s="8">
        <v>2967</v>
      </c>
      <c r="Z271" s="8">
        <v>3279</v>
      </c>
      <c r="AA271" s="8">
        <v>3333</v>
      </c>
      <c r="AB271" s="8">
        <v>3147</v>
      </c>
      <c r="AC271" s="8">
        <v>3147</v>
      </c>
      <c r="AX271" s="13"/>
    </row>
    <row r="272" spans="1:50">
      <c r="A272" s="11">
        <v>42887</v>
      </c>
      <c r="B272" s="15">
        <v>972.5</v>
      </c>
      <c r="C272" s="15">
        <v>988</v>
      </c>
      <c r="D272" s="15">
        <v>990.875</v>
      </c>
      <c r="E272" s="15">
        <v>1020</v>
      </c>
      <c r="F272" s="15">
        <v>968</v>
      </c>
      <c r="G272" s="15">
        <v>1045</v>
      </c>
      <c r="H272" s="15">
        <v>860.8</v>
      </c>
      <c r="I272" s="15">
        <v>828.7</v>
      </c>
      <c r="J272" s="15">
        <v>957.33900000000006</v>
      </c>
      <c r="K272" s="46">
        <f t="shared" si="3"/>
        <v>47949.452023091377</v>
      </c>
      <c r="L272" s="9">
        <v>2232.5</v>
      </c>
      <c r="M272" s="9">
        <v>2000</v>
      </c>
      <c r="N272" s="9">
        <v>2180</v>
      </c>
      <c r="O272" s="9">
        <v>2177.777</v>
      </c>
      <c r="P272" s="9">
        <v>2500</v>
      </c>
      <c r="Q272" s="9">
        <v>2160</v>
      </c>
      <c r="R272" s="9">
        <v>2000</v>
      </c>
      <c r="S272" s="9">
        <v>2000</v>
      </c>
      <c r="T272" s="9">
        <v>2145.3969999999999</v>
      </c>
      <c r="U272" s="10">
        <v>3000</v>
      </c>
      <c r="V272" s="8">
        <v>3100</v>
      </c>
      <c r="W272" s="8">
        <v>2760</v>
      </c>
      <c r="X272" s="8">
        <v>3193</v>
      </c>
      <c r="Y272" s="8">
        <v>2967</v>
      </c>
      <c r="Z272" s="8">
        <v>3137</v>
      </c>
      <c r="AA272" s="8">
        <v>3308</v>
      </c>
      <c r="AB272" s="8">
        <v>3183</v>
      </c>
      <c r="AC272" s="8">
        <v>3107</v>
      </c>
      <c r="AX272" s="13"/>
    </row>
    <row r="273" spans="1:50">
      <c r="A273" s="11">
        <v>42917</v>
      </c>
      <c r="B273" s="15">
        <v>932</v>
      </c>
      <c r="C273" s="15">
        <v>957.6</v>
      </c>
      <c r="D273" s="15">
        <v>966</v>
      </c>
      <c r="E273" s="15">
        <v>937.5</v>
      </c>
      <c r="F273" s="15">
        <v>956</v>
      </c>
      <c r="G273" s="15">
        <v>945</v>
      </c>
      <c r="H273" s="15">
        <v>848</v>
      </c>
      <c r="I273" s="15">
        <v>810.5</v>
      </c>
      <c r="J273" s="15">
        <v>917.22900000000004</v>
      </c>
      <c r="K273" s="46">
        <f t="shared" si="3"/>
        <v>48189.199283206828</v>
      </c>
      <c r="L273" s="9">
        <v>2200</v>
      </c>
      <c r="M273" s="9">
        <v>2000</v>
      </c>
      <c r="N273" s="9">
        <v>2170</v>
      </c>
      <c r="O273" s="9">
        <v>2155.5549999999998</v>
      </c>
      <c r="P273" s="9">
        <v>2400</v>
      </c>
      <c r="Q273" s="9">
        <v>2095</v>
      </c>
      <c r="R273" s="9">
        <v>2000</v>
      </c>
      <c r="S273" s="9">
        <v>2000</v>
      </c>
      <c r="T273" s="9">
        <v>2117.2220000000002</v>
      </c>
      <c r="U273" s="10">
        <v>2983</v>
      </c>
      <c r="V273" s="8">
        <v>3100</v>
      </c>
      <c r="W273" s="8">
        <v>2793</v>
      </c>
      <c r="X273" s="8">
        <v>3192</v>
      </c>
      <c r="Y273" s="8">
        <v>2932</v>
      </c>
      <c r="Z273" s="8">
        <v>3108</v>
      </c>
      <c r="AA273" s="8">
        <v>3067</v>
      </c>
      <c r="AB273" s="8">
        <v>3133</v>
      </c>
      <c r="AC273" s="8">
        <v>3053</v>
      </c>
      <c r="AX273" s="13"/>
    </row>
    <row r="274" spans="1:50">
      <c r="A274" s="11">
        <v>42948</v>
      </c>
      <c r="B274" s="15">
        <v>879.2</v>
      </c>
      <c r="C274" s="15">
        <v>948</v>
      </c>
      <c r="D274" s="15">
        <v>959.2</v>
      </c>
      <c r="E274" s="15">
        <v>921.6</v>
      </c>
      <c r="F274" s="15">
        <v>940</v>
      </c>
      <c r="G274" s="15">
        <v>902</v>
      </c>
      <c r="H274" s="15">
        <v>808</v>
      </c>
      <c r="I274" s="15">
        <v>800</v>
      </c>
      <c r="J274" s="15">
        <v>896.971</v>
      </c>
      <c r="K274" s="46">
        <f t="shared" si="3"/>
        <v>48430.145279622855</v>
      </c>
      <c r="L274" s="9">
        <v>2104</v>
      </c>
      <c r="M274" s="9">
        <v>1864</v>
      </c>
      <c r="N274" s="9">
        <v>2028</v>
      </c>
      <c r="O274" s="9">
        <v>2071.11</v>
      </c>
      <c r="P274" s="9">
        <v>2080</v>
      </c>
      <c r="Q274" s="9">
        <v>1952</v>
      </c>
      <c r="R274" s="9">
        <v>1904</v>
      </c>
      <c r="S274" s="9">
        <v>1880</v>
      </c>
      <c r="T274" s="9">
        <v>1968.444</v>
      </c>
      <c r="U274" s="10">
        <v>2887</v>
      </c>
      <c r="V274" s="8">
        <v>3040</v>
      </c>
      <c r="W274" s="8">
        <v>2772</v>
      </c>
      <c r="X274" s="8">
        <v>3177</v>
      </c>
      <c r="Y274" s="8">
        <v>2920</v>
      </c>
      <c r="Z274" s="8">
        <v>3097</v>
      </c>
      <c r="AA274" s="8">
        <v>3050</v>
      </c>
      <c r="AB274" s="8">
        <v>3067</v>
      </c>
      <c r="AC274" s="8">
        <v>2998</v>
      </c>
      <c r="AX274" s="13"/>
    </row>
    <row r="275" spans="1:50">
      <c r="A275" s="11">
        <v>42979</v>
      </c>
      <c r="B275" s="15">
        <v>839</v>
      </c>
      <c r="C275" s="15">
        <v>948</v>
      </c>
      <c r="D275" s="15">
        <v>956</v>
      </c>
      <c r="E275" s="15">
        <v>929</v>
      </c>
      <c r="F275" s="15">
        <v>940</v>
      </c>
      <c r="G275" s="15">
        <v>885</v>
      </c>
      <c r="H275" s="15">
        <v>808</v>
      </c>
      <c r="I275" s="15">
        <v>800</v>
      </c>
      <c r="J275" s="15">
        <v>895.14300000000003</v>
      </c>
      <c r="K275" s="46">
        <f t="shared" si="3"/>
        <v>48672.296006020966</v>
      </c>
      <c r="L275" s="9">
        <v>1960</v>
      </c>
      <c r="M275" s="9">
        <v>1800</v>
      </c>
      <c r="N275" s="9">
        <v>2000</v>
      </c>
      <c r="O275" s="9">
        <v>1955.5550000000001</v>
      </c>
      <c r="P275" s="9">
        <v>2000</v>
      </c>
      <c r="Q275" s="9">
        <v>1820</v>
      </c>
      <c r="R275" s="9">
        <v>1760</v>
      </c>
      <c r="S275" s="9">
        <v>1765</v>
      </c>
      <c r="T275" s="9">
        <v>1871.508</v>
      </c>
      <c r="U275" s="10">
        <v>2742</v>
      </c>
      <c r="V275" s="8">
        <v>3000</v>
      </c>
      <c r="W275" s="8">
        <v>2755</v>
      </c>
      <c r="X275" s="8">
        <v>3087</v>
      </c>
      <c r="Y275" s="8">
        <v>2740</v>
      </c>
      <c r="Z275" s="8">
        <v>3025</v>
      </c>
      <c r="AA275" s="8">
        <v>2975</v>
      </c>
      <c r="AB275" s="8">
        <v>3017</v>
      </c>
      <c r="AC275" s="8">
        <v>2919</v>
      </c>
      <c r="AX275" s="13"/>
    </row>
    <row r="276" spans="1:50">
      <c r="A276" s="11">
        <v>43009</v>
      </c>
      <c r="B276" s="15">
        <v>864</v>
      </c>
      <c r="C276" s="15">
        <v>948</v>
      </c>
      <c r="D276" s="15">
        <v>956</v>
      </c>
      <c r="E276" s="15">
        <v>870</v>
      </c>
      <c r="F276" s="15">
        <v>940</v>
      </c>
      <c r="G276" s="15">
        <v>900</v>
      </c>
      <c r="H276" s="15">
        <v>808</v>
      </c>
      <c r="I276" s="15">
        <v>800</v>
      </c>
      <c r="J276" s="15">
        <v>888.85699999999997</v>
      </c>
      <c r="K276" s="46">
        <f t="shared" si="3"/>
        <v>48915.657486051066</v>
      </c>
      <c r="L276" s="9">
        <v>1860</v>
      </c>
      <c r="M276" s="9">
        <v>1680</v>
      </c>
      <c r="N276" s="9">
        <v>1800</v>
      </c>
      <c r="O276" s="9">
        <v>1738.8879999999999</v>
      </c>
      <c r="P276" s="9">
        <v>2000</v>
      </c>
      <c r="Q276" s="9">
        <v>1770</v>
      </c>
      <c r="R276" s="9">
        <v>1720</v>
      </c>
      <c r="S276" s="9">
        <v>1640</v>
      </c>
      <c r="T276" s="9">
        <v>1764.127</v>
      </c>
      <c r="U276" s="10">
        <v>2700</v>
      </c>
      <c r="V276" s="8">
        <v>2600</v>
      </c>
      <c r="W276" s="8">
        <v>2713</v>
      </c>
      <c r="X276" s="8">
        <v>2854</v>
      </c>
      <c r="Y276" s="8">
        <v>2616</v>
      </c>
      <c r="Z276" s="8">
        <v>2962</v>
      </c>
      <c r="AA276" s="8">
        <v>2908</v>
      </c>
      <c r="AB276" s="8">
        <v>2975</v>
      </c>
      <c r="AC276" s="8">
        <v>2786</v>
      </c>
      <c r="AX276" s="13"/>
    </row>
    <row r="277" spans="1:50">
      <c r="A277" s="11">
        <v>43040</v>
      </c>
      <c r="B277" s="15">
        <v>848</v>
      </c>
      <c r="C277" s="15">
        <v>948</v>
      </c>
      <c r="D277" s="15">
        <v>956</v>
      </c>
      <c r="E277" s="15">
        <v>790</v>
      </c>
      <c r="F277" s="15">
        <v>940</v>
      </c>
      <c r="G277" s="15">
        <v>900</v>
      </c>
      <c r="H277" s="15">
        <v>808</v>
      </c>
      <c r="I277" s="15">
        <v>800</v>
      </c>
      <c r="J277" s="15">
        <v>877.42899999999997</v>
      </c>
      <c r="K277" s="46">
        <f t="shared" si="3"/>
        <v>49160.235773481319</v>
      </c>
      <c r="L277" s="9">
        <v>1840</v>
      </c>
      <c r="M277" s="9">
        <v>1680</v>
      </c>
      <c r="N277" s="9">
        <v>1800</v>
      </c>
      <c r="O277" s="9">
        <v>1733.3330000000001</v>
      </c>
      <c r="P277" s="9">
        <v>1960</v>
      </c>
      <c r="Q277" s="9">
        <v>1752</v>
      </c>
      <c r="R277" s="9">
        <v>1720</v>
      </c>
      <c r="S277" s="9">
        <v>1640</v>
      </c>
      <c r="T277" s="9">
        <v>1755.048</v>
      </c>
      <c r="U277" s="10">
        <v>2700</v>
      </c>
      <c r="V277" s="8">
        <v>2520</v>
      </c>
      <c r="W277" s="8">
        <v>2713</v>
      </c>
      <c r="X277" s="8">
        <v>2549</v>
      </c>
      <c r="Y277" s="8">
        <v>2490</v>
      </c>
      <c r="Z277" s="8">
        <v>2967</v>
      </c>
      <c r="AA277" s="8">
        <v>2867</v>
      </c>
      <c r="AB277" s="8">
        <v>2913</v>
      </c>
      <c r="AC277" s="8">
        <v>2700</v>
      </c>
      <c r="AX277" s="13"/>
    </row>
    <row r="278" spans="1:50">
      <c r="A278" s="11">
        <v>43070</v>
      </c>
      <c r="B278" s="15">
        <v>824</v>
      </c>
      <c r="C278" s="15">
        <v>948</v>
      </c>
      <c r="D278" s="15">
        <v>956</v>
      </c>
      <c r="E278" s="15">
        <v>700</v>
      </c>
      <c r="F278" s="15">
        <v>940</v>
      </c>
      <c r="G278" s="15">
        <v>900</v>
      </c>
      <c r="H278" s="15">
        <v>808</v>
      </c>
      <c r="I278" s="15">
        <v>800</v>
      </c>
      <c r="J278" s="15">
        <v>864.57121428571429</v>
      </c>
      <c r="K278" s="46">
        <f t="shared" si="3"/>
        <v>49406.036952348724</v>
      </c>
      <c r="L278" s="9">
        <v>1840</v>
      </c>
      <c r="M278" s="9">
        <v>1700</v>
      </c>
      <c r="N278" s="9">
        <v>1800</v>
      </c>
      <c r="O278" s="9">
        <v>1711.1105</v>
      </c>
      <c r="P278" s="9">
        <v>1800</v>
      </c>
      <c r="Q278" s="9">
        <v>1720</v>
      </c>
      <c r="R278" s="9">
        <v>1720</v>
      </c>
      <c r="S278" s="9">
        <v>1640</v>
      </c>
      <c r="T278" s="9">
        <v>1727.3014285714287</v>
      </c>
      <c r="U278" s="10">
        <v>2700</v>
      </c>
      <c r="V278" s="8">
        <v>2433.0833333333335</v>
      </c>
      <c r="W278" s="8">
        <v>2713.0833333333335</v>
      </c>
      <c r="X278" s="8">
        <v>2581.5</v>
      </c>
      <c r="Y278" s="8">
        <v>2423.0833333333335</v>
      </c>
      <c r="Z278" s="8">
        <v>2904.0833333333335</v>
      </c>
      <c r="AA278" s="8">
        <v>2866.9166666666665</v>
      </c>
      <c r="AB278" s="8">
        <v>2825</v>
      </c>
      <c r="AC278" s="8">
        <v>2652.15</v>
      </c>
      <c r="AX278" s="13"/>
    </row>
    <row r="279" spans="1:50">
      <c r="A279" s="11">
        <v>43101</v>
      </c>
      <c r="B279" s="15">
        <v>834</v>
      </c>
      <c r="C279" s="15">
        <v>948</v>
      </c>
      <c r="D279" s="15">
        <v>957.6</v>
      </c>
      <c r="E279" s="15">
        <v>750</v>
      </c>
      <c r="F279" s="15">
        <v>940</v>
      </c>
      <c r="G279" s="15">
        <v>910</v>
      </c>
      <c r="H279" s="15">
        <v>808</v>
      </c>
      <c r="I279" s="15">
        <v>814</v>
      </c>
      <c r="J279" s="15">
        <v>875.37099999999998</v>
      </c>
      <c r="K279" s="46">
        <f t="shared" si="3"/>
        <v>49653.067137110462</v>
      </c>
      <c r="L279" s="9">
        <v>1864</v>
      </c>
      <c r="M279" s="9">
        <v>1768</v>
      </c>
      <c r="N279" s="9">
        <v>1816</v>
      </c>
      <c r="O279" s="9">
        <v>1804.444</v>
      </c>
      <c r="P279" s="9">
        <v>1800</v>
      </c>
      <c r="Q279" s="9">
        <v>1728</v>
      </c>
      <c r="R279" s="9">
        <v>1720</v>
      </c>
      <c r="S279" s="9">
        <v>1648</v>
      </c>
      <c r="T279" s="9">
        <v>1754.921</v>
      </c>
      <c r="U279" s="10">
        <v>2700</v>
      </c>
      <c r="V279" s="8">
        <v>2417</v>
      </c>
      <c r="W279" s="8">
        <v>2650</v>
      </c>
      <c r="X279" s="8">
        <v>2520</v>
      </c>
      <c r="Y279" s="8">
        <v>2423</v>
      </c>
      <c r="Z279" s="8">
        <v>2925</v>
      </c>
      <c r="AA279" s="8">
        <v>2783</v>
      </c>
      <c r="AB279" s="8">
        <v>2717</v>
      </c>
      <c r="AC279" s="8">
        <v>2620</v>
      </c>
      <c r="AX279" s="13"/>
    </row>
    <row r="280" spans="1:50">
      <c r="A280" s="11">
        <v>43132</v>
      </c>
      <c r="B280" s="15">
        <v>857</v>
      </c>
      <c r="C280" s="15">
        <v>960</v>
      </c>
      <c r="D280" s="15">
        <v>960.125</v>
      </c>
      <c r="E280" s="15">
        <v>805</v>
      </c>
      <c r="F280" s="15">
        <v>940</v>
      </c>
      <c r="G280" s="15">
        <v>915</v>
      </c>
      <c r="H280" s="15">
        <v>828</v>
      </c>
      <c r="I280" s="15">
        <v>857.5</v>
      </c>
      <c r="J280" s="15">
        <v>895.08900000000006</v>
      </c>
      <c r="K280" s="46">
        <f t="shared" si="3"/>
        <v>49901.332472796006</v>
      </c>
      <c r="L280" s="9">
        <v>1880</v>
      </c>
      <c r="M280" s="9">
        <v>1800</v>
      </c>
      <c r="N280" s="9">
        <v>1840</v>
      </c>
      <c r="O280" s="9">
        <v>1894.444</v>
      </c>
      <c r="P280" s="9">
        <v>1800</v>
      </c>
      <c r="Q280" s="9">
        <v>1800</v>
      </c>
      <c r="R280" s="9">
        <v>1720</v>
      </c>
      <c r="S280" s="9">
        <v>1690</v>
      </c>
      <c r="T280" s="9">
        <v>1792.0630000000001</v>
      </c>
      <c r="U280" s="10">
        <v>2700</v>
      </c>
      <c r="V280" s="8">
        <v>2400</v>
      </c>
      <c r="W280" s="8">
        <v>2613</v>
      </c>
      <c r="X280" s="8">
        <v>2503</v>
      </c>
      <c r="Y280" s="8">
        <v>2423</v>
      </c>
      <c r="Z280" s="8">
        <v>2847</v>
      </c>
      <c r="AA280" s="8">
        <v>2700</v>
      </c>
      <c r="AB280" s="8">
        <v>2667</v>
      </c>
      <c r="AC280" s="8">
        <v>2584</v>
      </c>
      <c r="AX280" s="13"/>
    </row>
    <row r="281" spans="1:50">
      <c r="A281" s="11">
        <v>43160</v>
      </c>
      <c r="B281" s="15">
        <v>883</v>
      </c>
      <c r="C281" s="15">
        <v>960</v>
      </c>
      <c r="D281" s="15">
        <v>960.5</v>
      </c>
      <c r="E281" s="15">
        <v>850</v>
      </c>
      <c r="F281" s="15">
        <v>940</v>
      </c>
      <c r="G281" s="15">
        <v>920</v>
      </c>
      <c r="H281" s="15">
        <v>866</v>
      </c>
      <c r="I281" s="15">
        <v>880</v>
      </c>
      <c r="J281" s="15">
        <v>910.92899999999997</v>
      </c>
      <c r="K281" s="46">
        <f t="shared" si="3"/>
        <v>50150.839135159978</v>
      </c>
      <c r="L281" s="9">
        <v>1940</v>
      </c>
      <c r="M281" s="9">
        <v>1800</v>
      </c>
      <c r="N281" s="9">
        <v>1840</v>
      </c>
      <c r="O281" s="9">
        <v>1977.777</v>
      </c>
      <c r="P281" s="9">
        <v>1800</v>
      </c>
      <c r="Q281" s="9">
        <v>1830</v>
      </c>
      <c r="R281" s="9">
        <v>1780</v>
      </c>
      <c r="S281" s="9">
        <v>1750</v>
      </c>
      <c r="T281" s="9">
        <v>1825.3969999999999</v>
      </c>
      <c r="U281" s="10">
        <v>2708</v>
      </c>
      <c r="V281" s="8">
        <v>2450</v>
      </c>
      <c r="W281" s="8">
        <v>2567</v>
      </c>
      <c r="X281" s="8">
        <v>2520</v>
      </c>
      <c r="Y281" s="8">
        <v>2439</v>
      </c>
      <c r="Z281" s="8">
        <v>2813</v>
      </c>
      <c r="AA281" s="8">
        <v>2700</v>
      </c>
      <c r="AB281" s="8">
        <v>2667</v>
      </c>
      <c r="AC281" s="8">
        <v>2591</v>
      </c>
      <c r="AX281" s="13"/>
    </row>
    <row r="282" spans="1:50">
      <c r="A282" s="11">
        <v>43191</v>
      </c>
      <c r="B282" s="15">
        <v>915</v>
      </c>
      <c r="C282" s="15">
        <v>960</v>
      </c>
      <c r="D282" s="15">
        <v>960.5</v>
      </c>
      <c r="E282" s="15">
        <v>872.5</v>
      </c>
      <c r="F282" s="15">
        <v>940</v>
      </c>
      <c r="G282" s="15">
        <v>952.5</v>
      </c>
      <c r="H282" s="15">
        <v>872</v>
      </c>
      <c r="I282" s="15">
        <v>880</v>
      </c>
      <c r="J282" s="15">
        <v>919.64300000000003</v>
      </c>
      <c r="K282" s="46">
        <f t="shared" si="3"/>
        <v>50401.593330835771</v>
      </c>
      <c r="L282" s="9">
        <v>2072.5</v>
      </c>
      <c r="M282" s="9">
        <v>1845</v>
      </c>
      <c r="N282" s="9">
        <v>1855</v>
      </c>
      <c r="O282" s="9">
        <v>2033.3320000000001</v>
      </c>
      <c r="P282" s="9">
        <v>1800</v>
      </c>
      <c r="Q282" s="9">
        <v>1925</v>
      </c>
      <c r="R282" s="9">
        <v>1800</v>
      </c>
      <c r="S282" s="9">
        <v>1840</v>
      </c>
      <c r="T282" s="9">
        <v>1871.19</v>
      </c>
      <c r="U282" s="10">
        <v>2925</v>
      </c>
      <c r="V282" s="8">
        <v>2500</v>
      </c>
      <c r="W282" s="8">
        <v>2567</v>
      </c>
      <c r="X282" s="8">
        <v>2552</v>
      </c>
      <c r="Y282" s="8">
        <v>2455</v>
      </c>
      <c r="Z282" s="8">
        <v>2777</v>
      </c>
      <c r="AA282" s="8">
        <v>2700</v>
      </c>
      <c r="AB282" s="8">
        <v>2675</v>
      </c>
      <c r="AC282" s="8">
        <v>2606</v>
      </c>
      <c r="AX282" s="13"/>
    </row>
    <row r="283" spans="1:50">
      <c r="A283" s="11">
        <v>43221</v>
      </c>
      <c r="B283" s="15">
        <v>993.6</v>
      </c>
      <c r="C283" s="15">
        <v>960</v>
      </c>
      <c r="D283" s="15">
        <v>974.5</v>
      </c>
      <c r="E283" s="15">
        <v>1000</v>
      </c>
      <c r="F283" s="15">
        <v>940</v>
      </c>
      <c r="G283" s="15">
        <v>984</v>
      </c>
      <c r="H283" s="15">
        <v>872</v>
      </c>
      <c r="I283" s="15">
        <v>880</v>
      </c>
      <c r="J283" s="15">
        <v>944.35699999999997</v>
      </c>
      <c r="K283" s="46">
        <f t="shared" si="3"/>
        <v>50653.601297489942</v>
      </c>
      <c r="L283" s="9">
        <v>2150</v>
      </c>
      <c r="M283" s="9">
        <v>1892</v>
      </c>
      <c r="N283" s="9">
        <v>1956</v>
      </c>
      <c r="O283" s="9">
        <v>2088.8879999999999</v>
      </c>
      <c r="P283" s="9">
        <v>2040</v>
      </c>
      <c r="Q283" s="9">
        <v>2032</v>
      </c>
      <c r="R283" s="9">
        <v>1800</v>
      </c>
      <c r="S283" s="9">
        <v>1896</v>
      </c>
      <c r="T283" s="9">
        <v>1957.8409999999999</v>
      </c>
      <c r="U283" s="10">
        <v>3000</v>
      </c>
      <c r="V283" s="8">
        <v>2500</v>
      </c>
      <c r="W283" s="8">
        <v>2567</v>
      </c>
      <c r="X283" s="8">
        <v>2646</v>
      </c>
      <c r="Y283" s="8">
        <v>2476</v>
      </c>
      <c r="Z283" s="8">
        <v>2788</v>
      </c>
      <c r="AA283" s="8">
        <v>2700</v>
      </c>
      <c r="AB283" s="8">
        <v>2713</v>
      </c>
      <c r="AC283" s="8">
        <v>2630</v>
      </c>
      <c r="AX283" s="13"/>
    </row>
    <row r="284" spans="1:50">
      <c r="A284" s="11">
        <v>43252</v>
      </c>
      <c r="B284" s="15">
        <v>961</v>
      </c>
      <c r="C284" s="15">
        <v>960</v>
      </c>
      <c r="D284" s="15">
        <v>980</v>
      </c>
      <c r="E284" s="15">
        <v>990</v>
      </c>
      <c r="F284" s="15">
        <v>940</v>
      </c>
      <c r="G284" s="15">
        <v>988</v>
      </c>
      <c r="H284" s="15">
        <v>872</v>
      </c>
      <c r="I284" s="15">
        <v>920</v>
      </c>
      <c r="J284" s="15">
        <v>950</v>
      </c>
      <c r="K284" s="46">
        <f t="shared" si="3"/>
        <v>50906.869303977386</v>
      </c>
      <c r="L284" s="9">
        <v>2160</v>
      </c>
      <c r="M284" s="9">
        <v>1900</v>
      </c>
      <c r="N284" s="9">
        <v>2000</v>
      </c>
      <c r="O284" s="9">
        <v>2088.8879999999999</v>
      </c>
      <c r="P284" s="9">
        <v>2100</v>
      </c>
      <c r="Q284" s="9">
        <v>2040</v>
      </c>
      <c r="R284" s="9">
        <v>1900</v>
      </c>
      <c r="S284" s="9">
        <v>1920</v>
      </c>
      <c r="T284" s="9">
        <v>1992.6980000000001</v>
      </c>
      <c r="U284" s="10">
        <v>3000</v>
      </c>
      <c r="V284" s="8">
        <v>2500</v>
      </c>
      <c r="W284" s="8">
        <v>2567</v>
      </c>
      <c r="X284" s="8">
        <v>2777</v>
      </c>
      <c r="Y284" s="8">
        <v>2457</v>
      </c>
      <c r="Z284" s="8">
        <v>2833</v>
      </c>
      <c r="AA284" s="8">
        <v>2700</v>
      </c>
      <c r="AB284" s="8">
        <v>2733</v>
      </c>
      <c r="AC284" s="8">
        <v>2640</v>
      </c>
      <c r="AX284" s="13"/>
    </row>
    <row r="285" spans="1:50">
      <c r="A285" s="11">
        <v>43282</v>
      </c>
      <c r="B285" s="15">
        <v>896</v>
      </c>
      <c r="C285" s="15">
        <v>960</v>
      </c>
      <c r="D285" s="15">
        <v>970</v>
      </c>
      <c r="E285" s="15">
        <v>960</v>
      </c>
      <c r="F285" s="15">
        <v>940</v>
      </c>
      <c r="G285" s="15">
        <v>993.75</v>
      </c>
      <c r="H285" s="15">
        <v>872</v>
      </c>
      <c r="I285" s="15">
        <v>860</v>
      </c>
      <c r="J285" s="15">
        <v>936.53599999999994</v>
      </c>
      <c r="K285" s="46">
        <f t="shared" si="3"/>
        <v>51161.403650497268</v>
      </c>
      <c r="L285" s="9">
        <v>2053.3330000000001</v>
      </c>
      <c r="M285" s="9">
        <v>1890</v>
      </c>
      <c r="N285" s="9">
        <v>2000</v>
      </c>
      <c r="O285" s="9">
        <v>2088.8879999999999</v>
      </c>
      <c r="P285" s="9">
        <v>2100</v>
      </c>
      <c r="Q285" s="9">
        <v>2013.3330000000001</v>
      </c>
      <c r="R285" s="9">
        <v>1900</v>
      </c>
      <c r="S285" s="9">
        <v>1920</v>
      </c>
      <c r="T285" s="9">
        <v>1987.46</v>
      </c>
      <c r="U285" s="10">
        <v>3000</v>
      </c>
      <c r="V285" s="8">
        <v>2494</v>
      </c>
      <c r="W285" s="8">
        <v>2556</v>
      </c>
      <c r="X285" s="8">
        <v>2799</v>
      </c>
      <c r="Y285" s="8">
        <v>2454</v>
      </c>
      <c r="Z285" s="8">
        <v>2817</v>
      </c>
      <c r="AA285" s="8">
        <v>2700</v>
      </c>
      <c r="AB285" s="8">
        <v>2744</v>
      </c>
      <c r="AC285" s="8">
        <v>2654</v>
      </c>
      <c r="AX285" s="13"/>
    </row>
    <row r="286" spans="1:50">
      <c r="A286" s="11">
        <v>43313</v>
      </c>
      <c r="B286" s="15">
        <v>916</v>
      </c>
      <c r="C286" s="15">
        <v>960</v>
      </c>
      <c r="D286" s="15">
        <v>968.8</v>
      </c>
      <c r="E286" s="15">
        <v>910</v>
      </c>
      <c r="F286" s="15">
        <v>944.8</v>
      </c>
      <c r="G286" s="15">
        <v>971</v>
      </c>
      <c r="H286" s="15">
        <v>873.6</v>
      </c>
      <c r="I286" s="15">
        <v>860</v>
      </c>
      <c r="J286" s="15">
        <v>926.88599999999997</v>
      </c>
      <c r="K286" s="46">
        <f t="shared" si="3"/>
        <v>51417.210668749751</v>
      </c>
      <c r="L286" s="9">
        <v>2058</v>
      </c>
      <c r="M286" s="9">
        <v>1880</v>
      </c>
      <c r="N286" s="9">
        <v>1980</v>
      </c>
      <c r="O286" s="9">
        <v>2017.777</v>
      </c>
      <c r="P286" s="9">
        <v>2000</v>
      </c>
      <c r="Q286" s="9">
        <v>1924</v>
      </c>
      <c r="R286" s="9">
        <v>1900</v>
      </c>
      <c r="S286" s="9">
        <v>1920</v>
      </c>
      <c r="T286" s="9">
        <v>1945.9680000000001</v>
      </c>
      <c r="U286" s="10">
        <v>3000</v>
      </c>
      <c r="V286" s="8">
        <v>2500</v>
      </c>
      <c r="W286" s="8">
        <v>2500</v>
      </c>
      <c r="X286" s="8">
        <v>2842</v>
      </c>
      <c r="Y286" s="8">
        <v>2512</v>
      </c>
      <c r="Z286" s="8">
        <v>2804</v>
      </c>
      <c r="AA286" s="8">
        <v>2650</v>
      </c>
      <c r="AB286" s="8">
        <v>2780</v>
      </c>
      <c r="AC286" s="8">
        <v>2661</v>
      </c>
      <c r="AX286" s="13"/>
    </row>
    <row r="287" spans="1:50">
      <c r="A287" s="11">
        <v>43344</v>
      </c>
      <c r="B287" s="15">
        <v>929</v>
      </c>
      <c r="C287" s="15">
        <v>960</v>
      </c>
      <c r="D287" s="15">
        <v>976</v>
      </c>
      <c r="E287" s="15">
        <v>941.25</v>
      </c>
      <c r="F287" s="15">
        <v>952</v>
      </c>
      <c r="G287" s="15">
        <v>970</v>
      </c>
      <c r="H287" s="15">
        <v>904</v>
      </c>
      <c r="I287" s="15">
        <v>886.25</v>
      </c>
      <c r="J287" s="15">
        <v>941.35699999999997</v>
      </c>
      <c r="K287" s="46">
        <f t="shared" si="3"/>
        <v>51674.296722093495</v>
      </c>
      <c r="L287" s="9">
        <v>2065</v>
      </c>
      <c r="M287" s="9">
        <v>1857.5</v>
      </c>
      <c r="N287" s="9">
        <v>1980</v>
      </c>
      <c r="O287" s="9">
        <v>1994.444</v>
      </c>
      <c r="P287" s="9">
        <v>2000</v>
      </c>
      <c r="Q287" s="9">
        <v>1925</v>
      </c>
      <c r="R287" s="9">
        <v>1900</v>
      </c>
      <c r="S287" s="9">
        <v>1920</v>
      </c>
      <c r="T287" s="9">
        <v>1939.5630000000001</v>
      </c>
      <c r="U287" s="10">
        <v>3000</v>
      </c>
      <c r="V287" s="8">
        <v>2500</v>
      </c>
      <c r="W287" s="8">
        <v>2500</v>
      </c>
      <c r="X287" s="8">
        <v>2771</v>
      </c>
      <c r="Y287" s="8">
        <v>2579</v>
      </c>
      <c r="Z287" s="8">
        <v>2808</v>
      </c>
      <c r="AA287" s="8">
        <v>2650</v>
      </c>
      <c r="AB287" s="8">
        <v>2776</v>
      </c>
      <c r="AC287" s="8">
        <v>2655</v>
      </c>
      <c r="AX287" s="13"/>
    </row>
    <row r="288" spans="1:50">
      <c r="A288" s="11">
        <v>43374</v>
      </c>
      <c r="B288" s="15">
        <v>928</v>
      </c>
      <c r="C288" s="15">
        <v>960</v>
      </c>
      <c r="D288" s="15">
        <v>976</v>
      </c>
      <c r="E288" s="15">
        <v>945</v>
      </c>
      <c r="F288" s="15">
        <v>952</v>
      </c>
      <c r="G288" s="15">
        <v>974</v>
      </c>
      <c r="H288" s="15">
        <v>912</v>
      </c>
      <c r="I288" s="15">
        <v>910</v>
      </c>
      <c r="J288" s="15">
        <v>947</v>
      </c>
      <c r="K288" s="46">
        <f t="shared" si="3"/>
        <v>51932.668205703958</v>
      </c>
      <c r="L288" s="9">
        <v>2050</v>
      </c>
      <c r="M288" s="9">
        <v>1850</v>
      </c>
      <c r="N288" s="9">
        <v>1980</v>
      </c>
      <c r="O288" s="9">
        <v>1991.1110000000001</v>
      </c>
      <c r="P288" s="9">
        <v>2000</v>
      </c>
      <c r="Q288" s="9">
        <v>2004</v>
      </c>
      <c r="R288" s="9">
        <v>1900</v>
      </c>
      <c r="S288" s="9">
        <v>1912</v>
      </c>
      <c r="T288" s="9">
        <v>1948.1590000000001</v>
      </c>
      <c r="U288" s="10">
        <v>3000</v>
      </c>
      <c r="V288" s="8">
        <v>2500</v>
      </c>
      <c r="W288" s="8">
        <v>2500</v>
      </c>
      <c r="X288" s="8">
        <v>2779</v>
      </c>
      <c r="Y288" s="8">
        <v>2591</v>
      </c>
      <c r="Z288" s="8">
        <v>2829</v>
      </c>
      <c r="AA288" s="8">
        <v>2650</v>
      </c>
      <c r="AB288" s="8">
        <v>2753</v>
      </c>
      <c r="AC288" s="8">
        <v>2654</v>
      </c>
      <c r="AX288" s="13"/>
    </row>
    <row r="289" spans="1:50">
      <c r="A289" s="11">
        <v>43405</v>
      </c>
      <c r="B289" s="15">
        <v>930</v>
      </c>
      <c r="C289" s="15">
        <v>960</v>
      </c>
      <c r="D289" s="15">
        <v>976</v>
      </c>
      <c r="E289" s="15">
        <v>945</v>
      </c>
      <c r="F289" s="15">
        <v>952</v>
      </c>
      <c r="G289" s="15">
        <v>980</v>
      </c>
      <c r="H289" s="15">
        <v>912</v>
      </c>
      <c r="I289" s="15">
        <v>910</v>
      </c>
      <c r="J289" s="15">
        <v>947.85699999999997</v>
      </c>
      <c r="K289" s="46">
        <f>+K288*1.005</f>
        <v>52192.331546732472</v>
      </c>
      <c r="L289" s="9">
        <v>2061.25</v>
      </c>
      <c r="M289" s="9">
        <v>1850</v>
      </c>
      <c r="N289" s="9">
        <v>1980</v>
      </c>
      <c r="O289" s="9">
        <v>1955.5550000000001</v>
      </c>
      <c r="P289" s="9">
        <v>2000</v>
      </c>
      <c r="Q289" s="9">
        <v>2055</v>
      </c>
      <c r="R289" s="9">
        <v>1900</v>
      </c>
      <c r="S289" s="9">
        <v>1900</v>
      </c>
      <c r="T289" s="9">
        <v>1948.6510000000001</v>
      </c>
      <c r="U289" s="10">
        <v>3000</v>
      </c>
      <c r="V289" s="8">
        <v>2500</v>
      </c>
      <c r="W289" s="8">
        <v>2500</v>
      </c>
      <c r="X289" s="8">
        <v>2787</v>
      </c>
      <c r="Y289" s="8">
        <v>2593</v>
      </c>
      <c r="Z289" s="8">
        <v>2925</v>
      </c>
      <c r="AA289" s="8">
        <v>2650</v>
      </c>
      <c r="AB289" s="8">
        <v>2716</v>
      </c>
      <c r="AC289" s="8">
        <v>2660</v>
      </c>
      <c r="AX289" s="13"/>
    </row>
    <row r="290" spans="1:50">
      <c r="A290" s="11">
        <v>43435</v>
      </c>
      <c r="B290" s="15">
        <v>935</v>
      </c>
      <c r="C290" s="15">
        <v>960</v>
      </c>
      <c r="D290" s="15">
        <v>976</v>
      </c>
      <c r="E290" s="15">
        <v>930</v>
      </c>
      <c r="F290" s="15">
        <v>952</v>
      </c>
      <c r="G290" s="15">
        <v>980</v>
      </c>
      <c r="H290" s="15">
        <v>912</v>
      </c>
      <c r="I290" s="15">
        <v>915</v>
      </c>
      <c r="J290" s="15">
        <v>946.42899999999997</v>
      </c>
      <c r="K290" s="46">
        <f>+K289*1.005</f>
        <v>52453.293204466128</v>
      </c>
      <c r="L290" s="9">
        <v>2060</v>
      </c>
      <c r="M290" s="9">
        <v>1850</v>
      </c>
      <c r="N290" s="9">
        <v>1980</v>
      </c>
      <c r="O290" s="9">
        <v>1933.3330000000001</v>
      </c>
      <c r="P290" s="9">
        <v>2000</v>
      </c>
      <c r="Q290" s="9">
        <v>2060</v>
      </c>
      <c r="R290" s="9">
        <v>1900</v>
      </c>
      <c r="S290" s="9">
        <v>1900</v>
      </c>
      <c r="T290" s="9">
        <v>1946.19</v>
      </c>
      <c r="U290" s="10">
        <v>2938</v>
      </c>
      <c r="V290" s="8">
        <v>2500</v>
      </c>
      <c r="W290" s="8">
        <v>2500</v>
      </c>
      <c r="X290" s="8">
        <v>2773</v>
      </c>
      <c r="Y290" s="8">
        <v>2569</v>
      </c>
      <c r="Z290" s="8">
        <v>2967</v>
      </c>
      <c r="AA290" s="8">
        <v>2650</v>
      </c>
      <c r="AB290" s="8">
        <v>2685</v>
      </c>
      <c r="AC290" s="8">
        <v>2657</v>
      </c>
      <c r="AX290" s="13"/>
    </row>
    <row r="291" spans="1:50">
      <c r="A291" s="11">
        <v>43466</v>
      </c>
      <c r="B291" s="15">
        <v>995</v>
      </c>
      <c r="C291" s="15">
        <v>979.2</v>
      </c>
      <c r="D291" s="15">
        <v>985.6</v>
      </c>
      <c r="E291" s="15">
        <v>944</v>
      </c>
      <c r="F291" s="15">
        <v>968</v>
      </c>
      <c r="G291" s="15">
        <v>1005.4</v>
      </c>
      <c r="H291" s="15">
        <v>924.8</v>
      </c>
      <c r="I291" s="15">
        <v>922</v>
      </c>
      <c r="J291" s="15">
        <v>922</v>
      </c>
      <c r="K291" s="46">
        <f>+K290*1.005</f>
        <v>52715.559670488452</v>
      </c>
      <c r="L291" s="9">
        <v>2102</v>
      </c>
      <c r="M291" s="9">
        <v>1910</v>
      </c>
      <c r="N291" s="9">
        <v>2004</v>
      </c>
      <c r="O291" s="9">
        <v>2035.5550000000001</v>
      </c>
      <c r="P291" s="9">
        <v>2020</v>
      </c>
      <c r="Q291" s="9">
        <v>2065</v>
      </c>
      <c r="R291" s="9">
        <v>1920</v>
      </c>
      <c r="S291" s="9">
        <v>1920</v>
      </c>
      <c r="T291" s="9">
        <v>1982.079</v>
      </c>
      <c r="U291" s="10">
        <v>2983</v>
      </c>
      <c r="V291" s="8">
        <v>2500</v>
      </c>
      <c r="W291" s="8">
        <v>2500</v>
      </c>
      <c r="X291" s="8">
        <v>2817</v>
      </c>
      <c r="Y291" s="8">
        <v>2608</v>
      </c>
      <c r="Z291" s="8">
        <v>3015</v>
      </c>
      <c r="AA291" s="8">
        <v>2660</v>
      </c>
      <c r="AB291" s="8">
        <v>2713</v>
      </c>
      <c r="AC291" s="8">
        <v>2676</v>
      </c>
      <c r="AX291" s="13"/>
    </row>
    <row r="292" spans="1:50">
      <c r="A292" s="11">
        <v>43497</v>
      </c>
      <c r="B292" s="15">
        <v>1083</v>
      </c>
      <c r="C292" s="15">
        <v>992</v>
      </c>
      <c r="D292" s="15">
        <v>998</v>
      </c>
      <c r="E292" s="15">
        <v>970</v>
      </c>
      <c r="F292" s="15">
        <v>976</v>
      </c>
      <c r="G292" s="15">
        <v>1057.5</v>
      </c>
      <c r="H292" s="15">
        <v>944</v>
      </c>
      <c r="I292" s="15">
        <v>957.5</v>
      </c>
      <c r="J292" s="15">
        <v>957.5</v>
      </c>
      <c r="K292" s="46">
        <f t="shared" ref="K292:K330" si="4">+K291*1.005</f>
        <v>52979.137468840891</v>
      </c>
      <c r="L292" s="9">
        <v>2240</v>
      </c>
      <c r="M292" s="9">
        <v>2000</v>
      </c>
      <c r="N292" s="9">
        <v>2100</v>
      </c>
      <c r="O292" s="9">
        <v>2138.8879999999999</v>
      </c>
      <c r="P292" s="9">
        <v>2100</v>
      </c>
      <c r="Q292" s="9">
        <v>2065</v>
      </c>
      <c r="R292" s="9">
        <v>2000</v>
      </c>
      <c r="S292" s="9">
        <v>2000</v>
      </c>
      <c r="T292" s="9">
        <v>2057.6979999999999</v>
      </c>
      <c r="U292" s="10">
        <v>3000</v>
      </c>
      <c r="V292" s="8">
        <v>2500</v>
      </c>
      <c r="W292" s="8">
        <v>2500</v>
      </c>
      <c r="X292" s="8">
        <v>2886</v>
      </c>
      <c r="Y292" s="8">
        <v>2644</v>
      </c>
      <c r="Z292" s="8">
        <v>3033</v>
      </c>
      <c r="AA292" s="8">
        <v>2700</v>
      </c>
      <c r="AB292" s="8">
        <v>2764</v>
      </c>
      <c r="AC292" s="8">
        <v>2701</v>
      </c>
      <c r="AX292" s="13"/>
    </row>
    <row r="293" spans="1:50">
      <c r="A293" s="11">
        <v>43525</v>
      </c>
      <c r="B293" s="15">
        <v>1072</v>
      </c>
      <c r="C293" s="15">
        <v>998</v>
      </c>
      <c r="D293" s="15">
        <v>1008</v>
      </c>
      <c r="E293" s="15">
        <v>972.5</v>
      </c>
      <c r="F293" s="15">
        <v>984</v>
      </c>
      <c r="G293" s="15">
        <v>1052.5</v>
      </c>
      <c r="H293" s="15">
        <v>960</v>
      </c>
      <c r="I293" s="15">
        <v>980</v>
      </c>
      <c r="J293" s="15">
        <v>980</v>
      </c>
      <c r="K293" s="46">
        <f t="shared" si="4"/>
        <v>53244.033156185091</v>
      </c>
      <c r="L293" s="9">
        <v>2200</v>
      </c>
      <c r="M293" s="9">
        <v>2000</v>
      </c>
      <c r="N293" s="9">
        <v>2125</v>
      </c>
      <c r="O293" s="9">
        <v>2122.2220000000002</v>
      </c>
      <c r="P293" s="9">
        <v>2125</v>
      </c>
      <c r="Q293" s="9">
        <v>2073.75</v>
      </c>
      <c r="R293" s="9">
        <v>2007.2729999999999</v>
      </c>
      <c r="S293" s="9">
        <v>2000</v>
      </c>
      <c r="T293" s="9">
        <v>2064.7489999999998</v>
      </c>
      <c r="U293" s="10">
        <v>2842</v>
      </c>
      <c r="V293" s="8">
        <v>2500</v>
      </c>
      <c r="W293" s="8">
        <v>2500</v>
      </c>
      <c r="X293" s="8">
        <v>2930</v>
      </c>
      <c r="Y293" s="8">
        <v>2650</v>
      </c>
      <c r="Z293" s="8">
        <v>3040</v>
      </c>
      <c r="AA293" s="8">
        <v>2700</v>
      </c>
      <c r="AB293" s="8">
        <v>2771</v>
      </c>
      <c r="AC293" s="8">
        <v>2710</v>
      </c>
      <c r="AX293" s="13"/>
    </row>
    <row r="294" spans="1:50">
      <c r="A294" s="11">
        <v>43556</v>
      </c>
      <c r="B294" s="15">
        <v>1071</v>
      </c>
      <c r="C294" s="15">
        <v>1012</v>
      </c>
      <c r="D294" s="15">
        <v>1026</v>
      </c>
      <c r="E294" s="15">
        <v>1012.857</v>
      </c>
      <c r="F294" s="15">
        <v>1002</v>
      </c>
      <c r="G294" s="15">
        <v>1080</v>
      </c>
      <c r="H294" s="15">
        <v>960</v>
      </c>
      <c r="I294" s="15">
        <v>980</v>
      </c>
      <c r="J294" s="15">
        <v>980</v>
      </c>
      <c r="K294" s="46">
        <f t="shared" si="4"/>
        <v>53510.253321966011</v>
      </c>
      <c r="L294" s="9">
        <v>2230</v>
      </c>
      <c r="M294" s="9">
        <v>2000</v>
      </c>
      <c r="N294" s="9">
        <v>2150</v>
      </c>
      <c r="O294" s="9">
        <v>2205.5549999999998</v>
      </c>
      <c r="P294" s="9">
        <v>2200</v>
      </c>
      <c r="Q294" s="9">
        <v>2125</v>
      </c>
      <c r="R294" s="9">
        <v>2040</v>
      </c>
      <c r="S294" s="9">
        <v>2010</v>
      </c>
      <c r="T294" s="9">
        <v>2104.3649999999998</v>
      </c>
      <c r="U294" s="10">
        <v>2717</v>
      </c>
      <c r="V294" s="8">
        <v>2500</v>
      </c>
      <c r="W294" s="8">
        <v>2500</v>
      </c>
      <c r="X294" s="8">
        <v>2923</v>
      </c>
      <c r="Y294" s="8">
        <v>2653</v>
      </c>
      <c r="Z294" s="8">
        <v>3137</v>
      </c>
      <c r="AA294" s="8">
        <v>2700</v>
      </c>
      <c r="AB294" s="8">
        <v>2771</v>
      </c>
      <c r="AC294" s="8">
        <v>2724</v>
      </c>
      <c r="AX294" s="13"/>
    </row>
    <row r="295" spans="1:50">
      <c r="A295" s="11">
        <v>43586</v>
      </c>
      <c r="B295" s="15">
        <v>1106.4000000000001</v>
      </c>
      <c r="C295" s="15">
        <v>1016</v>
      </c>
      <c r="D295" s="15">
        <v>1055.2</v>
      </c>
      <c r="E295" s="15">
        <v>1044</v>
      </c>
      <c r="F295" s="15">
        <v>1008</v>
      </c>
      <c r="G295" s="15">
        <v>1106</v>
      </c>
      <c r="H295" s="15">
        <v>960</v>
      </c>
      <c r="I295" s="15">
        <v>980</v>
      </c>
      <c r="J295" s="15">
        <v>980</v>
      </c>
      <c r="K295" s="46">
        <f t="shared" si="4"/>
        <v>53777.804588575833</v>
      </c>
      <c r="L295" s="9">
        <v>2320.8000000000002</v>
      </c>
      <c r="M295" s="9">
        <v>2000</v>
      </c>
      <c r="N295" s="9">
        <v>2240</v>
      </c>
      <c r="O295" s="9">
        <v>2293.3330000000001</v>
      </c>
      <c r="P295" s="9">
        <v>2200</v>
      </c>
      <c r="Q295" s="9">
        <v>2206.4</v>
      </c>
      <c r="R295" s="9">
        <v>2040</v>
      </c>
      <c r="S295" s="9">
        <v>2068</v>
      </c>
      <c r="T295" s="9">
        <v>2149.6759999999999</v>
      </c>
      <c r="U295" s="10">
        <v>2817</v>
      </c>
      <c r="V295" s="8">
        <v>2500</v>
      </c>
      <c r="W295" s="8">
        <v>2500</v>
      </c>
      <c r="X295" s="8">
        <v>2939</v>
      </c>
      <c r="Y295" s="8">
        <v>2657</v>
      </c>
      <c r="Z295" s="8">
        <v>3211</v>
      </c>
      <c r="AA295" s="8">
        <v>2700</v>
      </c>
      <c r="AB295" s="8">
        <v>2755</v>
      </c>
      <c r="AC295" s="8">
        <v>2736</v>
      </c>
      <c r="AX295" s="13"/>
    </row>
    <row r="296" spans="1:50">
      <c r="A296" s="11">
        <v>43617</v>
      </c>
      <c r="B296" s="15">
        <v>1120</v>
      </c>
      <c r="C296" s="15">
        <v>1026</v>
      </c>
      <c r="D296" s="15">
        <v>1065</v>
      </c>
      <c r="E296" s="15">
        <v>1100</v>
      </c>
      <c r="F296" s="15">
        <v>1020</v>
      </c>
      <c r="G296" s="15">
        <v>1182.5</v>
      </c>
      <c r="H296" s="15">
        <v>970</v>
      </c>
      <c r="I296" s="15">
        <v>980</v>
      </c>
      <c r="J296" s="15">
        <v>980</v>
      </c>
      <c r="K296" s="46">
        <f t="shared" si="4"/>
        <v>54046.693611518705</v>
      </c>
      <c r="L296" s="9">
        <v>2357.5</v>
      </c>
      <c r="M296" s="9">
        <v>2120</v>
      </c>
      <c r="N296" s="9">
        <v>2285</v>
      </c>
      <c r="O296" s="9">
        <v>2327.7779999999998</v>
      </c>
      <c r="P296" s="9">
        <v>2203.75</v>
      </c>
      <c r="Q296" s="9">
        <v>2224</v>
      </c>
      <c r="R296" s="9">
        <v>2100</v>
      </c>
      <c r="S296" s="9">
        <v>2110</v>
      </c>
      <c r="T296" s="9">
        <v>2195.79</v>
      </c>
      <c r="U296" s="10">
        <v>3100</v>
      </c>
      <c r="V296" s="8">
        <v>2502</v>
      </c>
      <c r="W296" s="8">
        <v>2498</v>
      </c>
      <c r="X296" s="8">
        <v>3025</v>
      </c>
      <c r="Y296" s="8">
        <v>2676</v>
      </c>
      <c r="Z296" s="8">
        <v>3183</v>
      </c>
      <c r="AA296" s="8">
        <v>2700</v>
      </c>
      <c r="AB296" s="8">
        <v>2765</v>
      </c>
      <c r="AC296" s="8">
        <v>2757</v>
      </c>
      <c r="AX296" s="13"/>
    </row>
    <row r="297" spans="1:50">
      <c r="A297" s="11">
        <v>43647</v>
      </c>
      <c r="B297" s="15">
        <v>1148</v>
      </c>
      <c r="C297" s="15">
        <v>1056</v>
      </c>
      <c r="D297" s="15">
        <v>1086.4000000000001</v>
      </c>
      <c r="E297" s="15">
        <v>1088</v>
      </c>
      <c r="F297" s="15">
        <v>1049.5999999999999</v>
      </c>
      <c r="G297" s="15">
        <v>1246</v>
      </c>
      <c r="H297" s="15">
        <v>1000</v>
      </c>
      <c r="I297" s="15">
        <v>980</v>
      </c>
      <c r="J297" s="15">
        <v>980</v>
      </c>
      <c r="K297" s="46">
        <f t="shared" si="4"/>
        <v>54316.927079576293</v>
      </c>
      <c r="L297" s="9">
        <v>2384</v>
      </c>
      <c r="M297" s="9">
        <v>2336</v>
      </c>
      <c r="N297" s="9">
        <v>2420</v>
      </c>
      <c r="O297" s="9">
        <v>2422.2220000000002</v>
      </c>
      <c r="P297" s="9">
        <v>2270</v>
      </c>
      <c r="Q297" s="9">
        <v>2257</v>
      </c>
      <c r="R297" s="9">
        <v>2184</v>
      </c>
      <c r="S297" s="9">
        <v>2200</v>
      </c>
      <c r="T297" s="9">
        <v>2298.46</v>
      </c>
      <c r="U297" s="10">
        <v>3099</v>
      </c>
      <c r="V297" s="8">
        <v>2662</v>
      </c>
      <c r="W297" s="8">
        <v>2523</v>
      </c>
      <c r="X297" s="8">
        <v>3147</v>
      </c>
      <c r="Y297" s="8">
        <v>2821</v>
      </c>
      <c r="Z297" s="8">
        <v>3210</v>
      </c>
      <c r="AA297" s="8">
        <v>2731</v>
      </c>
      <c r="AB297" s="8">
        <v>2865</v>
      </c>
      <c r="AC297" s="8">
        <v>2861</v>
      </c>
      <c r="AX297" s="13"/>
    </row>
    <row r="298" spans="1:50">
      <c r="A298" s="11">
        <v>43678</v>
      </c>
      <c r="B298" s="15">
        <v>1118</v>
      </c>
      <c r="C298" s="15">
        <v>1080</v>
      </c>
      <c r="D298" s="15">
        <v>1104</v>
      </c>
      <c r="E298" s="15">
        <v>1060</v>
      </c>
      <c r="F298" s="15">
        <v>1064</v>
      </c>
      <c r="G298" s="15">
        <v>1162.5</v>
      </c>
      <c r="H298" s="15">
        <v>1004</v>
      </c>
      <c r="I298" s="15">
        <v>984</v>
      </c>
      <c r="J298" s="15">
        <v>984</v>
      </c>
      <c r="K298" s="46">
        <f t="shared" si="4"/>
        <v>54588.511714974171</v>
      </c>
      <c r="L298" s="9">
        <v>2469.5</v>
      </c>
      <c r="M298" s="9">
        <v>2360</v>
      </c>
      <c r="N298" s="9">
        <v>2420</v>
      </c>
      <c r="O298" s="9">
        <v>2355.5549999999998</v>
      </c>
      <c r="P298" s="9">
        <v>2300</v>
      </c>
      <c r="Q298" s="9">
        <v>2300</v>
      </c>
      <c r="R298" s="9">
        <v>2200</v>
      </c>
      <c r="S298" s="9">
        <v>2180</v>
      </c>
      <c r="T298" s="9">
        <v>2302.2220000000002</v>
      </c>
      <c r="U298" s="10">
        <v>3122</v>
      </c>
      <c r="V298" s="8">
        <v>2700</v>
      </c>
      <c r="W298" s="8">
        <v>2530</v>
      </c>
      <c r="X298" s="8">
        <v>3112</v>
      </c>
      <c r="Y298" s="8">
        <v>2838</v>
      </c>
      <c r="Z298" s="8">
        <v>3164</v>
      </c>
      <c r="AA298" s="8">
        <v>2787</v>
      </c>
      <c r="AB298" s="8">
        <v>2944</v>
      </c>
      <c r="AC298" s="8">
        <v>2879</v>
      </c>
      <c r="AX298" s="13"/>
    </row>
    <row r="299" spans="1:50">
      <c r="A299" s="11">
        <v>43709</v>
      </c>
      <c r="B299" s="15">
        <v>1156</v>
      </c>
      <c r="C299" s="15">
        <v>1108</v>
      </c>
      <c r="D299" s="15">
        <v>1124</v>
      </c>
      <c r="E299" s="15">
        <v>1075</v>
      </c>
      <c r="F299" s="15">
        <v>1092</v>
      </c>
      <c r="G299" s="15">
        <v>1150</v>
      </c>
      <c r="H299" s="15">
        <v>1032</v>
      </c>
      <c r="I299" s="15">
        <v>1010.25</v>
      </c>
      <c r="J299" s="15">
        <v>1010.25</v>
      </c>
      <c r="K299" s="46">
        <f t="shared" si="4"/>
        <v>54861.454273549039</v>
      </c>
      <c r="L299" s="9">
        <v>2430</v>
      </c>
      <c r="M299" s="9">
        <v>2360</v>
      </c>
      <c r="N299" s="9">
        <v>2420</v>
      </c>
      <c r="O299" s="9">
        <v>2333.3330000000001</v>
      </c>
      <c r="P299" s="9">
        <v>2200</v>
      </c>
      <c r="Q299" s="9">
        <v>2298.75</v>
      </c>
      <c r="R299" s="9">
        <v>2200</v>
      </c>
      <c r="S299" s="9">
        <v>2180</v>
      </c>
      <c r="T299" s="9">
        <v>2284.5830000000001</v>
      </c>
      <c r="U299" s="10">
        <v>3114</v>
      </c>
      <c r="V299" s="8">
        <v>2467</v>
      </c>
      <c r="W299" s="8">
        <v>2476</v>
      </c>
      <c r="X299" s="8">
        <v>3098</v>
      </c>
      <c r="Y299" s="8">
        <v>2763</v>
      </c>
      <c r="Z299" s="8">
        <v>3034</v>
      </c>
      <c r="AA299" s="8">
        <v>2787</v>
      </c>
      <c r="AB299" s="8">
        <v>2908</v>
      </c>
      <c r="AC299" s="8">
        <v>2810</v>
      </c>
      <c r="AX299" s="13"/>
    </row>
    <row r="300" spans="1:50">
      <c r="A300" s="11">
        <v>43739</v>
      </c>
      <c r="B300" s="15">
        <v>1193.5999999999999</v>
      </c>
      <c r="C300" s="15">
        <v>1168</v>
      </c>
      <c r="D300" s="15">
        <v>1185.5999999999999</v>
      </c>
      <c r="E300" s="15">
        <v>1090</v>
      </c>
      <c r="F300" s="15">
        <v>1161.5999999999999</v>
      </c>
      <c r="G300" s="15">
        <v>1183</v>
      </c>
      <c r="H300" s="15">
        <v>1137.5999999999999</v>
      </c>
      <c r="I300" s="15">
        <v>1139.9000000000001</v>
      </c>
      <c r="J300" s="15">
        <v>1139.9000000000001</v>
      </c>
      <c r="K300" s="46">
        <f t="shared" si="4"/>
        <v>55135.761544916779</v>
      </c>
      <c r="L300" s="9">
        <v>2472</v>
      </c>
      <c r="M300" s="9">
        <v>2376</v>
      </c>
      <c r="N300" s="9">
        <v>2428</v>
      </c>
      <c r="O300" s="9">
        <v>2368.8879999999999</v>
      </c>
      <c r="P300" s="9">
        <v>2200</v>
      </c>
      <c r="Q300" s="9">
        <v>2313.4</v>
      </c>
      <c r="R300" s="9">
        <v>2240</v>
      </c>
      <c r="S300" s="9">
        <v>2260</v>
      </c>
      <c r="T300" s="9">
        <v>2312.3270000000002</v>
      </c>
      <c r="U300" s="10">
        <v>3134</v>
      </c>
      <c r="V300" s="8">
        <v>2483</v>
      </c>
      <c r="W300" s="8">
        <v>2496</v>
      </c>
      <c r="X300" s="8">
        <v>3107</v>
      </c>
      <c r="Y300" s="8">
        <v>2843</v>
      </c>
      <c r="Z300" s="8">
        <v>3042</v>
      </c>
      <c r="AA300" s="8">
        <v>2850</v>
      </c>
      <c r="AB300" s="8">
        <v>2907</v>
      </c>
      <c r="AC300" s="8">
        <v>2842</v>
      </c>
      <c r="AX300" s="13"/>
    </row>
    <row r="301" spans="1:50">
      <c r="A301" s="11">
        <v>43770</v>
      </c>
      <c r="B301" s="15">
        <v>1267.5</v>
      </c>
      <c r="C301" s="15">
        <v>1227</v>
      </c>
      <c r="D301" s="15">
        <v>1268</v>
      </c>
      <c r="E301" s="15">
        <v>1225</v>
      </c>
      <c r="F301" s="15">
        <v>1224</v>
      </c>
      <c r="G301" s="15">
        <v>1253.75</v>
      </c>
      <c r="H301" s="15">
        <v>1170</v>
      </c>
      <c r="I301" s="15">
        <v>1198.75</v>
      </c>
      <c r="J301" s="15">
        <v>1198.75</v>
      </c>
      <c r="K301" s="46">
        <f t="shared" si="4"/>
        <v>55411.440352641359</v>
      </c>
      <c r="L301" s="9">
        <v>2437.5</v>
      </c>
      <c r="M301" s="9">
        <v>2410</v>
      </c>
      <c r="N301" s="9">
        <v>2455</v>
      </c>
      <c r="O301" s="9">
        <v>2572.2220000000002</v>
      </c>
      <c r="P301" s="9">
        <v>2250</v>
      </c>
      <c r="Q301" s="9">
        <v>2337.5</v>
      </c>
      <c r="R301" s="9">
        <v>2365</v>
      </c>
      <c r="S301" s="9">
        <v>2390</v>
      </c>
      <c r="T301" s="9">
        <v>2397.1030000000001</v>
      </c>
      <c r="U301" s="10">
        <v>3117</v>
      </c>
      <c r="V301" s="8">
        <v>2579</v>
      </c>
      <c r="W301" s="8">
        <v>2710</v>
      </c>
      <c r="X301" s="8">
        <v>3156</v>
      </c>
      <c r="Y301" s="8">
        <v>2976</v>
      </c>
      <c r="Z301" s="8">
        <v>3098</v>
      </c>
      <c r="AA301" s="8">
        <v>2850</v>
      </c>
      <c r="AB301" s="8">
        <v>2978</v>
      </c>
      <c r="AC301" s="8">
        <v>2913</v>
      </c>
      <c r="AX301" s="13"/>
    </row>
    <row r="302" spans="1:50">
      <c r="A302" s="11">
        <v>43800</v>
      </c>
      <c r="B302" s="15">
        <v>1302.5</v>
      </c>
      <c r="C302" s="15">
        <v>1324</v>
      </c>
      <c r="D302" s="15">
        <v>1346</v>
      </c>
      <c r="E302" s="15">
        <v>1285</v>
      </c>
      <c r="F302" s="15">
        <v>1314</v>
      </c>
      <c r="G302" s="15">
        <v>1280</v>
      </c>
      <c r="H302" s="15">
        <v>1250</v>
      </c>
      <c r="I302" s="15">
        <v>1287.5</v>
      </c>
      <c r="J302" s="15">
        <v>1287.5</v>
      </c>
      <c r="K302" s="46">
        <f t="shared" si="4"/>
        <v>55688.497554404559</v>
      </c>
      <c r="L302" s="9">
        <v>2471.25</v>
      </c>
      <c r="M302" s="9">
        <v>2485</v>
      </c>
      <c r="N302" s="9">
        <v>2635</v>
      </c>
      <c r="O302" s="9">
        <v>2600</v>
      </c>
      <c r="P302" s="9">
        <v>2500</v>
      </c>
      <c r="Q302" s="9">
        <v>2365.75</v>
      </c>
      <c r="R302" s="9">
        <v>2540</v>
      </c>
      <c r="S302" s="9">
        <v>2735</v>
      </c>
      <c r="T302" s="9">
        <v>2551.5360000000001</v>
      </c>
      <c r="U302" s="10">
        <v>3383</v>
      </c>
      <c r="V302" s="8">
        <v>2892</v>
      </c>
      <c r="W302" s="8">
        <v>3005</v>
      </c>
      <c r="X302" s="8">
        <v>3186</v>
      </c>
      <c r="Y302" s="8">
        <v>3124</v>
      </c>
      <c r="Z302" s="8">
        <v>3422</v>
      </c>
      <c r="AA302" s="8">
        <v>3217</v>
      </c>
      <c r="AB302" s="8">
        <v>3214</v>
      </c>
      <c r="AC302" s="8">
        <v>3143</v>
      </c>
      <c r="AX302" s="13"/>
    </row>
    <row r="303" spans="1:50">
      <c r="A303" s="11">
        <v>43831</v>
      </c>
      <c r="B303" s="15">
        <v>1320</v>
      </c>
      <c r="C303" s="15">
        <v>1454.4</v>
      </c>
      <c r="D303" s="15">
        <v>1459.2</v>
      </c>
      <c r="E303" s="15">
        <v>1388</v>
      </c>
      <c r="F303" s="15">
        <v>1475.2</v>
      </c>
      <c r="G303" s="15">
        <v>1332</v>
      </c>
      <c r="H303" s="15">
        <v>1416</v>
      </c>
      <c r="I303" s="15">
        <v>1387</v>
      </c>
      <c r="J303" s="15">
        <v>1387</v>
      </c>
      <c r="K303" s="46">
        <f t="shared" si="4"/>
        <v>55966.940042176575</v>
      </c>
      <c r="L303" s="9">
        <v>2542</v>
      </c>
      <c r="M303" s="9">
        <v>2740</v>
      </c>
      <c r="N303" s="9">
        <v>2770</v>
      </c>
      <c r="O303" s="9">
        <v>2760</v>
      </c>
      <c r="P303" s="9">
        <v>2740</v>
      </c>
      <c r="Q303" s="9">
        <v>2457.6999999999998</v>
      </c>
      <c r="R303" s="9">
        <v>2680</v>
      </c>
      <c r="S303" s="9">
        <v>2800</v>
      </c>
      <c r="T303" s="9">
        <v>2706.8139999999999</v>
      </c>
      <c r="U303" s="10">
        <v>3797</v>
      </c>
      <c r="V303" s="8">
        <v>3254</v>
      </c>
      <c r="W303" s="8">
        <v>3198</v>
      </c>
      <c r="X303" s="8">
        <v>3384</v>
      </c>
      <c r="Y303" s="8">
        <v>3300</v>
      </c>
      <c r="Z303" s="8">
        <v>3810</v>
      </c>
      <c r="AA303" s="8">
        <v>3517</v>
      </c>
      <c r="AB303" s="8">
        <v>3620</v>
      </c>
      <c r="AC303" s="8">
        <v>3416</v>
      </c>
      <c r="AX303" s="13"/>
    </row>
    <row r="304" spans="1:50">
      <c r="A304" s="11">
        <v>43862</v>
      </c>
      <c r="B304" s="15">
        <v>1425</v>
      </c>
      <c r="C304" s="15">
        <v>1624</v>
      </c>
      <c r="D304" s="15">
        <v>1640</v>
      </c>
      <c r="E304" s="15">
        <v>1500</v>
      </c>
      <c r="F304" s="15">
        <v>1628</v>
      </c>
      <c r="G304" s="15">
        <v>1512.5</v>
      </c>
      <c r="H304" s="15">
        <v>1596</v>
      </c>
      <c r="I304" s="15">
        <v>1600.5</v>
      </c>
      <c r="J304" s="15">
        <v>1600.5</v>
      </c>
      <c r="K304" s="46">
        <f t="shared" si="4"/>
        <v>56246.774742387453</v>
      </c>
      <c r="L304" s="9">
        <v>2732.5</v>
      </c>
      <c r="M304" s="9">
        <v>2800</v>
      </c>
      <c r="N304" s="9">
        <v>2800</v>
      </c>
      <c r="O304" s="9">
        <v>3022.2220000000002</v>
      </c>
      <c r="P304" s="9">
        <v>2800</v>
      </c>
      <c r="Q304" s="9">
        <v>2763</v>
      </c>
      <c r="R304" s="9">
        <v>2875</v>
      </c>
      <c r="S304" s="9">
        <v>2800</v>
      </c>
      <c r="T304" s="9">
        <v>2837.1750000000002</v>
      </c>
      <c r="U304" s="10">
        <v>4004</v>
      </c>
      <c r="V304" s="8">
        <v>3368</v>
      </c>
      <c r="W304" s="8">
        <v>3372</v>
      </c>
      <c r="X304" s="8">
        <v>3750</v>
      </c>
      <c r="Y304" s="8">
        <v>3367</v>
      </c>
      <c r="Z304" s="8">
        <v>4054</v>
      </c>
      <c r="AA304" s="8">
        <v>3604</v>
      </c>
      <c r="AB304" s="8">
        <v>3758</v>
      </c>
      <c r="AC304" s="8">
        <v>3627</v>
      </c>
      <c r="AX304" s="13"/>
    </row>
    <row r="305" spans="1:50">
      <c r="A305" s="11">
        <v>43891</v>
      </c>
      <c r="B305" s="15">
        <v>1437.5</v>
      </c>
      <c r="C305" s="15">
        <v>1632</v>
      </c>
      <c r="D305" s="15">
        <v>1640</v>
      </c>
      <c r="E305" s="15">
        <v>1500</v>
      </c>
      <c r="F305" s="15">
        <v>1632</v>
      </c>
      <c r="G305" s="15">
        <v>1562.5</v>
      </c>
      <c r="H305" s="15">
        <v>1600</v>
      </c>
      <c r="I305" s="15">
        <v>1620</v>
      </c>
      <c r="J305" s="15">
        <v>1620</v>
      </c>
      <c r="K305" s="46">
        <f t="shared" si="4"/>
        <v>56528.008616099381</v>
      </c>
      <c r="L305" s="9">
        <v>2841.25</v>
      </c>
      <c r="M305" s="9">
        <v>2900</v>
      </c>
      <c r="N305" s="9">
        <v>2925</v>
      </c>
      <c r="O305" s="9">
        <v>3088.8879999999999</v>
      </c>
      <c r="P305" s="9">
        <v>2900</v>
      </c>
      <c r="Q305" s="9">
        <v>2877.5</v>
      </c>
      <c r="R305" s="9">
        <v>2965</v>
      </c>
      <c r="S305" s="9">
        <v>2910</v>
      </c>
      <c r="T305" s="9">
        <v>2938.0549999999998</v>
      </c>
      <c r="U305" s="10">
        <v>4100</v>
      </c>
      <c r="V305" s="8">
        <v>3564</v>
      </c>
      <c r="W305" s="8">
        <v>3634</v>
      </c>
      <c r="X305" s="8">
        <v>3908</v>
      </c>
      <c r="Y305" s="8">
        <v>3432</v>
      </c>
      <c r="Z305" s="8">
        <v>4138</v>
      </c>
      <c r="AA305" s="8">
        <v>3719</v>
      </c>
      <c r="AB305" s="8">
        <v>3811</v>
      </c>
      <c r="AC305" s="8">
        <v>3751</v>
      </c>
      <c r="AX305" s="13"/>
    </row>
    <row r="306" spans="1:50">
      <c r="A306" s="11">
        <v>43922</v>
      </c>
      <c r="B306" s="15">
        <v>1558</v>
      </c>
      <c r="C306" s="15">
        <v>1644.8</v>
      </c>
      <c r="D306" s="15">
        <v>1651.2</v>
      </c>
      <c r="E306" s="15">
        <v>1500</v>
      </c>
      <c r="F306" s="15">
        <v>1644.8</v>
      </c>
      <c r="G306" s="15">
        <v>1626</v>
      </c>
      <c r="H306" s="15">
        <v>1600</v>
      </c>
      <c r="I306" s="15">
        <v>1620</v>
      </c>
      <c r="J306" s="15">
        <v>1620</v>
      </c>
      <c r="K306" s="46">
        <f t="shared" si="4"/>
        <v>56810.648659179875</v>
      </c>
      <c r="L306" s="9">
        <v>2913</v>
      </c>
      <c r="M306" s="9">
        <v>3040</v>
      </c>
      <c r="N306" s="9">
        <v>3040</v>
      </c>
      <c r="O306" s="9">
        <v>3391.1109999999999</v>
      </c>
      <c r="P306" s="9">
        <v>3060</v>
      </c>
      <c r="Q306" s="9">
        <v>2914.8</v>
      </c>
      <c r="R306" s="9">
        <v>3188</v>
      </c>
      <c r="S306" s="9">
        <v>3172</v>
      </c>
      <c r="T306" s="9">
        <v>3115.13</v>
      </c>
      <c r="U306" s="10">
        <v>4183</v>
      </c>
      <c r="V306" s="8">
        <v>3680</v>
      </c>
      <c r="W306" s="8">
        <v>3735</v>
      </c>
      <c r="X306" s="8">
        <v>4177</v>
      </c>
      <c r="Y306" s="8">
        <v>3615</v>
      </c>
      <c r="Z306" s="8">
        <v>4192</v>
      </c>
      <c r="AA306" s="8">
        <v>3851</v>
      </c>
      <c r="AB306" s="8">
        <v>3973</v>
      </c>
      <c r="AC306" s="8">
        <v>3910</v>
      </c>
      <c r="AX306" s="13"/>
    </row>
    <row r="307" spans="1:50">
      <c r="A307" s="11">
        <v>43952</v>
      </c>
      <c r="B307" s="15">
        <v>1637.5</v>
      </c>
      <c r="C307" s="15">
        <v>1652</v>
      </c>
      <c r="D307" s="15">
        <v>1652</v>
      </c>
      <c r="E307" s="15">
        <v>1500</v>
      </c>
      <c r="F307" s="15">
        <v>1652</v>
      </c>
      <c r="G307" s="15">
        <v>1622.5</v>
      </c>
      <c r="H307" s="15">
        <v>1600</v>
      </c>
      <c r="I307" s="15">
        <v>1575</v>
      </c>
      <c r="J307" s="15">
        <v>1575</v>
      </c>
      <c r="K307" s="46">
        <f t="shared" si="4"/>
        <v>57094.701902475768</v>
      </c>
      <c r="L307" s="9">
        <v>3040</v>
      </c>
      <c r="M307" s="9">
        <v>3100</v>
      </c>
      <c r="N307" s="9">
        <v>3100</v>
      </c>
      <c r="O307" s="9">
        <v>3500</v>
      </c>
      <c r="P307" s="9">
        <v>3250</v>
      </c>
      <c r="Q307" s="9">
        <v>3052.5</v>
      </c>
      <c r="R307" s="9">
        <v>3300</v>
      </c>
      <c r="S307" s="9">
        <v>3250</v>
      </c>
      <c r="T307" s="9">
        <v>3221.7860000000001</v>
      </c>
      <c r="U307" s="10">
        <v>3900</v>
      </c>
      <c r="V307" s="8">
        <v>3600</v>
      </c>
      <c r="W307" s="8">
        <v>3608</v>
      </c>
      <c r="X307" s="8">
        <v>4120</v>
      </c>
      <c r="Y307" s="8">
        <v>3683</v>
      </c>
      <c r="Z307" s="8">
        <v>4067</v>
      </c>
      <c r="AA307" s="8">
        <v>3882</v>
      </c>
      <c r="AB307" s="8">
        <v>4002</v>
      </c>
      <c r="AC307" s="8">
        <v>3893</v>
      </c>
      <c r="AX307" s="13"/>
    </row>
    <row r="308" spans="1:50">
      <c r="A308" s="11">
        <v>43983</v>
      </c>
      <c r="B308" s="15">
        <v>1543</v>
      </c>
      <c r="C308" s="15">
        <v>1400</v>
      </c>
      <c r="D308" s="15">
        <v>1400</v>
      </c>
      <c r="E308" s="15">
        <v>1490</v>
      </c>
      <c r="F308" s="15">
        <v>1400</v>
      </c>
      <c r="G308" s="15">
        <v>1570</v>
      </c>
      <c r="H308" s="15">
        <v>1330</v>
      </c>
      <c r="I308" s="15">
        <v>1400</v>
      </c>
      <c r="J308" s="15">
        <v>1400</v>
      </c>
      <c r="K308" s="46">
        <f t="shared" si="4"/>
        <v>57380.175411988144</v>
      </c>
      <c r="L308" s="9">
        <v>3100</v>
      </c>
      <c r="M308" s="9">
        <v>3100</v>
      </c>
      <c r="N308" s="9">
        <v>3100</v>
      </c>
      <c r="O308" s="9">
        <v>3300</v>
      </c>
      <c r="P308" s="9">
        <v>3100</v>
      </c>
      <c r="Q308" s="9">
        <v>3045</v>
      </c>
      <c r="R308" s="9">
        <v>3113.125</v>
      </c>
      <c r="S308" s="9">
        <v>3208.75</v>
      </c>
      <c r="T308" s="9">
        <v>3138.125</v>
      </c>
      <c r="U308" s="10">
        <v>3867</v>
      </c>
      <c r="V308" s="8">
        <v>3532</v>
      </c>
      <c r="W308" s="8">
        <v>3544</v>
      </c>
      <c r="X308" s="8">
        <v>4032</v>
      </c>
      <c r="Y308" s="8">
        <v>3595</v>
      </c>
      <c r="Z308" s="8">
        <v>3938</v>
      </c>
      <c r="AA308" s="8">
        <v>3885</v>
      </c>
      <c r="AB308" s="8">
        <v>4004</v>
      </c>
      <c r="AC308" s="8">
        <v>3826</v>
      </c>
      <c r="AX308" s="13"/>
    </row>
    <row r="309" spans="1:50">
      <c r="A309" s="11">
        <v>44013</v>
      </c>
      <c r="B309" s="15">
        <v>1365.6</v>
      </c>
      <c r="C309" s="15">
        <v>1339.2</v>
      </c>
      <c r="D309" s="15">
        <v>1339.2</v>
      </c>
      <c r="E309" s="15">
        <v>1352</v>
      </c>
      <c r="F309" s="15">
        <v>1339.2</v>
      </c>
      <c r="G309" s="15">
        <v>1404</v>
      </c>
      <c r="H309" s="15">
        <v>1264</v>
      </c>
      <c r="I309" s="15">
        <v>1276</v>
      </c>
      <c r="J309" s="15">
        <v>1276</v>
      </c>
      <c r="K309" s="46">
        <f t="shared" si="4"/>
        <v>57667.076289048076</v>
      </c>
      <c r="L309" s="9">
        <v>3100</v>
      </c>
      <c r="M309" s="9">
        <v>3040</v>
      </c>
      <c r="N309" s="9">
        <v>3040</v>
      </c>
      <c r="O309" s="9">
        <v>2955.5549999999998</v>
      </c>
      <c r="P309" s="9">
        <v>2972</v>
      </c>
      <c r="Q309" s="9">
        <v>2840</v>
      </c>
      <c r="R309" s="9">
        <v>2855.4</v>
      </c>
      <c r="S309" s="9">
        <v>2934</v>
      </c>
      <c r="T309" s="9">
        <v>2948.136</v>
      </c>
      <c r="U309" s="10">
        <v>3773</v>
      </c>
      <c r="V309" s="8">
        <v>3291</v>
      </c>
      <c r="W309" s="8">
        <v>3263</v>
      </c>
      <c r="X309" s="8">
        <v>3767</v>
      </c>
      <c r="Y309" s="8">
        <v>3517</v>
      </c>
      <c r="Z309" s="8">
        <v>3711</v>
      </c>
      <c r="AA309" s="8">
        <v>3670</v>
      </c>
      <c r="AB309" s="8">
        <v>3730</v>
      </c>
      <c r="AC309" s="8">
        <v>3582</v>
      </c>
      <c r="AX309" s="13"/>
    </row>
    <row r="310" spans="1:50">
      <c r="A310" s="11">
        <v>44044</v>
      </c>
      <c r="B310" s="15">
        <v>1199</v>
      </c>
      <c r="C310" s="15">
        <v>1238</v>
      </c>
      <c r="D310" s="15">
        <v>1246</v>
      </c>
      <c r="E310" s="15">
        <v>1050</v>
      </c>
      <c r="F310" s="15">
        <v>1244</v>
      </c>
      <c r="G310" s="15">
        <v>1200</v>
      </c>
      <c r="H310" s="15">
        <v>1168</v>
      </c>
      <c r="I310" s="15">
        <v>1152</v>
      </c>
      <c r="J310" s="15">
        <v>1152</v>
      </c>
      <c r="K310" s="46">
        <f t="shared" si="4"/>
        <v>57955.411670493311</v>
      </c>
      <c r="L310" s="9">
        <v>3022.8</v>
      </c>
      <c r="M310" s="9">
        <v>2800</v>
      </c>
      <c r="N310" s="9">
        <v>2800</v>
      </c>
      <c r="O310" s="9">
        <v>2355.5549999999998</v>
      </c>
      <c r="P310" s="9">
        <v>2750</v>
      </c>
      <c r="Q310" s="9">
        <v>2690</v>
      </c>
      <c r="R310" s="9">
        <v>2552.5</v>
      </c>
      <c r="S310" s="9">
        <v>2760</v>
      </c>
      <c r="T310" s="9">
        <v>2672.5790000000002</v>
      </c>
      <c r="U310" s="10">
        <v>3342</v>
      </c>
      <c r="V310" s="8">
        <v>3124</v>
      </c>
      <c r="W310" s="8">
        <v>3053</v>
      </c>
      <c r="X310" s="8">
        <v>3625</v>
      </c>
      <c r="Y310" s="8">
        <v>3264</v>
      </c>
      <c r="Z310" s="8">
        <v>3577</v>
      </c>
      <c r="AA310" s="8">
        <v>3414</v>
      </c>
      <c r="AB310" s="8">
        <v>3490</v>
      </c>
      <c r="AC310" s="8">
        <v>3379</v>
      </c>
      <c r="AX310" s="13"/>
    </row>
    <row r="311" spans="1:50">
      <c r="A311" s="11">
        <v>44075</v>
      </c>
      <c r="B311" s="15">
        <v>1180.4000000000001</v>
      </c>
      <c r="C311" s="15">
        <v>1256</v>
      </c>
      <c r="D311" s="15">
        <v>1264</v>
      </c>
      <c r="E311" s="15">
        <v>1000</v>
      </c>
      <c r="F311" s="15">
        <v>1248</v>
      </c>
      <c r="G311" s="15">
        <v>1200</v>
      </c>
      <c r="H311" s="15">
        <v>1176</v>
      </c>
      <c r="I311" s="15">
        <v>1160</v>
      </c>
      <c r="J311" s="15">
        <v>1160</v>
      </c>
      <c r="K311" s="46">
        <f t="shared" si="4"/>
        <v>58245.188728845773</v>
      </c>
      <c r="L311" s="9">
        <v>2680</v>
      </c>
      <c r="M311" s="9">
        <v>2740</v>
      </c>
      <c r="N311" s="9">
        <v>2752</v>
      </c>
      <c r="O311" s="9">
        <v>2279.9989999999998</v>
      </c>
      <c r="P311" s="9">
        <v>2720</v>
      </c>
      <c r="Q311" s="9">
        <v>2404</v>
      </c>
      <c r="R311" s="9">
        <v>2507.5</v>
      </c>
      <c r="S311" s="9">
        <v>2691.6</v>
      </c>
      <c r="T311" s="9">
        <v>2585.0140000000001</v>
      </c>
      <c r="U311" s="10">
        <v>3500</v>
      </c>
      <c r="V311" s="8">
        <v>2995</v>
      </c>
      <c r="W311" s="8">
        <v>2947</v>
      </c>
      <c r="X311" s="8">
        <v>3520</v>
      </c>
      <c r="Y311" s="8">
        <v>3267</v>
      </c>
      <c r="Z311" s="8">
        <v>3627</v>
      </c>
      <c r="AA311" s="8">
        <v>3330</v>
      </c>
      <c r="AB311" s="8">
        <v>3419</v>
      </c>
      <c r="AC311" s="8">
        <v>3297</v>
      </c>
      <c r="AX311" s="13"/>
    </row>
    <row r="312" spans="1:50">
      <c r="A312" s="11">
        <v>44105</v>
      </c>
      <c r="B312" s="15">
        <v>1176</v>
      </c>
      <c r="C312" s="15">
        <v>1288</v>
      </c>
      <c r="D312" s="15">
        <v>1296</v>
      </c>
      <c r="E312" s="15">
        <v>1000</v>
      </c>
      <c r="F312" s="15">
        <v>1248</v>
      </c>
      <c r="G312" s="15">
        <v>1183.75</v>
      </c>
      <c r="H312" s="15">
        <v>1176</v>
      </c>
      <c r="I312" s="15">
        <v>1160</v>
      </c>
      <c r="J312" s="15">
        <v>1160</v>
      </c>
      <c r="K312" s="46">
        <f t="shared" si="4"/>
        <v>58536.414672489998</v>
      </c>
      <c r="L312" s="9">
        <v>2600</v>
      </c>
      <c r="M312" s="9">
        <v>2590</v>
      </c>
      <c r="N312" s="9">
        <v>2640</v>
      </c>
      <c r="O312" s="9">
        <v>2244.444</v>
      </c>
      <c r="P312" s="9">
        <v>2666.6669999999999</v>
      </c>
      <c r="Q312" s="9">
        <v>2305</v>
      </c>
      <c r="R312" s="9">
        <v>2360</v>
      </c>
      <c r="S312" s="9">
        <v>2610.5</v>
      </c>
      <c r="T312" s="9">
        <v>2488.087</v>
      </c>
      <c r="U312" s="10">
        <v>3442</v>
      </c>
      <c r="V312" s="8">
        <v>2917</v>
      </c>
      <c r="W312" s="8">
        <v>2907</v>
      </c>
      <c r="X312" s="8">
        <v>3492</v>
      </c>
      <c r="Y312" s="8">
        <v>3246</v>
      </c>
      <c r="Z312" s="8">
        <v>3620</v>
      </c>
      <c r="AA312" s="8">
        <v>3325</v>
      </c>
      <c r="AB312" s="8">
        <v>3407</v>
      </c>
      <c r="AC312" s="8">
        <v>3265</v>
      </c>
      <c r="AX312" s="13"/>
    </row>
    <row r="313" spans="1:50">
      <c r="A313" s="11">
        <v>44136</v>
      </c>
      <c r="B313" s="15">
        <v>1179</v>
      </c>
      <c r="C313" s="15">
        <v>1288</v>
      </c>
      <c r="D313" s="15">
        <v>1296</v>
      </c>
      <c r="E313" s="15">
        <v>1000</v>
      </c>
      <c r="F313" s="15">
        <v>1248</v>
      </c>
      <c r="G313" s="15">
        <v>1180</v>
      </c>
      <c r="H313" s="15">
        <v>1176</v>
      </c>
      <c r="I313" s="15">
        <v>1160</v>
      </c>
      <c r="J313" s="15">
        <v>1160</v>
      </c>
      <c r="K313" s="46">
        <f t="shared" si="4"/>
        <v>58829.096745852439</v>
      </c>
      <c r="L313" s="9">
        <v>2535</v>
      </c>
      <c r="M313" s="9">
        <v>2480</v>
      </c>
      <c r="N313" s="9">
        <v>2480</v>
      </c>
      <c r="O313" s="9">
        <v>2227.777</v>
      </c>
      <c r="P313" s="9">
        <v>2640</v>
      </c>
      <c r="Q313" s="9">
        <v>2175</v>
      </c>
      <c r="R313" s="9">
        <v>2360</v>
      </c>
      <c r="S313" s="9">
        <v>2544</v>
      </c>
      <c r="T313" s="9">
        <v>2415.2539999999999</v>
      </c>
      <c r="U313" s="10">
        <v>3433</v>
      </c>
      <c r="V313" s="8">
        <v>2867</v>
      </c>
      <c r="W313" s="8">
        <v>2860</v>
      </c>
      <c r="X313" s="8">
        <v>3452</v>
      </c>
      <c r="Y313" s="8">
        <v>3170</v>
      </c>
      <c r="Z313" s="8">
        <v>3600</v>
      </c>
      <c r="AA313" s="8">
        <v>3305</v>
      </c>
      <c r="AB313" s="8">
        <v>3413</v>
      </c>
      <c r="AC313" s="8">
        <v>3225</v>
      </c>
      <c r="AX313" s="13"/>
    </row>
    <row r="314" spans="1:50">
      <c r="A314" s="11">
        <v>44166</v>
      </c>
      <c r="B314" s="15">
        <v>1156</v>
      </c>
      <c r="C314" s="15">
        <v>1261.5999999999999</v>
      </c>
      <c r="D314" s="15">
        <v>1272</v>
      </c>
      <c r="E314" s="15">
        <v>960</v>
      </c>
      <c r="F314" s="15">
        <v>1248</v>
      </c>
      <c r="G314" s="15">
        <v>1150</v>
      </c>
      <c r="H314" s="15">
        <v>1176</v>
      </c>
      <c r="I314" s="15">
        <v>1160</v>
      </c>
      <c r="J314" s="15">
        <v>1160</v>
      </c>
      <c r="K314" s="46">
        <f t="shared" si="4"/>
        <v>59123.242229581694</v>
      </c>
      <c r="L314" s="9">
        <v>2326</v>
      </c>
      <c r="M314" s="9">
        <v>2480</v>
      </c>
      <c r="N314" s="9">
        <v>2480</v>
      </c>
      <c r="O314" s="9">
        <v>2177.777</v>
      </c>
      <c r="P314" s="9">
        <v>2640</v>
      </c>
      <c r="Q314" s="9">
        <v>2112</v>
      </c>
      <c r="R314" s="9">
        <v>2240</v>
      </c>
      <c r="S314" s="9">
        <v>2544</v>
      </c>
      <c r="T314" s="9">
        <v>2381.9679999999998</v>
      </c>
      <c r="U314" s="10">
        <v>3433</v>
      </c>
      <c r="V314" s="8">
        <v>2867</v>
      </c>
      <c r="W314" s="8">
        <v>2833</v>
      </c>
      <c r="X314" s="8">
        <v>3336</v>
      </c>
      <c r="Y314" s="8">
        <v>3229</v>
      </c>
      <c r="Z314" s="8">
        <v>3600</v>
      </c>
      <c r="AA314" s="8">
        <v>3305</v>
      </c>
      <c r="AB314" s="8">
        <v>3356</v>
      </c>
      <c r="AC314" s="8">
        <v>3207</v>
      </c>
      <c r="AX314" s="13"/>
    </row>
    <row r="315" spans="1:50">
      <c r="A315" s="11">
        <v>80721</v>
      </c>
      <c r="B315" s="15">
        <v>960</v>
      </c>
      <c r="C315" s="15">
        <v>1130</v>
      </c>
      <c r="D315" s="15">
        <v>1136</v>
      </c>
      <c r="E315" s="15">
        <v>1025</v>
      </c>
      <c r="F315" s="15">
        <v>1131</v>
      </c>
      <c r="G315" s="15">
        <v>1000</v>
      </c>
      <c r="H315" s="15">
        <v>1078</v>
      </c>
      <c r="I315" s="15">
        <v>1044</v>
      </c>
      <c r="J315" s="15">
        <v>1044</v>
      </c>
      <c r="K315" s="46">
        <f t="shared" si="4"/>
        <v>59418.858440729593</v>
      </c>
      <c r="L315" s="9">
        <v>2175</v>
      </c>
      <c r="M315" s="9">
        <v>2480</v>
      </c>
      <c r="N315" s="9">
        <v>2480</v>
      </c>
      <c r="O315" s="9">
        <v>2177.777</v>
      </c>
      <c r="P315" s="9">
        <v>2630</v>
      </c>
      <c r="Q315" s="9">
        <v>2160</v>
      </c>
      <c r="R315" s="9">
        <v>2200</v>
      </c>
      <c r="S315" s="9">
        <v>2344</v>
      </c>
      <c r="T315" s="9">
        <v>2353.1109999999999</v>
      </c>
      <c r="U315" s="10">
        <v>3400</v>
      </c>
      <c r="V315" s="8">
        <v>2849</v>
      </c>
      <c r="W315" s="8">
        <v>2816</v>
      </c>
      <c r="X315" s="8">
        <v>3336</v>
      </c>
      <c r="Y315" s="8">
        <v>3218</v>
      </c>
      <c r="Z315" s="8">
        <v>3450</v>
      </c>
      <c r="AA315" s="8">
        <v>3308</v>
      </c>
      <c r="AB315" s="8">
        <v>3346</v>
      </c>
      <c r="AC315" s="8">
        <v>3179</v>
      </c>
      <c r="AX315" s="13"/>
    </row>
    <row r="316" spans="1:50">
      <c r="A316" s="11">
        <v>80752</v>
      </c>
      <c r="B316" s="15">
        <v>960</v>
      </c>
      <c r="C316" s="15">
        <v>1092</v>
      </c>
      <c r="D316" s="15">
        <v>1092</v>
      </c>
      <c r="E316" s="15">
        <v>976</v>
      </c>
      <c r="F316" s="15">
        <v>1092</v>
      </c>
      <c r="G316" s="15">
        <v>1010</v>
      </c>
      <c r="H316" s="15">
        <v>1020</v>
      </c>
      <c r="I316" s="15">
        <v>969</v>
      </c>
      <c r="J316" s="15">
        <v>969</v>
      </c>
      <c r="K316" s="46">
        <f t="shared" si="4"/>
        <v>59715.952732933234</v>
      </c>
      <c r="L316" s="9">
        <v>2095</v>
      </c>
      <c r="M316" s="9">
        <v>2435</v>
      </c>
      <c r="N316" s="9">
        <v>2435</v>
      </c>
      <c r="O316" s="9">
        <v>2166.6660000000002</v>
      </c>
      <c r="P316" s="9">
        <v>2600</v>
      </c>
      <c r="Q316" s="9">
        <v>2090</v>
      </c>
      <c r="R316" s="9">
        <v>2105</v>
      </c>
      <c r="S316" s="9">
        <v>2250.25</v>
      </c>
      <c r="T316" s="9">
        <v>2297.4169999999999</v>
      </c>
      <c r="U316" s="10">
        <v>3400</v>
      </c>
      <c r="V316" s="8">
        <v>2796</v>
      </c>
      <c r="W316" s="8">
        <v>2784</v>
      </c>
      <c r="X316" s="8">
        <v>3336</v>
      </c>
      <c r="Y316" s="8">
        <v>3199</v>
      </c>
      <c r="Z316" s="8">
        <v>3450</v>
      </c>
      <c r="AA316" s="8">
        <v>3308</v>
      </c>
      <c r="AB316" s="8">
        <v>3303</v>
      </c>
      <c r="AC316" s="8">
        <v>3156</v>
      </c>
      <c r="AX316" s="13"/>
    </row>
    <row r="317" spans="1:50">
      <c r="A317" s="11">
        <v>80780</v>
      </c>
      <c r="B317" s="15">
        <v>965.2</v>
      </c>
      <c r="C317" s="15">
        <v>1088</v>
      </c>
      <c r="D317" s="15">
        <v>1088</v>
      </c>
      <c r="E317" s="15">
        <v>938</v>
      </c>
      <c r="F317" s="15">
        <v>1088</v>
      </c>
      <c r="G317" s="15">
        <v>1010</v>
      </c>
      <c r="H317" s="15">
        <v>1000</v>
      </c>
      <c r="I317" s="15">
        <v>958</v>
      </c>
      <c r="J317" s="15">
        <v>958</v>
      </c>
      <c r="K317" s="46">
        <f t="shared" si="4"/>
        <v>60014.532496597894</v>
      </c>
      <c r="L317" s="9">
        <v>2096</v>
      </c>
      <c r="M317" s="9">
        <v>2300</v>
      </c>
      <c r="N317" s="9">
        <v>2300</v>
      </c>
      <c r="O317" s="9">
        <v>2124.444</v>
      </c>
      <c r="P317" s="9">
        <v>2560</v>
      </c>
      <c r="Q317" s="9">
        <v>2078.8000000000002</v>
      </c>
      <c r="R317" s="9">
        <v>2050</v>
      </c>
      <c r="S317" s="9">
        <v>2209</v>
      </c>
      <c r="T317" s="9">
        <v>2231.7489999999998</v>
      </c>
      <c r="U317" s="10">
        <v>3377</v>
      </c>
      <c r="V317" s="8">
        <v>2796</v>
      </c>
      <c r="W317" s="8">
        <v>2784</v>
      </c>
      <c r="X317" s="8">
        <v>3288</v>
      </c>
      <c r="Y317" s="8">
        <v>3196</v>
      </c>
      <c r="Z317" s="8">
        <v>3450</v>
      </c>
      <c r="AA317" s="8">
        <v>3286</v>
      </c>
      <c r="AB317" s="8">
        <v>3269</v>
      </c>
      <c r="AC317" s="8">
        <v>3122</v>
      </c>
      <c r="AX317" s="13"/>
    </row>
    <row r="318" spans="1:50">
      <c r="A318" s="11">
        <v>80811</v>
      </c>
      <c r="B318" s="15">
        <v>970.5</v>
      </c>
      <c r="C318" s="15">
        <v>1082</v>
      </c>
      <c r="D318" s="15">
        <v>1084</v>
      </c>
      <c r="E318" s="15">
        <v>970</v>
      </c>
      <c r="F318" s="15">
        <v>1082</v>
      </c>
      <c r="G318" s="15">
        <v>1011</v>
      </c>
      <c r="H318" s="15">
        <v>990</v>
      </c>
      <c r="I318" s="15">
        <v>948.5</v>
      </c>
      <c r="J318" s="15">
        <v>948.5</v>
      </c>
      <c r="K318" s="46">
        <f t="shared" si="4"/>
        <v>60314.605159080878</v>
      </c>
      <c r="L318" s="9">
        <v>2090</v>
      </c>
      <c r="M318" s="9">
        <v>2300</v>
      </c>
      <c r="N318" s="9">
        <v>2300</v>
      </c>
      <c r="O318" s="9">
        <v>2116.6660000000002</v>
      </c>
      <c r="P318" s="9">
        <v>2560</v>
      </c>
      <c r="Q318" s="9">
        <v>2078</v>
      </c>
      <c r="R318" s="9">
        <v>2050</v>
      </c>
      <c r="S318" s="9">
        <v>2209</v>
      </c>
      <c r="T318" s="9">
        <v>2230.5239999999999</v>
      </c>
      <c r="U318" s="10">
        <v>3421</v>
      </c>
      <c r="V318" s="8">
        <v>2796</v>
      </c>
      <c r="W318" s="8">
        <v>2784</v>
      </c>
      <c r="X318" s="8">
        <v>3208</v>
      </c>
      <c r="Y318" s="8">
        <v>3196</v>
      </c>
      <c r="Z318" s="8">
        <v>3479</v>
      </c>
      <c r="AA318" s="8">
        <v>3242</v>
      </c>
      <c r="AB318" s="8">
        <v>3250</v>
      </c>
      <c r="AC318" s="8">
        <v>3103</v>
      </c>
      <c r="AX318" s="13"/>
    </row>
    <row r="319" spans="1:50">
      <c r="A319" s="11">
        <v>80841</v>
      </c>
      <c r="B319" s="15">
        <v>972</v>
      </c>
      <c r="C319" s="15">
        <v>998</v>
      </c>
      <c r="D319" s="15">
        <v>1012</v>
      </c>
      <c r="E319" s="15">
        <v>1050</v>
      </c>
      <c r="F319" s="15">
        <v>1032</v>
      </c>
      <c r="G319" s="15">
        <v>1050</v>
      </c>
      <c r="H319" s="15">
        <v>960</v>
      </c>
      <c r="I319" s="15">
        <v>878.75</v>
      </c>
      <c r="J319" s="15">
        <v>878.75</v>
      </c>
      <c r="K319" s="46">
        <f t="shared" si="4"/>
        <v>60616.178184876277</v>
      </c>
      <c r="L319" s="9">
        <v>2092.5</v>
      </c>
      <c r="M319" s="9">
        <v>2300</v>
      </c>
      <c r="N319" s="9">
        <v>2300</v>
      </c>
      <c r="O319" s="9">
        <v>2133.3330000000001</v>
      </c>
      <c r="P319" s="9">
        <v>2500</v>
      </c>
      <c r="Q319" s="9">
        <v>2078</v>
      </c>
      <c r="R319" s="9">
        <v>2050</v>
      </c>
      <c r="S319" s="9">
        <v>2209</v>
      </c>
      <c r="T319" s="9">
        <v>2224.3330000000001</v>
      </c>
      <c r="U319" s="10">
        <v>3462</v>
      </c>
      <c r="V319" s="8">
        <v>2796</v>
      </c>
      <c r="W319" s="8">
        <v>2784</v>
      </c>
      <c r="X319" s="8">
        <v>3190</v>
      </c>
      <c r="Y319" s="8">
        <v>3095</v>
      </c>
      <c r="Z319" s="8">
        <v>3483</v>
      </c>
      <c r="AA319" s="8">
        <v>3218</v>
      </c>
      <c r="AB319" s="8">
        <v>3221</v>
      </c>
      <c r="AC319" s="8">
        <v>3097</v>
      </c>
      <c r="AX319" s="13"/>
    </row>
    <row r="320" spans="1:50">
      <c r="A320" s="11">
        <v>80872</v>
      </c>
      <c r="B320" s="15">
        <v>973.2</v>
      </c>
      <c r="C320" s="15">
        <v>992</v>
      </c>
      <c r="D320" s="15">
        <v>996.8</v>
      </c>
      <c r="E320" s="15">
        <v>1030</v>
      </c>
      <c r="F320" s="15">
        <v>1012.8</v>
      </c>
      <c r="G320" s="15">
        <v>1057.8</v>
      </c>
      <c r="H320" s="15">
        <v>931.2</v>
      </c>
      <c r="I320" s="15">
        <v>854</v>
      </c>
      <c r="J320" s="15">
        <v>854</v>
      </c>
      <c r="K320" s="46">
        <f t="shared" si="4"/>
        <v>60919.259075800648</v>
      </c>
      <c r="L320" s="9">
        <v>2099</v>
      </c>
      <c r="M320" s="9">
        <v>2300</v>
      </c>
      <c r="N320" s="9">
        <v>2300</v>
      </c>
      <c r="O320" s="9">
        <v>2151.1109999999999</v>
      </c>
      <c r="P320" s="9">
        <v>2384</v>
      </c>
      <c r="Q320" s="9">
        <v>2086.8000000000002</v>
      </c>
      <c r="R320" s="9">
        <v>2036</v>
      </c>
      <c r="S320" s="9">
        <v>2168.8000000000002</v>
      </c>
      <c r="T320" s="9">
        <v>2203.8159999999998</v>
      </c>
      <c r="U320" s="10">
        <v>3580</v>
      </c>
      <c r="V320" s="8">
        <v>2775</v>
      </c>
      <c r="W320" s="8">
        <v>2768</v>
      </c>
      <c r="X320" s="8">
        <v>3240</v>
      </c>
      <c r="Y320" s="8">
        <v>3039</v>
      </c>
      <c r="Z320" s="8">
        <v>3483</v>
      </c>
      <c r="AA320" s="8">
        <v>3204</v>
      </c>
      <c r="AB320" s="8">
        <v>3195</v>
      </c>
      <c r="AC320" s="8">
        <v>3091</v>
      </c>
      <c r="AX320" s="13"/>
    </row>
    <row r="321" spans="1:50">
      <c r="A321" s="11">
        <v>80902</v>
      </c>
      <c r="B321" s="15">
        <v>964</v>
      </c>
      <c r="C321" s="15">
        <v>968</v>
      </c>
      <c r="D321" s="15">
        <v>968</v>
      </c>
      <c r="E321" s="15">
        <v>887.5</v>
      </c>
      <c r="F321" s="15">
        <v>970</v>
      </c>
      <c r="G321" s="15">
        <v>1000</v>
      </c>
      <c r="H321" s="15">
        <v>871.25</v>
      </c>
      <c r="I321" s="15">
        <v>841.25</v>
      </c>
      <c r="J321" s="15">
        <v>841.25</v>
      </c>
      <c r="K321" s="46">
        <f t="shared" si="4"/>
        <v>61223.855371179649</v>
      </c>
      <c r="L321" s="9">
        <v>2100</v>
      </c>
      <c r="M321" s="9">
        <v>2300</v>
      </c>
      <c r="N321" s="9">
        <v>2300</v>
      </c>
      <c r="O321" s="9">
        <v>2088.8879999999999</v>
      </c>
      <c r="P321" s="9">
        <v>2240</v>
      </c>
      <c r="Q321" s="9">
        <v>2098.75</v>
      </c>
      <c r="R321" s="9">
        <v>1910</v>
      </c>
      <c r="S321" s="9">
        <v>2142</v>
      </c>
      <c r="T321" s="9">
        <v>2154.2339999999999</v>
      </c>
      <c r="U321" s="10">
        <v>3454</v>
      </c>
      <c r="V321" s="8">
        <v>2743</v>
      </c>
      <c r="W321" s="8">
        <v>2744</v>
      </c>
      <c r="X321" s="8">
        <v>3253</v>
      </c>
      <c r="Y321" s="8">
        <v>3027</v>
      </c>
      <c r="Z321" s="8">
        <v>3338</v>
      </c>
      <c r="AA321" s="8">
        <v>3200</v>
      </c>
      <c r="AB321" s="8">
        <v>3191</v>
      </c>
      <c r="AC321" s="8">
        <v>3064</v>
      </c>
      <c r="AX321" s="13"/>
    </row>
    <row r="322" spans="1:50">
      <c r="A322" s="11">
        <v>80933</v>
      </c>
      <c r="B322" s="15">
        <v>935</v>
      </c>
      <c r="C322" s="15">
        <v>954</v>
      </c>
      <c r="D322" s="15">
        <v>954</v>
      </c>
      <c r="E322" s="15">
        <v>830</v>
      </c>
      <c r="F322" s="15">
        <v>934.86</v>
      </c>
      <c r="G322" s="15">
        <v>907.5</v>
      </c>
      <c r="H322" s="15">
        <v>864.65</v>
      </c>
      <c r="I322" s="15">
        <v>824.9</v>
      </c>
      <c r="J322" s="15">
        <v>824.9</v>
      </c>
      <c r="K322" s="46">
        <f t="shared" si="4"/>
        <v>61529.974648035539</v>
      </c>
      <c r="L322" s="9">
        <v>2025.75</v>
      </c>
      <c r="M322" s="9">
        <v>2130</v>
      </c>
      <c r="N322" s="9">
        <v>2130</v>
      </c>
      <c r="O322" s="9">
        <v>1966.6659999999999</v>
      </c>
      <c r="P322" s="9">
        <v>2160</v>
      </c>
      <c r="Q322" s="9">
        <v>2093</v>
      </c>
      <c r="R322" s="9">
        <v>1715</v>
      </c>
      <c r="S322" s="9">
        <v>2056</v>
      </c>
      <c r="T322" s="9">
        <v>2035.809</v>
      </c>
      <c r="U322" s="10">
        <v>3433</v>
      </c>
      <c r="V322" s="8">
        <v>2610</v>
      </c>
      <c r="W322" s="8">
        <v>2578</v>
      </c>
      <c r="X322" s="8">
        <v>3136</v>
      </c>
      <c r="Y322" s="8">
        <v>2779</v>
      </c>
      <c r="Z322" s="8">
        <v>3300</v>
      </c>
      <c r="AA322" s="8">
        <v>3178</v>
      </c>
      <c r="AB322" s="8">
        <v>3174</v>
      </c>
      <c r="AC322" s="8">
        <v>2938</v>
      </c>
      <c r="AX322" s="13"/>
    </row>
    <row r="323" spans="1:50">
      <c r="A323" s="11">
        <v>80964</v>
      </c>
      <c r="B323" s="15">
        <v>920</v>
      </c>
      <c r="C323" s="15">
        <v>968</v>
      </c>
      <c r="D323" s="15">
        <v>968</v>
      </c>
      <c r="E323" s="15">
        <v>890</v>
      </c>
      <c r="F323" s="15">
        <v>942.48</v>
      </c>
      <c r="G323" s="15">
        <v>910</v>
      </c>
      <c r="H323" s="15">
        <v>871.2</v>
      </c>
      <c r="I323" s="15">
        <v>834.96</v>
      </c>
      <c r="J323" s="15">
        <v>834.96</v>
      </c>
      <c r="K323" s="46">
        <f t="shared" si="4"/>
        <v>61837.624521275713</v>
      </c>
      <c r="L323" s="9">
        <v>1899.4</v>
      </c>
      <c r="M323" s="9">
        <v>1840</v>
      </c>
      <c r="N323" s="9">
        <v>1840</v>
      </c>
      <c r="O323" s="9">
        <v>1879.999</v>
      </c>
      <c r="P323" s="9">
        <v>2160</v>
      </c>
      <c r="Q323" s="9">
        <v>2094.6</v>
      </c>
      <c r="R323" s="9">
        <v>1680</v>
      </c>
      <c r="S323" s="9">
        <v>1869.64</v>
      </c>
      <c r="T323" s="9">
        <v>1909.1769999999999</v>
      </c>
      <c r="U323" s="10">
        <v>3393</v>
      </c>
      <c r="V323" s="8">
        <v>2457</v>
      </c>
      <c r="W323" s="8">
        <v>2449</v>
      </c>
      <c r="X323" s="8">
        <v>3049</v>
      </c>
      <c r="Y323" s="8">
        <v>2527</v>
      </c>
      <c r="Z323" s="8">
        <v>3220</v>
      </c>
      <c r="AA323" s="8">
        <v>3023</v>
      </c>
      <c r="AB323" s="8">
        <v>3102</v>
      </c>
      <c r="AC323" s="8">
        <v>2804</v>
      </c>
      <c r="AX323" s="13"/>
    </row>
    <row r="324" spans="1:50">
      <c r="A324" s="11">
        <v>80994</v>
      </c>
      <c r="B324" s="15">
        <v>959.5</v>
      </c>
      <c r="C324" s="15">
        <v>980</v>
      </c>
      <c r="D324" s="15">
        <v>980</v>
      </c>
      <c r="E324" s="15">
        <v>1000</v>
      </c>
      <c r="F324" s="15">
        <v>951.1</v>
      </c>
      <c r="G324" s="15">
        <v>1001.25</v>
      </c>
      <c r="H324" s="15">
        <v>879.4</v>
      </c>
      <c r="I324" s="15">
        <v>844.125</v>
      </c>
      <c r="J324" s="15">
        <v>844.125</v>
      </c>
      <c r="K324" s="46">
        <f t="shared" si="4"/>
        <v>62146.812643882084</v>
      </c>
      <c r="L324" s="9">
        <v>1967.25</v>
      </c>
      <c r="M324" s="9">
        <v>1860</v>
      </c>
      <c r="N324" s="9">
        <v>1860</v>
      </c>
      <c r="O324" s="9">
        <v>1988.8879999999999</v>
      </c>
      <c r="P324" s="9">
        <v>2250</v>
      </c>
      <c r="Q324" s="9">
        <v>2155</v>
      </c>
      <c r="R324" s="9">
        <v>1680</v>
      </c>
      <c r="S324" s="9">
        <v>1828.8</v>
      </c>
      <c r="T324" s="9">
        <v>1946.098</v>
      </c>
      <c r="U324" s="10">
        <v>3383</v>
      </c>
      <c r="V324" s="8">
        <v>2393</v>
      </c>
      <c r="W324" s="8">
        <v>2393</v>
      </c>
      <c r="X324" s="8">
        <v>3015</v>
      </c>
      <c r="Y324" s="8">
        <v>2490</v>
      </c>
      <c r="Z324" s="8">
        <v>3293</v>
      </c>
      <c r="AA324" s="8">
        <v>2800</v>
      </c>
      <c r="AB324" s="8">
        <v>2943</v>
      </c>
      <c r="AC324" s="8">
        <v>2746</v>
      </c>
      <c r="AX324" s="13"/>
    </row>
    <row r="325" spans="1:50">
      <c r="A325" s="11">
        <v>81025</v>
      </c>
      <c r="B325" s="15">
        <v>972.5</v>
      </c>
      <c r="C325" s="15">
        <v>1130</v>
      </c>
      <c r="D325" s="15">
        <v>1130</v>
      </c>
      <c r="E325" s="15">
        <v>1015</v>
      </c>
      <c r="F325" s="15">
        <v>1118</v>
      </c>
      <c r="G325" s="15">
        <v>1100</v>
      </c>
      <c r="H325" s="15">
        <v>996</v>
      </c>
      <c r="I325" s="15">
        <v>979.5</v>
      </c>
      <c r="J325" s="15">
        <v>979.5</v>
      </c>
      <c r="K325" s="46">
        <f t="shared" si="4"/>
        <v>62457.546707101486</v>
      </c>
      <c r="L325" s="9">
        <v>1980</v>
      </c>
      <c r="M325" s="9">
        <v>1860</v>
      </c>
      <c r="N325" s="9">
        <v>1860</v>
      </c>
      <c r="O325" s="9">
        <v>2088.8879999999999</v>
      </c>
      <c r="P325" s="9">
        <v>2300</v>
      </c>
      <c r="Q325" s="9">
        <v>2140</v>
      </c>
      <c r="R325" s="9">
        <v>1880</v>
      </c>
      <c r="S325" s="9">
        <v>1929.825</v>
      </c>
      <c r="T325" s="9">
        <v>2008.3879999999999</v>
      </c>
      <c r="U325" s="10">
        <v>3383</v>
      </c>
      <c r="V325" s="8">
        <v>2393</v>
      </c>
      <c r="W325" s="8">
        <v>2393</v>
      </c>
      <c r="X325" s="8">
        <v>2976</v>
      </c>
      <c r="Y325" s="8">
        <v>2681</v>
      </c>
      <c r="Z325" s="8">
        <v>3350</v>
      </c>
      <c r="AA325" s="8">
        <v>2773</v>
      </c>
      <c r="AB325" s="8">
        <v>2917</v>
      </c>
      <c r="AC325" s="8">
        <v>2761</v>
      </c>
      <c r="AX325" s="13"/>
    </row>
    <row r="326" spans="1:50">
      <c r="A326" s="11">
        <v>81055</v>
      </c>
      <c r="B326" s="15">
        <v>1028</v>
      </c>
      <c r="C326" s="15">
        <v>1236.4000000000001</v>
      </c>
      <c r="D326" s="15">
        <v>1243.2</v>
      </c>
      <c r="E326" s="15">
        <v>1064</v>
      </c>
      <c r="F326" s="15">
        <v>1235.2</v>
      </c>
      <c r="G326" s="15">
        <v>1222</v>
      </c>
      <c r="H326" s="15">
        <v>1145.4549999999999</v>
      </c>
      <c r="I326" s="15">
        <v>1138</v>
      </c>
      <c r="J326" s="15">
        <v>1138</v>
      </c>
      <c r="K326" s="46">
        <f t="shared" si="4"/>
        <v>62769.834440636987</v>
      </c>
      <c r="L326" s="9">
        <v>2067</v>
      </c>
      <c r="M326" s="9">
        <v>2004</v>
      </c>
      <c r="N326" s="9">
        <v>2004</v>
      </c>
      <c r="O326" s="9">
        <v>2204.444</v>
      </c>
      <c r="P326" s="9">
        <v>2300</v>
      </c>
      <c r="Q326" s="9">
        <v>2176</v>
      </c>
      <c r="R326" s="9">
        <v>2100</v>
      </c>
      <c r="S326" s="9">
        <v>2093.4</v>
      </c>
      <c r="T326" s="9">
        <v>2125.9780000000001</v>
      </c>
      <c r="U326" s="10">
        <v>3357</v>
      </c>
      <c r="V326" s="8">
        <v>2547</v>
      </c>
      <c r="W326" s="8">
        <v>2547</v>
      </c>
      <c r="X326" s="8">
        <v>3027</v>
      </c>
      <c r="Y326" s="8">
        <v>2758</v>
      </c>
      <c r="Z326" s="8">
        <v>3350</v>
      </c>
      <c r="AA326" s="8">
        <v>2742</v>
      </c>
      <c r="AB326" s="8">
        <v>3007</v>
      </c>
      <c r="AC326" s="8">
        <v>2826</v>
      </c>
      <c r="AX326" s="13"/>
    </row>
    <row r="327" spans="1:50">
      <c r="A327" s="11">
        <v>117610</v>
      </c>
      <c r="B327" s="15">
        <v>1210</v>
      </c>
      <c r="C327" s="15">
        <v>1329.5</v>
      </c>
      <c r="D327" s="15">
        <v>1342</v>
      </c>
      <c r="E327" s="15">
        <v>1320</v>
      </c>
      <c r="F327" s="15">
        <v>1330</v>
      </c>
      <c r="G327" s="15">
        <v>1318.75</v>
      </c>
      <c r="H327" s="15">
        <v>1266</v>
      </c>
      <c r="I327" s="15">
        <v>1240.375</v>
      </c>
      <c r="J327" s="15">
        <v>1240.375</v>
      </c>
      <c r="K327" s="46">
        <f t="shared" si="4"/>
        <v>63083.683612840163</v>
      </c>
      <c r="L327" s="9">
        <v>2277.5</v>
      </c>
      <c r="M327" s="9">
        <v>2400</v>
      </c>
      <c r="N327" s="9">
        <v>2400</v>
      </c>
      <c r="O327" s="9">
        <v>2677.7779999999998</v>
      </c>
      <c r="P327" s="9">
        <v>2450</v>
      </c>
      <c r="Q327" s="9">
        <v>2330</v>
      </c>
      <c r="R327" s="9">
        <v>2340</v>
      </c>
      <c r="S327" s="9">
        <v>2226.5</v>
      </c>
      <c r="T327" s="9">
        <v>2403.4679999999998</v>
      </c>
      <c r="U327" s="10">
        <v>3408</v>
      </c>
      <c r="V327" s="8">
        <v>2730</v>
      </c>
      <c r="W327" s="8">
        <v>2705</v>
      </c>
      <c r="X327" s="8">
        <v>3242</v>
      </c>
      <c r="Y327" s="8">
        <v>2760</v>
      </c>
      <c r="Z327" s="8">
        <v>3448</v>
      </c>
      <c r="AA327" s="8">
        <v>2833</v>
      </c>
      <c r="AB327" s="8">
        <v>3046</v>
      </c>
      <c r="AC327" s="8">
        <v>2924</v>
      </c>
      <c r="AX327" s="13"/>
    </row>
    <row r="328" spans="1:50">
      <c r="A328" s="11">
        <v>117641</v>
      </c>
      <c r="B328" s="15">
        <v>1351</v>
      </c>
      <c r="C328" s="15">
        <v>1446</v>
      </c>
      <c r="D328" s="15">
        <v>1462</v>
      </c>
      <c r="E328" s="15">
        <v>1400</v>
      </c>
      <c r="F328" s="15">
        <v>1448</v>
      </c>
      <c r="G328" s="15">
        <v>1355</v>
      </c>
      <c r="H328" s="15">
        <v>1328</v>
      </c>
      <c r="I328" s="15">
        <v>1380</v>
      </c>
      <c r="J328" s="15">
        <v>1380</v>
      </c>
      <c r="K328" s="46">
        <f t="shared" si="4"/>
        <v>63399.10203090436</v>
      </c>
      <c r="L328" s="9">
        <v>2525</v>
      </c>
      <c r="M328" s="9">
        <v>2640</v>
      </c>
      <c r="N328" s="9">
        <v>2640</v>
      </c>
      <c r="O328" s="9">
        <v>2766.6660000000002</v>
      </c>
      <c r="P328" s="9">
        <v>2700</v>
      </c>
      <c r="Q328" s="9">
        <v>2585</v>
      </c>
      <c r="R328" s="9">
        <v>2525</v>
      </c>
      <c r="S328" s="9">
        <v>2463</v>
      </c>
      <c r="T328" s="9">
        <v>2617.0949999999998</v>
      </c>
      <c r="U328" s="10">
        <v>3517</v>
      </c>
      <c r="V328" s="8">
        <v>2833</v>
      </c>
      <c r="W328" s="8">
        <v>2788</v>
      </c>
      <c r="X328" s="8">
        <v>3386</v>
      </c>
      <c r="Y328" s="8">
        <v>2993</v>
      </c>
      <c r="Z328" s="8">
        <v>3533</v>
      </c>
      <c r="AA328" s="8">
        <v>3022</v>
      </c>
      <c r="AB328" s="8">
        <v>3131</v>
      </c>
      <c r="AC328" s="8">
        <v>3077</v>
      </c>
      <c r="AX328" s="13"/>
    </row>
    <row r="329" spans="1:50">
      <c r="A329" s="11">
        <v>117669</v>
      </c>
      <c r="B329" s="15">
        <v>1566.4</v>
      </c>
      <c r="C329" s="15">
        <v>1654.4</v>
      </c>
      <c r="D329" s="15">
        <v>1675.2</v>
      </c>
      <c r="E329" s="15">
        <v>1400</v>
      </c>
      <c r="F329" s="15">
        <v>1648</v>
      </c>
      <c r="G329" s="15">
        <v>1406</v>
      </c>
      <c r="H329" s="15">
        <v>1606.4</v>
      </c>
      <c r="I329" s="15">
        <v>1590.6</v>
      </c>
      <c r="J329" s="15">
        <v>1590.6</v>
      </c>
      <c r="K329" s="46">
        <f t="shared" si="4"/>
        <v>63716.097541058873</v>
      </c>
      <c r="L329" s="9">
        <v>2976</v>
      </c>
      <c r="M329" s="9">
        <v>2880</v>
      </c>
      <c r="N329" s="9">
        <v>2880</v>
      </c>
      <c r="O329" s="9">
        <v>2888.8890000000001</v>
      </c>
      <c r="P329" s="9">
        <v>2980</v>
      </c>
      <c r="Q329" s="9">
        <v>2776</v>
      </c>
      <c r="R329" s="9">
        <v>2788</v>
      </c>
      <c r="S329" s="9">
        <v>2749.5</v>
      </c>
      <c r="T329" s="9">
        <v>2848.913</v>
      </c>
      <c r="U329" s="10">
        <v>3597</v>
      </c>
      <c r="V329" s="8">
        <v>3099</v>
      </c>
      <c r="W329" s="8">
        <v>3107</v>
      </c>
      <c r="X329" s="8">
        <v>3521</v>
      </c>
      <c r="Y329" s="8">
        <v>3377</v>
      </c>
      <c r="Z329" s="8">
        <v>3590</v>
      </c>
      <c r="AA329" s="8">
        <v>3414</v>
      </c>
      <c r="AB329" s="8">
        <v>3282</v>
      </c>
      <c r="AC329" s="8">
        <v>3319</v>
      </c>
      <c r="AX329" s="13"/>
    </row>
    <row r="330" spans="1:50">
      <c r="A330" s="11">
        <v>117700</v>
      </c>
      <c r="B330" s="15">
        <v>1672</v>
      </c>
      <c r="C330" s="15">
        <v>1768</v>
      </c>
      <c r="D330" s="15">
        <v>1788</v>
      </c>
      <c r="E330" s="15">
        <v>1440</v>
      </c>
      <c r="F330" s="15">
        <v>1744</v>
      </c>
      <c r="G330" s="15">
        <v>1470</v>
      </c>
      <c r="H330" s="15">
        <v>1696</v>
      </c>
      <c r="I330" s="15">
        <v>1701.625</v>
      </c>
      <c r="J330" s="15">
        <v>1701.625</v>
      </c>
      <c r="K330" s="46">
        <f t="shared" si="4"/>
        <v>64034.67802876416</v>
      </c>
      <c r="L330" s="9">
        <v>3200</v>
      </c>
      <c r="M330" s="9">
        <v>2957.5</v>
      </c>
      <c r="N330" s="9">
        <v>2957.5</v>
      </c>
      <c r="O330" s="9">
        <v>2977.7779999999998</v>
      </c>
      <c r="P330" s="9">
        <v>3100</v>
      </c>
      <c r="Q330" s="9">
        <v>2910</v>
      </c>
      <c r="R330" s="9">
        <v>2900</v>
      </c>
      <c r="S330" s="9">
        <v>2790</v>
      </c>
      <c r="T330" s="9">
        <v>2941.8249999999998</v>
      </c>
      <c r="U330" s="10">
        <v>3717</v>
      </c>
      <c r="V330" s="8">
        <v>3549</v>
      </c>
      <c r="W330" s="8">
        <v>3435</v>
      </c>
      <c r="X330" s="8">
        <v>3742</v>
      </c>
      <c r="Y330" s="8">
        <v>3551</v>
      </c>
      <c r="Z330" s="8">
        <v>3600</v>
      </c>
      <c r="AA330" s="8">
        <v>3576</v>
      </c>
      <c r="AB330" s="8">
        <v>3658</v>
      </c>
      <c r="AC330" s="8">
        <v>3573</v>
      </c>
      <c r="AX330" s="13"/>
    </row>
    <row r="331" spans="1:50">
      <c r="A331" s="11">
        <v>117730</v>
      </c>
      <c r="B331" s="15">
        <v>1678</v>
      </c>
      <c r="C331" s="15">
        <v>1840</v>
      </c>
      <c r="D331" s="15">
        <v>1856</v>
      </c>
      <c r="E331" s="15">
        <v>1560</v>
      </c>
      <c r="F331" s="15">
        <v>1840</v>
      </c>
      <c r="G331" s="15">
        <v>1662.5</v>
      </c>
      <c r="H331" s="15">
        <v>1732</v>
      </c>
      <c r="I331" s="15">
        <v>1694.5</v>
      </c>
      <c r="J331" s="15">
        <v>1694.5</v>
      </c>
      <c r="K331" s="46">
        <f t="shared" ref="K331:K338" si="5">+K330*1.005</f>
        <v>64354.851418907972</v>
      </c>
      <c r="L331" s="9">
        <v>3253.25</v>
      </c>
      <c r="M331" s="9">
        <v>2980</v>
      </c>
      <c r="N331" s="9">
        <v>2980</v>
      </c>
      <c r="O331" s="9">
        <v>3111.1109999999999</v>
      </c>
      <c r="P331" s="9">
        <v>3200</v>
      </c>
      <c r="Q331" s="9">
        <v>2995</v>
      </c>
      <c r="R331" s="9">
        <v>2930</v>
      </c>
      <c r="S331" s="9">
        <v>2810</v>
      </c>
      <c r="T331" s="9">
        <v>3000.873</v>
      </c>
      <c r="U331" s="10">
        <v>3717</v>
      </c>
      <c r="V331" s="8">
        <v>3605</v>
      </c>
      <c r="W331" s="8">
        <v>3458</v>
      </c>
      <c r="X331" s="8">
        <v>3948</v>
      </c>
      <c r="Y331" s="8">
        <v>3804</v>
      </c>
      <c r="Z331" s="8">
        <v>3638</v>
      </c>
      <c r="AA331" s="8">
        <v>3721</v>
      </c>
      <c r="AB331" s="8">
        <v>3786</v>
      </c>
      <c r="AC331" s="8">
        <v>3682</v>
      </c>
      <c r="AX331" s="13"/>
    </row>
    <row r="332" spans="1:50">
      <c r="A332" s="11">
        <v>117761</v>
      </c>
      <c r="B332" s="15">
        <v>1596</v>
      </c>
      <c r="C332" s="15">
        <v>1856</v>
      </c>
      <c r="D332" s="15">
        <v>1872</v>
      </c>
      <c r="E332" s="15">
        <v>1562</v>
      </c>
      <c r="F332" s="15">
        <v>1840</v>
      </c>
      <c r="G332" s="15">
        <v>1670</v>
      </c>
      <c r="H332" s="15">
        <v>1744</v>
      </c>
      <c r="I332" s="15">
        <v>1694.5</v>
      </c>
      <c r="J332" s="15">
        <v>1694.5</v>
      </c>
      <c r="K332" s="46">
        <f t="shared" si="5"/>
        <v>64676.625676002506</v>
      </c>
      <c r="L332" s="9">
        <v>3267.8</v>
      </c>
      <c r="M332" s="9">
        <v>2920</v>
      </c>
      <c r="N332" s="9">
        <v>2920</v>
      </c>
      <c r="O332" s="9">
        <v>3111.1109999999999</v>
      </c>
      <c r="P332" s="9">
        <v>3200</v>
      </c>
      <c r="Q332" s="9">
        <v>3028</v>
      </c>
      <c r="R332" s="9">
        <v>2908</v>
      </c>
      <c r="S332" s="9">
        <v>2810</v>
      </c>
      <c r="T332" s="9">
        <v>2985.3020000000001</v>
      </c>
      <c r="U332" s="10">
        <v>3717</v>
      </c>
      <c r="V332" s="8">
        <v>3500</v>
      </c>
      <c r="W332" s="8">
        <v>3400</v>
      </c>
      <c r="X332" s="8">
        <v>3942</v>
      </c>
      <c r="Y332" s="8">
        <v>3772</v>
      </c>
      <c r="Z332" s="8">
        <v>3650</v>
      </c>
      <c r="AA332" s="8">
        <v>3795</v>
      </c>
      <c r="AB332" s="8">
        <v>3863</v>
      </c>
      <c r="AC332" s="8">
        <v>3681</v>
      </c>
      <c r="AX332" s="13"/>
    </row>
    <row r="333" spans="1:50">
      <c r="A333" s="11">
        <v>117791</v>
      </c>
      <c r="B333" s="15">
        <v>1603</v>
      </c>
      <c r="C333" s="15">
        <v>1736</v>
      </c>
      <c r="D333" s="15">
        <v>1752</v>
      </c>
      <c r="E333" s="15">
        <v>1645</v>
      </c>
      <c r="F333" s="15">
        <v>1736</v>
      </c>
      <c r="G333" s="15">
        <v>1652.5</v>
      </c>
      <c r="H333" s="15">
        <v>1656</v>
      </c>
      <c r="I333" s="15">
        <v>1613</v>
      </c>
      <c r="J333" s="15">
        <v>1613</v>
      </c>
      <c r="K333" s="46">
        <f t="shared" si="5"/>
        <v>65000.008804382509</v>
      </c>
      <c r="L333" s="9">
        <v>3279.875</v>
      </c>
      <c r="M333" s="9">
        <v>3032.5</v>
      </c>
      <c r="N333" s="9">
        <v>3032.5</v>
      </c>
      <c r="O333" s="9">
        <v>3233.3330000000001</v>
      </c>
      <c r="P333" s="9">
        <v>3325</v>
      </c>
      <c r="Q333" s="9">
        <v>3035</v>
      </c>
      <c r="R333" s="9">
        <v>3052.5</v>
      </c>
      <c r="S333" s="9">
        <v>2930.5</v>
      </c>
      <c r="T333" s="9">
        <v>3091.6190000000001</v>
      </c>
      <c r="U333" s="10">
        <v>3725</v>
      </c>
      <c r="V333" s="8">
        <v>3549</v>
      </c>
      <c r="W333" s="8">
        <v>3509</v>
      </c>
      <c r="X333" s="8">
        <v>4020</v>
      </c>
      <c r="Y333" s="8">
        <v>3856</v>
      </c>
      <c r="Z333" s="8">
        <v>3650</v>
      </c>
      <c r="AA333" s="8">
        <v>3847</v>
      </c>
      <c r="AB333" s="8">
        <v>3884</v>
      </c>
      <c r="AC333" s="8">
        <v>3737</v>
      </c>
      <c r="AX333" s="13"/>
    </row>
    <row r="334" spans="1:50">
      <c r="A334" s="11">
        <v>117822</v>
      </c>
      <c r="B334" s="15">
        <v>1691.2</v>
      </c>
      <c r="C334" s="15">
        <v>1779.2</v>
      </c>
      <c r="D334" s="15">
        <v>1795.2</v>
      </c>
      <c r="E334" s="15">
        <v>1754</v>
      </c>
      <c r="F334" s="15">
        <v>1776</v>
      </c>
      <c r="G334" s="15">
        <v>1784</v>
      </c>
      <c r="H334" s="15">
        <v>1689.6</v>
      </c>
      <c r="I334" s="15">
        <v>1652.8</v>
      </c>
      <c r="J334" s="15">
        <v>1652.8</v>
      </c>
      <c r="K334" s="46">
        <f t="shared" si="5"/>
        <v>65325.008848404417</v>
      </c>
      <c r="L334" s="9">
        <v>3452</v>
      </c>
      <c r="M334" s="9">
        <v>3172</v>
      </c>
      <c r="N334" s="9">
        <v>3172</v>
      </c>
      <c r="O334" s="9">
        <v>3466.6660000000002</v>
      </c>
      <c r="P334" s="9">
        <v>3440</v>
      </c>
      <c r="Q334" s="9">
        <v>3242</v>
      </c>
      <c r="R334" s="9">
        <v>3206</v>
      </c>
      <c r="S334" s="9">
        <v>3159.76</v>
      </c>
      <c r="T334" s="9">
        <v>3265.489</v>
      </c>
      <c r="U334" s="10">
        <v>3740</v>
      </c>
      <c r="V334" s="8">
        <v>3612</v>
      </c>
      <c r="W334" s="8">
        <v>3665</v>
      </c>
      <c r="X334" s="8">
        <v>4093</v>
      </c>
      <c r="Y334" s="8">
        <v>3985</v>
      </c>
      <c r="Z334" s="8">
        <v>3677</v>
      </c>
      <c r="AA334" s="8">
        <v>3954</v>
      </c>
      <c r="AB334" s="8">
        <v>4023</v>
      </c>
      <c r="AC334" s="8">
        <v>3852</v>
      </c>
      <c r="AX334" s="13"/>
    </row>
    <row r="335" spans="1:50">
      <c r="A335" s="11">
        <v>117853</v>
      </c>
      <c r="B335" s="15">
        <v>1700.75</v>
      </c>
      <c r="C335" s="15">
        <v>1866</v>
      </c>
      <c r="D335" s="15">
        <v>1882</v>
      </c>
      <c r="E335" s="15">
        <v>1845</v>
      </c>
      <c r="F335" s="15">
        <v>1864</v>
      </c>
      <c r="G335" s="15">
        <v>1907.5</v>
      </c>
      <c r="H335" s="15">
        <v>1812</v>
      </c>
      <c r="I335" s="15">
        <v>1785</v>
      </c>
      <c r="J335" s="15">
        <v>1785</v>
      </c>
      <c r="K335" s="46">
        <f t="shared" si="5"/>
        <v>65651.633892646438</v>
      </c>
      <c r="L335" s="9">
        <v>3492.5</v>
      </c>
      <c r="M335" s="9">
        <v>3322.5</v>
      </c>
      <c r="N335" s="9">
        <v>3322.5</v>
      </c>
      <c r="O335" s="9">
        <v>3600</v>
      </c>
      <c r="P335" s="9">
        <v>3600</v>
      </c>
      <c r="Q335" s="9">
        <v>3562.5</v>
      </c>
      <c r="R335" s="9">
        <v>3300</v>
      </c>
      <c r="S335" s="9">
        <v>3304.85</v>
      </c>
      <c r="T335" s="9">
        <v>3430.3359999999998</v>
      </c>
      <c r="U335" s="10">
        <v>3779</v>
      </c>
      <c r="V335" s="8">
        <v>3783</v>
      </c>
      <c r="W335" s="8">
        <v>3827</v>
      </c>
      <c r="X335" s="8">
        <v>4198</v>
      </c>
      <c r="Y335" s="8">
        <v>4035</v>
      </c>
      <c r="Z335" s="8">
        <v>3721</v>
      </c>
      <c r="AA335" s="8">
        <v>4089</v>
      </c>
      <c r="AB335" s="8">
        <v>4104</v>
      </c>
      <c r="AC335" s="8">
        <v>3959</v>
      </c>
      <c r="AX335" s="13"/>
    </row>
    <row r="336" spans="1:50">
      <c r="A336" s="11">
        <v>117883</v>
      </c>
      <c r="B336" s="15">
        <v>1712.5709999999999</v>
      </c>
      <c r="C336" s="15">
        <v>1958</v>
      </c>
      <c r="D336" s="15">
        <v>1974</v>
      </c>
      <c r="E336" s="15">
        <v>1850</v>
      </c>
      <c r="F336" s="15">
        <v>1942</v>
      </c>
      <c r="G336" s="15">
        <v>1945</v>
      </c>
      <c r="H336" s="15">
        <v>1868</v>
      </c>
      <c r="I336" s="15">
        <v>1858.857</v>
      </c>
      <c r="J336" s="15">
        <v>1858.857</v>
      </c>
      <c r="K336" s="46">
        <f t="shared" si="5"/>
        <v>65979.892062109662</v>
      </c>
      <c r="L336" s="9">
        <v>3535.25</v>
      </c>
      <c r="M336" s="9">
        <v>3400</v>
      </c>
      <c r="N336" s="9">
        <v>3400</v>
      </c>
      <c r="O336" s="9">
        <v>3600</v>
      </c>
      <c r="P336" s="9">
        <v>3600</v>
      </c>
      <c r="Q336" s="9">
        <v>3630</v>
      </c>
      <c r="R336" s="9">
        <v>3300</v>
      </c>
      <c r="S336" s="9">
        <v>3604</v>
      </c>
      <c r="T336" s="9">
        <v>3504.857</v>
      </c>
      <c r="U336" s="10">
        <v>3783</v>
      </c>
      <c r="V336" s="8">
        <v>3871</v>
      </c>
      <c r="W336" s="8">
        <v>3895</v>
      </c>
      <c r="X336" s="8">
        <v>4198</v>
      </c>
      <c r="Y336" s="8">
        <v>4094</v>
      </c>
      <c r="Z336" s="8">
        <v>3767</v>
      </c>
      <c r="AA336" s="8">
        <v>4144</v>
      </c>
      <c r="AB336" s="8">
        <v>4313</v>
      </c>
      <c r="AC336" s="8">
        <v>4024</v>
      </c>
      <c r="AX336" s="13"/>
    </row>
    <row r="337" spans="1:50">
      <c r="A337" s="11">
        <v>117914</v>
      </c>
      <c r="B337" s="15">
        <v>1760</v>
      </c>
      <c r="C337" s="15">
        <v>1980.8</v>
      </c>
      <c r="D337" s="15">
        <v>1996.8</v>
      </c>
      <c r="E337" s="15">
        <v>1850</v>
      </c>
      <c r="F337" s="15">
        <v>1993.6</v>
      </c>
      <c r="G337" s="15">
        <v>1960</v>
      </c>
      <c r="H337" s="15">
        <v>1896</v>
      </c>
      <c r="I337" s="15">
        <v>1863</v>
      </c>
      <c r="J337" s="15">
        <v>1863</v>
      </c>
      <c r="K337" s="46">
        <f t="shared" si="5"/>
        <v>66309.791522420201</v>
      </c>
      <c r="L337" s="9">
        <v>3582.2</v>
      </c>
      <c r="M337" s="9">
        <v>3538</v>
      </c>
      <c r="N337" s="9">
        <v>3538</v>
      </c>
      <c r="O337" s="9">
        <v>3613.3330000000001</v>
      </c>
      <c r="P337" s="9">
        <v>3720</v>
      </c>
      <c r="Q337" s="9">
        <v>3630.4</v>
      </c>
      <c r="R337" s="9">
        <v>3460</v>
      </c>
      <c r="S337" s="9">
        <v>3609</v>
      </c>
      <c r="T337" s="9">
        <v>3586.962</v>
      </c>
      <c r="U337" s="10">
        <v>3790</v>
      </c>
      <c r="V337" s="8">
        <v>4133</v>
      </c>
      <c r="W337" s="8">
        <v>4100</v>
      </c>
      <c r="X337" s="8">
        <v>4251</v>
      </c>
      <c r="Y337" s="8">
        <v>4101</v>
      </c>
      <c r="Z337" s="8">
        <v>3780</v>
      </c>
      <c r="AA337" s="8">
        <v>4229</v>
      </c>
      <c r="AB337" s="8">
        <v>4515</v>
      </c>
      <c r="AC337" s="8">
        <v>4144</v>
      </c>
      <c r="AX337" s="13"/>
    </row>
    <row r="338" spans="1:50">
      <c r="A338" s="11">
        <v>117944</v>
      </c>
      <c r="B338" s="15">
        <v>1904</v>
      </c>
      <c r="C338" s="15">
        <v>2018</v>
      </c>
      <c r="D338" s="15">
        <v>2034</v>
      </c>
      <c r="E338" s="15">
        <v>1850</v>
      </c>
      <c r="F338" s="15">
        <v>2000</v>
      </c>
      <c r="G338" s="15">
        <v>1970</v>
      </c>
      <c r="H338" s="15">
        <v>1906</v>
      </c>
      <c r="I338" s="15">
        <v>1863</v>
      </c>
      <c r="J338" s="15">
        <v>1863</v>
      </c>
      <c r="K338" s="46">
        <f t="shared" si="5"/>
        <v>66641.34048003229</v>
      </c>
      <c r="L338" s="9">
        <v>3652.25</v>
      </c>
      <c r="M338" s="9">
        <v>3575</v>
      </c>
      <c r="N338" s="9">
        <v>3575</v>
      </c>
      <c r="O338" s="9">
        <v>3622.2220000000002</v>
      </c>
      <c r="P338" s="9">
        <v>3800</v>
      </c>
      <c r="Q338" s="9">
        <v>3635</v>
      </c>
      <c r="R338" s="9">
        <v>3500</v>
      </c>
      <c r="S338" s="9">
        <v>3609</v>
      </c>
      <c r="T338" s="9">
        <v>3616.6030000000001</v>
      </c>
      <c r="U338" s="10">
        <v>3817</v>
      </c>
      <c r="V338" s="8">
        <v>4233</v>
      </c>
      <c r="W338" s="8">
        <v>4200</v>
      </c>
      <c r="X338" s="8">
        <v>4370</v>
      </c>
      <c r="Y338" s="8">
        <v>4242</v>
      </c>
      <c r="Z338" s="8">
        <v>3800</v>
      </c>
      <c r="AA338" s="8">
        <v>4364</v>
      </c>
      <c r="AB338" s="8">
        <v>4555</v>
      </c>
      <c r="AC338" s="8">
        <v>4261</v>
      </c>
      <c r="AX338" s="13"/>
    </row>
    <row r="339" spans="1:50">
      <c r="A339" s="11">
        <v>154499</v>
      </c>
      <c r="B339" s="15">
        <v>1904</v>
      </c>
      <c r="C339" s="15">
        <v>2030</v>
      </c>
      <c r="D339" s="15">
        <v>2046</v>
      </c>
      <c r="E339" s="15">
        <v>1871.4290000000001</v>
      </c>
      <c r="F339" s="15">
        <v>2006</v>
      </c>
      <c r="G339" s="15">
        <v>1975.7139999999999</v>
      </c>
      <c r="H339" s="15">
        <v>1938</v>
      </c>
      <c r="I339" s="15">
        <v>1879.75</v>
      </c>
      <c r="J339" s="15">
        <v>1963.8420000000001</v>
      </c>
      <c r="K339" s="46">
        <f t="shared" ref="K339:K344" si="6">+K338*1.005</f>
        <v>66974.547182432449</v>
      </c>
      <c r="L339" s="9">
        <v>3690.75</v>
      </c>
      <c r="M339" s="9">
        <v>3585</v>
      </c>
      <c r="N339" s="9">
        <v>2046</v>
      </c>
      <c r="O339" s="9">
        <v>3644.444</v>
      </c>
      <c r="P339" s="9">
        <v>3825</v>
      </c>
      <c r="Q339" s="9">
        <v>3635</v>
      </c>
      <c r="R339" s="9">
        <v>3550</v>
      </c>
      <c r="S339" s="9">
        <v>3609</v>
      </c>
      <c r="T339" s="9">
        <v>3633.3490000000002</v>
      </c>
      <c r="U339" s="10">
        <v>3829</v>
      </c>
      <c r="V339" s="8">
        <v>4267</v>
      </c>
      <c r="W339" s="8">
        <v>4233</v>
      </c>
      <c r="X339" s="8">
        <v>4366</v>
      </c>
      <c r="Y339" s="8">
        <v>4304</v>
      </c>
      <c r="Z339" s="8">
        <v>3800</v>
      </c>
      <c r="AA339" s="8">
        <v>4352</v>
      </c>
      <c r="AB339" s="8">
        <v>4582</v>
      </c>
      <c r="AC339" s="8">
        <v>4286</v>
      </c>
      <c r="AX339" s="13"/>
    </row>
    <row r="340" spans="1:50">
      <c r="A340" s="11">
        <v>154530</v>
      </c>
      <c r="B340" s="15">
        <v>1905</v>
      </c>
      <c r="C340" s="15">
        <v>2048</v>
      </c>
      <c r="D340" s="15">
        <v>2064</v>
      </c>
      <c r="E340" s="15">
        <v>1900</v>
      </c>
      <c r="F340" s="15">
        <v>2024</v>
      </c>
      <c r="G340" s="15">
        <v>1985</v>
      </c>
      <c r="H340" s="15">
        <v>1944</v>
      </c>
      <c r="I340" s="15">
        <v>1930</v>
      </c>
      <c r="J340" s="15">
        <v>1985</v>
      </c>
      <c r="K340" s="46">
        <f t="shared" si="6"/>
        <v>67309.419918344604</v>
      </c>
      <c r="L340" s="9">
        <v>3725</v>
      </c>
      <c r="M340" s="9">
        <v>3670</v>
      </c>
      <c r="N340" s="9">
        <v>2064</v>
      </c>
      <c r="O340" s="9">
        <v>3688.8879999999999</v>
      </c>
      <c r="P340" s="9">
        <v>3900</v>
      </c>
      <c r="Q340" s="9">
        <v>3636.5</v>
      </c>
      <c r="R340" s="9">
        <v>3585</v>
      </c>
      <c r="S340" s="9">
        <v>3609</v>
      </c>
      <c r="T340" s="9">
        <v>3679.913</v>
      </c>
      <c r="U340" s="10">
        <v>4046</v>
      </c>
      <c r="V340" s="8">
        <v>4267</v>
      </c>
      <c r="W340" s="8">
        <v>4233</v>
      </c>
      <c r="X340" s="8">
        <v>4450</v>
      </c>
      <c r="Y340" s="8">
        <v>4433</v>
      </c>
      <c r="Z340" s="8">
        <v>4012</v>
      </c>
      <c r="AA340" s="8">
        <v>4449</v>
      </c>
      <c r="AB340" s="8">
        <v>4599</v>
      </c>
      <c r="AC340" s="8">
        <v>4361</v>
      </c>
      <c r="AX340" s="13"/>
    </row>
    <row r="341" spans="1:50">
      <c r="A341" s="11">
        <v>154558</v>
      </c>
      <c r="B341" s="15">
        <v>1885.2</v>
      </c>
      <c r="C341" s="15">
        <v>1969.6</v>
      </c>
      <c r="D341" s="15">
        <v>1996</v>
      </c>
      <c r="E341" s="15">
        <v>1900</v>
      </c>
      <c r="F341" s="15">
        <v>1964</v>
      </c>
      <c r="G341" s="15">
        <v>1930</v>
      </c>
      <c r="H341" s="15">
        <v>1888</v>
      </c>
      <c r="I341" s="15">
        <v>1844.6</v>
      </c>
      <c r="J341" s="15">
        <v>1927.4570000000001</v>
      </c>
      <c r="K341" s="46">
        <f t="shared" si="6"/>
        <v>67645.967017936317</v>
      </c>
      <c r="L341" s="9">
        <v>3808</v>
      </c>
      <c r="M341" s="9">
        <v>3730</v>
      </c>
      <c r="N341" s="9">
        <v>1996</v>
      </c>
      <c r="O341" s="9">
        <v>3711.1109999999999</v>
      </c>
      <c r="P341" s="9">
        <v>3980</v>
      </c>
      <c r="Q341" s="9">
        <v>3638</v>
      </c>
      <c r="R341" s="9">
        <v>3592</v>
      </c>
      <c r="S341" s="9">
        <v>3660.6</v>
      </c>
      <c r="T341" s="9">
        <v>3720.2440000000001</v>
      </c>
      <c r="U341" s="10">
        <v>4263</v>
      </c>
      <c r="V341" s="8">
        <v>4273</v>
      </c>
      <c r="W341" s="8">
        <v>4245</v>
      </c>
      <c r="X341" s="8">
        <v>4618</v>
      </c>
      <c r="Y341" s="8">
        <v>4461</v>
      </c>
      <c r="Z341" s="8">
        <v>4227</v>
      </c>
      <c r="AA341" s="8">
        <v>4578</v>
      </c>
      <c r="AB341" s="8">
        <v>4624</v>
      </c>
      <c r="AC341" s="8">
        <v>4430</v>
      </c>
      <c r="AX341" s="13"/>
    </row>
    <row r="342" spans="1:50">
      <c r="A342" s="11">
        <v>154589</v>
      </c>
      <c r="B342" s="15">
        <v>1887.5</v>
      </c>
      <c r="C342" s="15">
        <v>1921</v>
      </c>
      <c r="D342" s="15">
        <v>1945</v>
      </c>
      <c r="E342" s="15">
        <v>1900</v>
      </c>
      <c r="F342" s="15">
        <v>1925</v>
      </c>
      <c r="G342" s="15">
        <v>1880</v>
      </c>
      <c r="H342" s="15">
        <v>1822</v>
      </c>
      <c r="I342" s="15">
        <v>1736</v>
      </c>
      <c r="J342" s="15">
        <v>1875.5709999999999</v>
      </c>
      <c r="K342" s="46">
        <f t="shared" si="6"/>
        <v>67984.196853025991</v>
      </c>
      <c r="L342" s="9">
        <v>3810.75</v>
      </c>
      <c r="M342" s="9">
        <v>3780</v>
      </c>
      <c r="N342" s="9">
        <v>1945</v>
      </c>
      <c r="O342" s="9">
        <v>3705.5549999999998</v>
      </c>
      <c r="P342" s="9">
        <v>4000</v>
      </c>
      <c r="Q342" s="9">
        <v>3639.125</v>
      </c>
      <c r="R342" s="9">
        <v>3537.5</v>
      </c>
      <c r="S342" s="9">
        <v>3695</v>
      </c>
      <c r="T342" s="9">
        <v>3733.8829999999998</v>
      </c>
      <c r="U342" s="10">
        <v>4346</v>
      </c>
      <c r="V342" s="8">
        <v>4263</v>
      </c>
      <c r="W342" s="8">
        <v>4244</v>
      </c>
      <c r="X342" s="8">
        <v>4626</v>
      </c>
      <c r="Y342" s="8">
        <v>4479</v>
      </c>
      <c r="Z342" s="8">
        <v>4396</v>
      </c>
      <c r="AA342" s="8">
        <v>4649</v>
      </c>
      <c r="AB342" s="8">
        <v>4680</v>
      </c>
      <c r="AC342" s="8">
        <v>4466</v>
      </c>
      <c r="AX342" s="13"/>
    </row>
    <row r="343" spans="1:50">
      <c r="A343" s="11">
        <v>154619</v>
      </c>
      <c r="B343" s="15">
        <v>1874.6</v>
      </c>
      <c r="C343" s="15">
        <v>1763.2</v>
      </c>
      <c r="D343" s="15">
        <v>1780.8</v>
      </c>
      <c r="E343" s="15">
        <v>1856</v>
      </c>
      <c r="F343" s="15">
        <v>1753.6</v>
      </c>
      <c r="G343" s="15">
        <v>1821.1110000000001</v>
      </c>
      <c r="H343" s="15">
        <v>1665.6</v>
      </c>
      <c r="I343" s="15">
        <v>1594.6669999999999</v>
      </c>
      <c r="J343" s="15">
        <v>1747.854</v>
      </c>
      <c r="K343" s="46">
        <f t="shared" si="6"/>
        <v>68324.117837291109</v>
      </c>
      <c r="L343" s="9">
        <v>3800.8</v>
      </c>
      <c r="M343" s="9">
        <v>3720</v>
      </c>
      <c r="N343" s="9">
        <v>1780.8</v>
      </c>
      <c r="O343" s="9">
        <v>3666.6660000000002</v>
      </c>
      <c r="P343" s="9">
        <v>3904</v>
      </c>
      <c r="Q343" s="9">
        <v>3640.8</v>
      </c>
      <c r="R343" s="9">
        <v>3402</v>
      </c>
      <c r="S343" s="9">
        <v>3550.7</v>
      </c>
      <c r="T343" s="9">
        <v>3657.7379999999998</v>
      </c>
      <c r="U343" s="10">
        <v>4290</v>
      </c>
      <c r="V343" s="8">
        <v>4241</v>
      </c>
      <c r="W343" s="8">
        <v>4224</v>
      </c>
      <c r="X343" s="8">
        <v>4594</v>
      </c>
      <c r="Y343" s="8">
        <v>4452</v>
      </c>
      <c r="Z343" s="8">
        <v>4360</v>
      </c>
      <c r="AA343" s="8">
        <v>4679</v>
      </c>
      <c r="AB343" s="8">
        <v>4685</v>
      </c>
      <c r="AC343" s="8">
        <v>4462</v>
      </c>
      <c r="AX343" s="13"/>
    </row>
    <row r="344" spans="1:50">
      <c r="A344" s="11">
        <v>154650</v>
      </c>
      <c r="B344" s="15">
        <v>1707.5</v>
      </c>
      <c r="C344" s="15">
        <v>1620</v>
      </c>
      <c r="D344" s="15">
        <v>1644</v>
      </c>
      <c r="E344" s="15">
        <v>1670</v>
      </c>
      <c r="F344" s="15">
        <v>1640</v>
      </c>
      <c r="G344" s="15">
        <v>1707.5</v>
      </c>
      <c r="H344" s="15">
        <v>1526.8</v>
      </c>
      <c r="I344" s="15">
        <v>1484</v>
      </c>
      <c r="J344" s="15">
        <v>1613.1859999999999</v>
      </c>
      <c r="K344" s="46">
        <f t="shared" si="6"/>
        <v>68665.738426477561</v>
      </c>
      <c r="L344" s="9">
        <v>3714.5</v>
      </c>
      <c r="M344" s="9">
        <v>3680</v>
      </c>
      <c r="N344" s="9">
        <v>1644</v>
      </c>
      <c r="O344" s="9">
        <v>3577.777</v>
      </c>
      <c r="P344" s="9">
        <v>3800</v>
      </c>
      <c r="Q344" s="9">
        <v>3590</v>
      </c>
      <c r="R344" s="9">
        <v>3300</v>
      </c>
      <c r="S344" s="9">
        <v>3454.5</v>
      </c>
      <c r="T344" s="9">
        <v>3583.1819999999998</v>
      </c>
      <c r="U344" s="10">
        <v>3833</v>
      </c>
      <c r="V344" s="8">
        <v>4204</v>
      </c>
      <c r="W344" s="8">
        <v>4180</v>
      </c>
      <c r="X344" s="8">
        <v>4498</v>
      </c>
      <c r="Y344" s="8">
        <v>4347</v>
      </c>
      <c r="Z344" s="8">
        <v>4075</v>
      </c>
      <c r="AA344" s="8">
        <v>4598</v>
      </c>
      <c r="AB344" s="8">
        <v>4576</v>
      </c>
      <c r="AC344" s="8">
        <v>4381</v>
      </c>
      <c r="AX344" s="13"/>
    </row>
    <row r="345" spans="1:50" s="48" customFormat="1">
      <c r="B345" s="49" t="s">
        <v>17</v>
      </c>
      <c r="C345" s="49" t="s">
        <v>17</v>
      </c>
      <c r="D345" s="49" t="s">
        <v>17</v>
      </c>
      <c r="E345" s="49" t="s">
        <v>17</v>
      </c>
      <c r="F345" s="49" t="s">
        <v>17</v>
      </c>
      <c r="G345" s="49" t="s">
        <v>17</v>
      </c>
      <c r="H345" s="49" t="s">
        <v>17</v>
      </c>
      <c r="I345" s="49" t="s">
        <v>17</v>
      </c>
      <c r="J345" s="49" t="s">
        <v>17</v>
      </c>
      <c r="K345" s="49" t="s">
        <v>18</v>
      </c>
      <c r="L345" s="49" t="s">
        <v>17</v>
      </c>
      <c r="M345" s="49" t="s">
        <v>17</v>
      </c>
      <c r="N345" s="49" t="s">
        <v>17</v>
      </c>
      <c r="O345" s="49" t="s">
        <v>17</v>
      </c>
      <c r="P345" s="49" t="s">
        <v>17</v>
      </c>
      <c r="Q345" s="49" t="s">
        <v>17</v>
      </c>
      <c r="R345" s="49" t="s">
        <v>17</v>
      </c>
      <c r="S345" s="49" t="s">
        <v>17</v>
      </c>
      <c r="T345" s="49" t="s">
        <v>17</v>
      </c>
      <c r="U345" s="49" t="s">
        <v>17</v>
      </c>
      <c r="V345" s="49" t="s">
        <v>17</v>
      </c>
      <c r="W345" s="49" t="s">
        <v>17</v>
      </c>
      <c r="X345" s="49" t="s">
        <v>17</v>
      </c>
      <c r="Y345" s="49" t="s">
        <v>17</v>
      </c>
      <c r="Z345" s="49" t="s">
        <v>17</v>
      </c>
      <c r="AA345" s="49" t="s">
        <v>17</v>
      </c>
      <c r="AB345" s="49" t="s">
        <v>17</v>
      </c>
      <c r="AC345" s="49" t="s">
        <v>17</v>
      </c>
    </row>
    <row r="346" spans="1:50" s="48" customFormat="1"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</row>
    <row r="347" spans="1:50" s="48" customFormat="1"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</row>
    <row r="348" spans="1:50" ht="15.75">
      <c r="A348" s="47" t="s">
        <v>23</v>
      </c>
    </row>
    <row r="349" spans="1:50" ht="15.75">
      <c r="A349" s="47" t="s">
        <v>20</v>
      </c>
    </row>
    <row r="350" spans="1:50" ht="15.75">
      <c r="A350" s="47" t="s">
        <v>19</v>
      </c>
    </row>
    <row r="351" spans="1:50" ht="15.75">
      <c r="A351" s="47"/>
    </row>
    <row r="352" spans="1:50" ht="15.75">
      <c r="A352" s="47" t="s">
        <v>22</v>
      </c>
    </row>
  </sheetData>
  <phoneticPr fontId="11" type="noConversion"/>
  <pageMargins left="0.74803149606299213" right="0.74803149606299213" top="0.98425196850393704" bottom="0.98425196850393704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FFFDC0-2EFD-49FB-BA50-8F48B1B5C6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8EE496-99C4-42A4-B9AA-8879CCD1A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503EA6-6F46-4674-B669-B6D57CA7A0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PRECIOS_PADDYVERDE</vt:lpstr>
      <vt:lpstr>PRECIOS_PADDYVERDE!Área_de_impresión</vt:lpstr>
      <vt:lpstr>PRECIOS_PADDYVERDE!Títulos_a_imprimir</vt:lpstr>
    </vt:vector>
  </TitlesOfParts>
  <Company>FEDEARROZ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INVESTIGACIONES ECONOMICAS</dc:creator>
  <cp:lastModifiedBy>FREKADADAN</cp:lastModifiedBy>
  <cp:lastPrinted>2018-04-26T13:48:53Z</cp:lastPrinted>
  <dcterms:created xsi:type="dcterms:W3CDTF">2001-09-03T21:09:57Z</dcterms:created>
  <dcterms:modified xsi:type="dcterms:W3CDTF">2023-07-12T21:13:08Z</dcterms:modified>
</cp:coreProperties>
</file>