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https://danegovco-my.sharepoint.com/personal/ebhernandezg_dane_gov_co/Documents/VARIOS/MENSUAL/Mayo 26/"/>
    </mc:Choice>
  </mc:AlternateContent>
  <xr:revisionPtr revIDLastSave="12" documentId="13_ncr:1_{E6A5ADF4-0B77-4B7B-9530-45162AD227C3}" xr6:coauthVersionLast="47" xr6:coauthVersionMax="47" xr10:uidLastSave="{18D2209B-1BE6-4D61-9932-DFFF983573AD}"/>
  <bookViews>
    <workbookView xWindow="-110" yWindow="-110" windowWidth="19420" windowHeight="10300" tabRatio="815" xr2:uid="{00000000-000D-0000-FFFF-FFFF00000000}"/>
  </bookViews>
  <sheets>
    <sheet name="Índice" sheetId="519" r:id="rId1"/>
    <sheet name="1" sheetId="520" r:id="rId2"/>
    <sheet name="2" sheetId="521" r:id="rId3"/>
    <sheet name="3" sheetId="52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7" i="522" l="1"/>
  <c r="B12" i="519" s="1"/>
  <c r="A7" i="521"/>
  <c r="B11" i="519" s="1"/>
  <c r="A7" i="520"/>
  <c r="B10" i="519" s="1"/>
  <c r="A84" i="520"/>
  <c r="A54" i="521"/>
  <c r="A54" i="522"/>
</calcChain>
</file>

<file path=xl/sharedStrings.xml><?xml version="1.0" encoding="utf-8"?>
<sst xmlns="http://schemas.openxmlformats.org/spreadsheetml/2006/main" count="344" uniqueCount="100">
  <si>
    <t>Sistema de Información de Precios y Abastecimiento del Sector Agropecuario -SIPSA- 
Precios Mayoristas</t>
  </si>
  <si>
    <t>Precio $/Kg</t>
  </si>
  <si>
    <t>Barranquilla</t>
  </si>
  <si>
    <t>Bogotá</t>
  </si>
  <si>
    <t>Bucaramanga</t>
  </si>
  <si>
    <t>Cartagena</t>
  </si>
  <si>
    <t>Cali</t>
  </si>
  <si>
    <t>Cúcuta</t>
  </si>
  <si>
    <t>Medellín</t>
  </si>
  <si>
    <t>Pereira</t>
  </si>
  <si>
    <t>Precio</t>
  </si>
  <si>
    <t>Var %</t>
  </si>
  <si>
    <t>*Variedad predominante en el mercado</t>
  </si>
  <si>
    <t>** Los precios reportados para los huevos son $/unidad y los del aceite vegetal mezcla $/litro.</t>
  </si>
  <si>
    <t>n.d.: no disponible</t>
  </si>
  <si>
    <t xml:space="preserve"> -: no es posible calcular la variación</t>
  </si>
  <si>
    <t>Comportamiento de los precios mayoristas de los principales alimentos en las principales ocho ciudades.</t>
  </si>
  <si>
    <t>Hortalizas y verduras</t>
  </si>
  <si>
    <t>Ahuyama</t>
  </si>
  <si>
    <t>Arveja verde en vaina</t>
  </si>
  <si>
    <t>Cebolla cabezona blanca</t>
  </si>
  <si>
    <t>Cebolla junca</t>
  </si>
  <si>
    <t>Chócolo mazorca</t>
  </si>
  <si>
    <t>Habichuela</t>
  </si>
  <si>
    <t>Lechuga Batavia</t>
  </si>
  <si>
    <t>Pepino cohombro</t>
  </si>
  <si>
    <t>Pimentón</t>
  </si>
  <si>
    <t>Remolacha</t>
  </si>
  <si>
    <t>Tomate*</t>
  </si>
  <si>
    <t>Zanahoria</t>
  </si>
  <si>
    <t>Frutas frescas</t>
  </si>
  <si>
    <t>Banano*</t>
  </si>
  <si>
    <t>Coco</t>
  </si>
  <si>
    <t>Granadilla</t>
  </si>
  <si>
    <t>Guayaba pera</t>
  </si>
  <si>
    <t>Lulo</t>
  </si>
  <si>
    <t>Mandarina*</t>
  </si>
  <si>
    <t>Mango Tommy</t>
  </si>
  <si>
    <t>Maracuyá</t>
  </si>
  <si>
    <t>Mora de Castilla</t>
  </si>
  <si>
    <t>Piña *</t>
  </si>
  <si>
    <t>Tomate de árbol</t>
  </si>
  <si>
    <t>Arracacha*</t>
  </si>
  <si>
    <t>Papa negra*</t>
  </si>
  <si>
    <t>Plátano hartón verde</t>
  </si>
  <si>
    <t>Yuca*</t>
  </si>
  <si>
    <t>SISTEMA DE INFORMACIÓN DE PRECIOS Y ABASTECIMIENTO DEL SECTOR AGROPECUARIO 
-SIPSA- 
PRECIOS MAYORISTAS</t>
  </si>
  <si>
    <t>Aguacate papelillo</t>
  </si>
  <si>
    <t>Var%: Variación porcentual con respecto al promedio del mes anterior. Dado que la variedad predominante en el mercado puede 
cambiar de un período a otro, las variaciones reportadas pueden obedecer a estos cambios, al igual que el mercado reportado en cada ciudad.</t>
  </si>
  <si>
    <t>Producto</t>
  </si>
  <si>
    <t>Manzana verde importada</t>
  </si>
  <si>
    <t>Papa criolla</t>
  </si>
  <si>
    <t>Var%: Variación porcentual con respecto al promedio del mismo mes del año anterior</t>
  </si>
  <si>
    <t>Var%: Variación porcentual en lo corrido del año</t>
  </si>
  <si>
    <t>Limón Tahití</t>
  </si>
  <si>
    <t>Papaya*</t>
  </si>
  <si>
    <t>Naranja*</t>
  </si>
  <si>
    <t>Fríjol verde*</t>
  </si>
  <si>
    <t>1.</t>
  </si>
  <si>
    <t>2.</t>
  </si>
  <si>
    <t>3.</t>
  </si>
  <si>
    <r>
      <rPr>
        <b/>
        <sz val="8"/>
        <rFont val="Segoe UI"/>
        <family val="2"/>
        <charset val="204"/>
      </rPr>
      <t>Fuente:</t>
    </r>
    <r>
      <rPr>
        <sz val="8"/>
        <rFont val="Segoe UI"/>
        <family val="2"/>
        <charset val="204"/>
      </rPr>
      <t xml:space="preserve"> DANE, SIPSA</t>
    </r>
  </si>
  <si>
    <t>Regresar al índice</t>
  </si>
  <si>
    <t>Tubérculos, raíces y plátanos</t>
  </si>
  <si>
    <t>Mayo de 2026</t>
  </si>
  <si>
    <t>Fecha de actualización: 9 de junio de 2026</t>
  </si>
  <si>
    <t>n.d.</t>
  </si>
  <si>
    <t>-</t>
  </si>
  <si>
    <t>Repollo blanco</t>
  </si>
  <si>
    <t>Piña gold</t>
  </si>
  <si>
    <t>Uva red globe nacional</t>
  </si>
  <si>
    <t>Tubérculos y plátanos</t>
  </si>
  <si>
    <t>Papa criolla limpia</t>
  </si>
  <si>
    <t>Granos, cárnicos y procesados</t>
  </si>
  <si>
    <t>Arroz de primera</t>
  </si>
  <si>
    <t>Arveja verde seca importada</t>
  </si>
  <si>
    <t>Fríjol seco*</t>
  </si>
  <si>
    <t>Garbanzo importado</t>
  </si>
  <si>
    <t>Lenteja importada</t>
  </si>
  <si>
    <t>Maíz blanco trillado</t>
  </si>
  <si>
    <t>Huevo tipo A**</t>
  </si>
  <si>
    <t>Queso costeño</t>
  </si>
  <si>
    <t>Carne de cerdo, lomo sin hueso</t>
  </si>
  <si>
    <t>Carne de res, chatas</t>
  </si>
  <si>
    <t>Pechuga de pollo</t>
  </si>
  <si>
    <t>Aceite vegetal mezcla**</t>
  </si>
  <si>
    <t>Azúcar sulfitada</t>
  </si>
  <si>
    <t>Café instantáneo</t>
  </si>
  <si>
    <t>Café molido</t>
  </si>
  <si>
    <t>Galletas saladas</t>
  </si>
  <si>
    <t>Harina de trigo</t>
  </si>
  <si>
    <t>Harina precocida de maíz</t>
  </si>
  <si>
    <t>Jugo instantáneo (sobre)</t>
  </si>
  <si>
    <t>Lomitos de atún en lata</t>
  </si>
  <si>
    <t>Margarina</t>
  </si>
  <si>
    <t>Panela*</t>
  </si>
  <si>
    <t>Pastas alimenticias</t>
  </si>
  <si>
    <t>Sal yodada</t>
  </si>
  <si>
    <t>Salsa de tomate doy pack</t>
  </si>
  <si>
    <t>Sardinas en 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</si>
</sst>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-* #,##0.00\ _P_t_s_-;\-* #,##0.00\ _P_t_s_-;_-* &quot;-&quot;??\ _P_t_s_-;_-@_-"/>
    <numFmt numFmtId="166" formatCode="_-* #,##0.00\ [$€]_-;\-* #,##0.00\ [$€]_-;_-* &quot;-&quot;??\ [$€]_-;_-@_-"/>
    <numFmt numFmtId="167" formatCode="_(* #,##0_);_(* \(#,##0\);_(* &quot;-&quot;??_);_(@_)"/>
  </numFmts>
  <fonts count="36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9"/>
      <name val="Segoe UI"/>
      <family val="2"/>
    </font>
    <font>
      <b/>
      <sz val="16"/>
      <color theme="0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b/>
      <sz val="8"/>
      <name val="Segoe UI"/>
      <family val="2"/>
    </font>
    <font>
      <b/>
      <sz val="8"/>
      <color theme="1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1"/>
      <name val="Segoe UI"/>
      <family val="2"/>
    </font>
    <font>
      <b/>
      <sz val="9"/>
      <name val="Segoe UI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b/>
      <sz val="11"/>
      <color rgb="FFC00000"/>
      <name val="Segoe UI"/>
      <family val="2"/>
    </font>
    <font>
      <sz val="8"/>
      <name val="Segoe UI"/>
      <family val="2"/>
      <charset val="204"/>
    </font>
    <font>
      <b/>
      <sz val="8"/>
      <name val="Segoe UI"/>
      <family val="2"/>
      <charset val="204"/>
    </font>
    <font>
      <b/>
      <u/>
      <sz val="10"/>
      <color theme="4" tint="-0.249977111117893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4" applyNumberFormat="0" applyAlignment="0" applyProtection="0"/>
    <xf numFmtId="0" fontId="9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11" fillId="27" borderId="4" applyNumberFormat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2" fillId="28" borderId="0" applyNumberFormat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29" borderId="0" applyNumberFormat="0" applyBorder="0" applyAlignment="0" applyProtection="0"/>
    <xf numFmtId="0" fontId="6" fillId="0" borderId="0"/>
    <xf numFmtId="0" fontId="6" fillId="30" borderId="6" applyNumberFormat="0" applyFont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20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17" fillId="0" borderId="0" xfId="0" applyFont="1"/>
    <xf numFmtId="0" fontId="19" fillId="33" borderId="0" xfId="0" applyFont="1" applyFill="1" applyAlignment="1">
      <alignment vertical="center"/>
    </xf>
    <xf numFmtId="0" fontId="19" fillId="33" borderId="0" xfId="0" applyFont="1" applyFill="1" applyAlignment="1">
      <alignment vertical="center" wrapText="1"/>
    </xf>
    <xf numFmtId="0" fontId="20" fillId="0" borderId="0" xfId="0" applyFont="1"/>
    <xf numFmtId="167" fontId="21" fillId="0" borderId="2" xfId="33" applyNumberFormat="1" applyFont="1" applyFill="1" applyBorder="1" applyAlignment="1">
      <alignment horizontal="center"/>
    </xf>
    <xf numFmtId="167" fontId="24" fillId="0" borderId="0" xfId="33" applyNumberFormat="1" applyFont="1" applyAlignment="1">
      <alignment horizontal="right"/>
    </xf>
    <xf numFmtId="2" fontId="24" fillId="0" borderId="0" xfId="33" applyNumberFormat="1" applyFont="1" applyAlignment="1">
      <alignment horizontal="right"/>
    </xf>
    <xf numFmtId="0" fontId="22" fillId="0" borderId="0" xfId="0" applyFont="1"/>
    <xf numFmtId="0" fontId="20" fillId="31" borderId="0" xfId="0" applyFont="1" applyFill="1"/>
    <xf numFmtId="0" fontId="28" fillId="31" borderId="0" xfId="0" applyFont="1" applyFill="1" applyAlignment="1">
      <alignment vertical="center"/>
    </xf>
    <xf numFmtId="0" fontId="25" fillId="32" borderId="0" xfId="0" applyFont="1" applyFill="1"/>
    <xf numFmtId="0" fontId="20" fillId="32" borderId="0" xfId="0" applyFont="1" applyFill="1"/>
    <xf numFmtId="0" fontId="19" fillId="31" borderId="0" xfId="0" applyFont="1" applyFill="1"/>
    <xf numFmtId="0" fontId="25" fillId="31" borderId="0" xfId="0" applyFont="1" applyFill="1"/>
    <xf numFmtId="0" fontId="23" fillId="0" borderId="0" xfId="0" applyFont="1"/>
    <xf numFmtId="0" fontId="17" fillId="0" borderId="0" xfId="0" applyFont="1" applyAlignment="1">
      <alignment horizontal="right"/>
    </xf>
    <xf numFmtId="0" fontId="19" fillId="33" borderId="0" xfId="0" applyFont="1" applyFill="1" applyAlignment="1">
      <alignment horizontal="right" vertical="center" wrapText="1"/>
    </xf>
    <xf numFmtId="0" fontId="20" fillId="0" borderId="0" xfId="0" applyFont="1" applyAlignment="1">
      <alignment horizontal="right"/>
    </xf>
    <xf numFmtId="4" fontId="21" fillId="0" borderId="2" xfId="33" applyNumberFormat="1" applyFont="1" applyFill="1" applyBorder="1" applyAlignment="1">
      <alignment horizontal="center"/>
    </xf>
    <xf numFmtId="0" fontId="23" fillId="33" borderId="0" xfId="36" applyFont="1" applyFill="1"/>
    <xf numFmtId="3" fontId="24" fillId="33" borderId="0" xfId="34" applyNumberFormat="1" applyFont="1" applyFill="1" applyBorder="1" applyAlignment="1">
      <alignment horizontal="right"/>
    </xf>
    <xf numFmtId="0" fontId="23" fillId="0" borderId="0" xfId="36" applyFont="1"/>
    <xf numFmtId="3" fontId="24" fillId="0" borderId="0" xfId="34" applyNumberFormat="1" applyFont="1" applyFill="1" applyBorder="1" applyAlignment="1">
      <alignment horizontal="right"/>
    </xf>
    <xf numFmtId="0" fontId="23" fillId="0" borderId="2" xfId="36" applyFont="1" applyBorder="1"/>
    <xf numFmtId="3" fontId="24" fillId="0" borderId="2" xfId="34" applyNumberFormat="1" applyFont="1" applyFill="1" applyBorder="1" applyAlignment="1">
      <alignment horizontal="right"/>
    </xf>
    <xf numFmtId="3" fontId="24" fillId="0" borderId="0" xfId="0" applyNumberFormat="1" applyFont="1" applyAlignment="1">
      <alignment horizontal="right"/>
    </xf>
    <xf numFmtId="0" fontId="23" fillId="33" borderId="0" xfId="0" applyFont="1" applyFill="1"/>
    <xf numFmtId="3" fontId="24" fillId="33" borderId="0" xfId="0" applyNumberFormat="1" applyFont="1" applyFill="1" applyAlignment="1">
      <alignment horizontal="right"/>
    </xf>
    <xf numFmtId="167" fontId="24" fillId="0" borderId="0" xfId="34" applyNumberFormat="1" applyFont="1" applyFill="1" applyBorder="1" applyAlignment="1">
      <alignment horizontal="right"/>
    </xf>
    <xf numFmtId="2" fontId="24" fillId="0" borderId="0" xfId="34" applyNumberFormat="1" applyFont="1" applyFill="1" applyBorder="1" applyAlignment="1">
      <alignment horizontal="right"/>
    </xf>
    <xf numFmtId="0" fontId="20" fillId="0" borderId="0" xfId="36" applyFont="1"/>
    <xf numFmtId="167" fontId="24" fillId="0" borderId="0" xfId="34" applyNumberFormat="1" applyFont="1" applyAlignment="1">
      <alignment horizontal="right"/>
    </xf>
    <xf numFmtId="2" fontId="24" fillId="0" borderId="0" xfId="34" applyNumberFormat="1" applyFont="1" applyAlignment="1">
      <alignment horizontal="right"/>
    </xf>
    <xf numFmtId="0" fontId="23" fillId="0" borderId="0" xfId="36" applyFont="1" applyAlignment="1">
      <alignment vertical="center"/>
    </xf>
    <xf numFmtId="0" fontId="23" fillId="0" borderId="0" xfId="36" applyFont="1" applyAlignment="1">
      <alignment horizontal="right"/>
    </xf>
    <xf numFmtId="2" fontId="23" fillId="0" borderId="0" xfId="34" applyNumberFormat="1" applyFont="1" applyFill="1" applyAlignment="1">
      <alignment horizontal="right"/>
    </xf>
    <xf numFmtId="167" fontId="21" fillId="0" borderId="0" xfId="34" applyNumberFormat="1" applyFont="1" applyFill="1" applyAlignment="1">
      <alignment horizontal="right"/>
    </xf>
    <xf numFmtId="167" fontId="23" fillId="0" borderId="0" xfId="34" applyNumberFormat="1" applyFont="1" applyFill="1" applyAlignment="1">
      <alignment horizontal="right"/>
    </xf>
    <xf numFmtId="2" fontId="21" fillId="0" borderId="0" xfId="34" applyNumberFormat="1" applyFont="1" applyFill="1" applyAlignment="1">
      <alignment horizontal="right"/>
    </xf>
    <xf numFmtId="0" fontId="24" fillId="0" borderId="0" xfId="36" applyFont="1"/>
    <xf numFmtId="0" fontId="17" fillId="0" borderId="0" xfId="43" applyFont="1"/>
    <xf numFmtId="0" fontId="19" fillId="33" borderId="0" xfId="43" applyFont="1" applyFill="1" applyAlignment="1">
      <alignment vertical="center"/>
    </xf>
    <xf numFmtId="0" fontId="29" fillId="33" borderId="0" xfId="43" applyFont="1" applyFill="1" applyAlignment="1">
      <alignment vertical="center" wrapText="1"/>
    </xf>
    <xf numFmtId="0" fontId="29" fillId="0" borderId="1" xfId="43" applyFont="1" applyBorder="1" applyAlignment="1">
      <alignment horizontal="center" vertical="center"/>
    </xf>
    <xf numFmtId="10" fontId="29" fillId="0" borderId="1" xfId="44" applyNumberFormat="1" applyFont="1" applyFill="1" applyBorder="1" applyAlignment="1">
      <alignment horizontal="center"/>
    </xf>
    <xf numFmtId="10" fontId="30" fillId="0" borderId="1" xfId="44" applyNumberFormat="1" applyFont="1" applyFill="1" applyBorder="1" applyAlignment="1">
      <alignment horizontal="center"/>
    </xf>
    <xf numFmtId="0" fontId="20" fillId="0" borderId="0" xfId="43" applyFont="1"/>
    <xf numFmtId="0" fontId="29" fillId="33" borderId="0" xfId="43" applyFont="1" applyFill="1" applyAlignment="1">
      <alignment horizontal="centerContinuous"/>
    </xf>
    <xf numFmtId="4" fontId="31" fillId="0" borderId="0" xfId="33" applyNumberFormat="1" applyFont="1" applyFill="1" applyBorder="1" applyAlignment="1">
      <alignment horizontal="right"/>
    </xf>
    <xf numFmtId="0" fontId="23" fillId="0" borderId="0" xfId="43" applyFont="1"/>
    <xf numFmtId="10" fontId="17" fillId="0" borderId="0" xfId="45" applyNumberFormat="1" applyFont="1" applyFill="1" applyAlignment="1">
      <alignment horizontal="right"/>
    </xf>
    <xf numFmtId="10" fontId="29" fillId="0" borderId="0" xfId="45" applyNumberFormat="1" applyFont="1" applyFill="1" applyAlignment="1">
      <alignment horizontal="right"/>
    </xf>
    <xf numFmtId="0" fontId="23" fillId="0" borderId="0" xfId="43" applyFont="1" applyAlignment="1">
      <alignment vertical="center"/>
    </xf>
    <xf numFmtId="0" fontId="23" fillId="0" borderId="0" xfId="43" applyFont="1" applyAlignment="1">
      <alignment horizontal="left"/>
    </xf>
    <xf numFmtId="0" fontId="24" fillId="0" borderId="0" xfId="43" applyFont="1"/>
    <xf numFmtId="10" fontId="24" fillId="0" borderId="0" xfId="45" applyNumberFormat="1" applyFont="1" applyAlignment="1">
      <alignment horizontal="right"/>
    </xf>
    <xf numFmtId="0" fontId="22" fillId="0" borderId="0" xfId="43" applyFont="1"/>
    <xf numFmtId="10" fontId="29" fillId="0" borderId="1" xfId="45" applyNumberFormat="1" applyFont="1" applyFill="1" applyBorder="1" applyAlignment="1">
      <alignment horizontal="center"/>
    </xf>
    <xf numFmtId="10" fontId="30" fillId="0" borderId="1" xfId="45" applyNumberFormat="1" applyFont="1" applyFill="1" applyBorder="1" applyAlignment="1">
      <alignment horizontal="center"/>
    </xf>
    <xf numFmtId="0" fontId="24" fillId="0" borderId="0" xfId="0" applyFont="1" applyAlignment="1">
      <alignment horizontal="center" vertical="center"/>
    </xf>
    <xf numFmtId="4" fontId="24" fillId="33" borderId="0" xfId="34" applyNumberFormat="1" applyFont="1" applyFill="1" applyBorder="1" applyAlignment="1">
      <alignment horizontal="right"/>
    </xf>
    <xf numFmtId="4" fontId="24" fillId="0" borderId="0" xfId="34" applyNumberFormat="1" applyFont="1" applyFill="1" applyBorder="1" applyAlignment="1">
      <alignment horizontal="right" vertical="center"/>
    </xf>
    <xf numFmtId="4" fontId="24" fillId="0" borderId="0" xfId="34" applyNumberFormat="1" applyFont="1" applyFill="1" applyBorder="1" applyAlignment="1">
      <alignment horizontal="right"/>
    </xf>
    <xf numFmtId="4" fontId="24" fillId="0" borderId="2" xfId="34" applyNumberFormat="1" applyFont="1" applyFill="1" applyBorder="1" applyAlignment="1">
      <alignment horizontal="right"/>
    </xf>
    <xf numFmtId="4" fontId="24" fillId="33" borderId="0" xfId="0" applyNumberFormat="1" applyFont="1" applyFill="1" applyAlignment="1">
      <alignment horizontal="right"/>
    </xf>
    <xf numFmtId="4" fontId="24" fillId="0" borderId="0" xfId="0" applyNumberFormat="1" applyFont="1" applyAlignment="1">
      <alignment horizontal="right"/>
    </xf>
    <xf numFmtId="4" fontId="24" fillId="0" borderId="0" xfId="0" applyNumberFormat="1" applyFont="1" applyAlignment="1">
      <alignment horizontal="right" vertical="center"/>
    </xf>
    <xf numFmtId="0" fontId="20" fillId="0" borderId="0" xfId="36" applyFont="1" applyAlignment="1">
      <alignment horizontal="right"/>
    </xf>
    <xf numFmtId="0" fontId="17" fillId="33" borderId="0" xfId="0" applyFont="1" applyFill="1"/>
    <xf numFmtId="0" fontId="17" fillId="33" borderId="2" xfId="0" applyFont="1" applyFill="1" applyBorder="1"/>
    <xf numFmtId="0" fontId="17" fillId="0" borderId="2" xfId="0" applyFont="1" applyBorder="1"/>
    <xf numFmtId="0" fontId="17" fillId="0" borderId="0" xfId="36" applyFont="1"/>
    <xf numFmtId="0" fontId="20" fillId="31" borderId="0" xfId="36" applyFont="1" applyFill="1"/>
    <xf numFmtId="0" fontId="24" fillId="0" borderId="0" xfId="0" applyFont="1" applyAlignment="1">
      <alignment horizontal="right" vertical="center"/>
    </xf>
    <xf numFmtId="3" fontId="24" fillId="0" borderId="0" xfId="0" applyNumberFormat="1" applyFont="1" applyAlignment="1">
      <alignment horizontal="center"/>
    </xf>
    <xf numFmtId="3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horizontal="center"/>
    </xf>
    <xf numFmtId="0" fontId="21" fillId="32" borderId="9" xfId="0" applyFont="1" applyFill="1" applyBorder="1" applyAlignment="1">
      <alignment horizontal="centerContinuous"/>
    </xf>
    <xf numFmtId="0" fontId="21" fillId="32" borderId="1" xfId="0" applyFont="1" applyFill="1" applyBorder="1" applyAlignment="1">
      <alignment horizontal="centerContinuous"/>
    </xf>
    <xf numFmtId="4" fontId="21" fillId="32" borderId="1" xfId="0" applyNumberFormat="1" applyFont="1" applyFill="1" applyBorder="1" applyAlignment="1">
      <alignment horizontal="centerContinuous"/>
    </xf>
    <xf numFmtId="4" fontId="31" fillId="33" borderId="0" xfId="33" applyNumberFormat="1" applyFont="1" applyFill="1" applyBorder="1" applyAlignment="1">
      <alignment horizontal="center" vertical="center"/>
    </xf>
    <xf numFmtId="4" fontId="31" fillId="0" borderId="0" xfId="33" applyNumberFormat="1" applyFont="1" applyFill="1" applyBorder="1" applyAlignment="1">
      <alignment horizontal="center" vertical="center"/>
    </xf>
    <xf numFmtId="4" fontId="31" fillId="33" borderId="0" xfId="33" applyNumberFormat="1" applyFont="1" applyFill="1" applyBorder="1" applyAlignment="1" applyProtection="1">
      <alignment horizontal="center" vertical="center"/>
    </xf>
    <xf numFmtId="4" fontId="31" fillId="0" borderId="0" xfId="33" applyNumberFormat="1" applyFont="1" applyFill="1" applyBorder="1" applyAlignment="1" applyProtection="1">
      <alignment horizontal="center" vertical="center"/>
    </xf>
    <xf numFmtId="0" fontId="24" fillId="0" borderId="0" xfId="0" applyFont="1"/>
    <xf numFmtId="164" fontId="24" fillId="0" borderId="0" xfId="34" applyFont="1" applyFill="1" applyBorder="1" applyAlignment="1">
      <alignment horizontal="right"/>
    </xf>
    <xf numFmtId="164" fontId="24" fillId="0" borderId="0" xfId="34" applyFont="1" applyAlignment="1">
      <alignment horizontal="right"/>
    </xf>
    <xf numFmtId="0" fontId="28" fillId="31" borderId="2" xfId="0" applyFont="1" applyFill="1" applyBorder="1" applyAlignment="1">
      <alignment vertical="center"/>
    </xf>
    <xf numFmtId="0" fontId="28" fillId="31" borderId="15" xfId="0" applyFont="1" applyFill="1" applyBorder="1" applyAlignment="1">
      <alignment vertical="center"/>
    </xf>
    <xf numFmtId="0" fontId="28" fillId="31" borderId="3" xfId="0" applyFont="1" applyFill="1" applyBorder="1" applyAlignment="1">
      <alignment vertical="center"/>
    </xf>
    <xf numFmtId="0" fontId="28" fillId="31" borderId="11" xfId="0" applyFont="1" applyFill="1" applyBorder="1" applyAlignment="1">
      <alignment vertical="center"/>
    </xf>
    <xf numFmtId="0" fontId="32" fillId="31" borderId="10" xfId="0" applyFont="1" applyFill="1" applyBorder="1" applyAlignment="1">
      <alignment horizontal="right" vertical="center"/>
    </xf>
    <xf numFmtId="0" fontId="32" fillId="31" borderId="14" xfId="0" applyFont="1" applyFill="1" applyBorder="1" applyAlignment="1">
      <alignment horizontal="right" vertical="center"/>
    </xf>
    <xf numFmtId="0" fontId="32" fillId="31" borderId="9" xfId="0" applyFont="1" applyFill="1" applyBorder="1" applyAlignment="1">
      <alignment horizontal="right" vertical="center"/>
    </xf>
    <xf numFmtId="0" fontId="28" fillId="31" borderId="1" xfId="0" applyFont="1" applyFill="1" applyBorder="1" applyAlignment="1">
      <alignment vertical="center"/>
    </xf>
    <xf numFmtId="0" fontId="28" fillId="31" borderId="16" xfId="0" applyFont="1" applyFill="1" applyBorder="1" applyAlignment="1">
      <alignment vertical="center"/>
    </xf>
    <xf numFmtId="0" fontId="33" fillId="31" borderId="12" xfId="43" applyFont="1" applyFill="1" applyBorder="1" applyAlignment="1">
      <alignment horizontal="left" vertical="center"/>
    </xf>
    <xf numFmtId="0" fontId="2" fillId="31" borderId="3" xfId="31" quotePrefix="1" applyFill="1" applyBorder="1" applyAlignment="1" applyProtection="1">
      <alignment vertical="center"/>
    </xf>
    <xf numFmtId="0" fontId="2" fillId="31" borderId="1" xfId="31" quotePrefix="1" applyFill="1" applyBorder="1" applyAlignment="1" applyProtection="1">
      <alignment vertical="center"/>
    </xf>
    <xf numFmtId="0" fontId="2" fillId="31" borderId="2" xfId="31" quotePrefix="1" applyFill="1" applyBorder="1" applyAlignment="1" applyProtection="1">
      <alignment vertical="center"/>
    </xf>
    <xf numFmtId="0" fontId="35" fillId="0" borderId="0" xfId="31" applyFont="1" applyAlignment="1" applyProtection="1"/>
    <xf numFmtId="4" fontId="31" fillId="0" borderId="0" xfId="33" applyNumberFormat="1" applyFont="1" applyFill="1" applyBorder="1" applyAlignment="1">
      <alignment vertical="center"/>
    </xf>
    <xf numFmtId="4" fontId="31" fillId="0" borderId="0" xfId="33" applyNumberFormat="1" applyFont="1" applyFill="1" applyBorder="1" applyAlignment="1"/>
    <xf numFmtId="4" fontId="31" fillId="33" borderId="0" xfId="33" applyNumberFormat="1" applyFont="1" applyFill="1" applyBorder="1" applyAlignment="1"/>
    <xf numFmtId="4" fontId="31" fillId="33" borderId="0" xfId="33" applyNumberFormat="1" applyFont="1" applyFill="1" applyBorder="1" applyAlignment="1">
      <alignment vertical="center"/>
    </xf>
    <xf numFmtId="4" fontId="31" fillId="33" borderId="0" xfId="33" applyNumberFormat="1" applyFont="1" applyFill="1" applyBorder="1" applyAlignment="1">
      <alignment vertical="justify"/>
    </xf>
    <xf numFmtId="4" fontId="31" fillId="33" borderId="0" xfId="33" applyNumberFormat="1" applyFont="1" applyFill="1" applyBorder="1" applyAlignment="1" applyProtection="1">
      <alignment vertical="center"/>
    </xf>
    <xf numFmtId="4" fontId="31" fillId="0" borderId="0" xfId="33" applyNumberFormat="1" applyFont="1" applyFill="1" applyBorder="1" applyAlignment="1" applyProtection="1">
      <alignment vertical="justify"/>
    </xf>
    <xf numFmtId="4" fontId="31" fillId="0" borderId="2" xfId="33" applyNumberFormat="1" applyFont="1" applyFill="1" applyBorder="1" applyAlignment="1">
      <alignment vertical="center"/>
    </xf>
    <xf numFmtId="4" fontId="31" fillId="0" borderId="2" xfId="33" applyNumberFormat="1" applyFont="1" applyFill="1" applyBorder="1" applyAlignment="1"/>
    <xf numFmtId="4" fontId="31" fillId="0" borderId="2" xfId="33" applyNumberFormat="1" applyFont="1" applyFill="1" applyBorder="1" applyAlignment="1">
      <alignment vertical="justify"/>
    </xf>
    <xf numFmtId="4" fontId="31" fillId="0" borderId="0" xfId="33" applyNumberFormat="1" applyFont="1" applyFill="1" applyBorder="1" applyAlignment="1" applyProtection="1"/>
    <xf numFmtId="4" fontId="31" fillId="0" borderId="0" xfId="33" applyNumberFormat="1" applyFont="1" applyFill="1" applyBorder="1" applyAlignment="1" applyProtection="1">
      <alignment vertical="center"/>
    </xf>
    <xf numFmtId="4" fontId="31" fillId="33" borderId="2" xfId="33" applyNumberFormat="1" applyFont="1" applyFill="1" applyBorder="1" applyAlignment="1"/>
    <xf numFmtId="4" fontId="31" fillId="33" borderId="2" xfId="33" applyNumberFormat="1" applyFont="1" applyFill="1" applyBorder="1" applyAlignment="1">
      <alignment vertical="center"/>
    </xf>
    <xf numFmtId="4" fontId="31" fillId="0" borderId="0" xfId="33" applyNumberFormat="1" applyFont="1" applyFill="1" applyBorder="1" applyAlignment="1">
      <alignment horizontal="right" vertical="center"/>
    </xf>
    <xf numFmtId="0" fontId="24" fillId="33" borderId="0" xfId="34" applyNumberFormat="1" applyFont="1" applyFill="1" applyBorder="1" applyAlignment="1">
      <alignment horizontal="right"/>
    </xf>
    <xf numFmtId="0" fontId="24" fillId="0" borderId="0" xfId="34" applyNumberFormat="1" applyFont="1" applyFill="1" applyBorder="1" applyAlignment="1">
      <alignment horizontal="right"/>
    </xf>
    <xf numFmtId="2" fontId="24" fillId="33" borderId="0" xfId="34" applyNumberFormat="1" applyFont="1" applyFill="1" applyBorder="1" applyAlignment="1">
      <alignment horizontal="right"/>
    </xf>
    <xf numFmtId="0" fontId="24" fillId="33" borderId="0" xfId="0" applyFont="1" applyFill="1" applyAlignment="1">
      <alignment horizontal="right"/>
    </xf>
    <xf numFmtId="2" fontId="24" fillId="0" borderId="0" xfId="0" applyNumberFormat="1" applyFont="1" applyAlignment="1">
      <alignment horizontal="right"/>
    </xf>
    <xf numFmtId="2" fontId="24" fillId="33" borderId="0" xfId="0" applyNumberFormat="1" applyFont="1" applyFill="1" applyAlignment="1">
      <alignment horizontal="right"/>
    </xf>
    <xf numFmtId="0" fontId="24" fillId="0" borderId="0" xfId="34" applyNumberFormat="1" applyFont="1" applyFill="1" applyBorder="1" applyAlignment="1">
      <alignment horizontal="right" vertical="center"/>
    </xf>
    <xf numFmtId="4" fontId="24" fillId="33" borderId="0" xfId="34" applyNumberFormat="1" applyFont="1" applyFill="1" applyBorder="1" applyAlignment="1">
      <alignment horizontal="right" vertical="center"/>
    </xf>
    <xf numFmtId="0" fontId="24" fillId="33" borderId="0" xfId="34" applyNumberFormat="1" applyFont="1" applyFill="1" applyBorder="1" applyAlignment="1">
      <alignment horizontal="center" vertical="center"/>
    </xf>
    <xf numFmtId="0" fontId="24" fillId="33" borderId="0" xfId="34" applyNumberFormat="1" applyFont="1" applyFill="1" applyBorder="1" applyAlignment="1">
      <alignment horizontal="right" vertical="center"/>
    </xf>
    <xf numFmtId="0" fontId="24" fillId="0" borderId="0" xfId="34" applyNumberFormat="1" applyFont="1" applyFill="1" applyBorder="1" applyAlignment="1">
      <alignment horizontal="center" vertical="center"/>
    </xf>
    <xf numFmtId="2" fontId="24" fillId="33" borderId="0" xfId="34" applyNumberFormat="1" applyFont="1" applyFill="1" applyBorder="1" applyAlignment="1">
      <alignment horizontal="right" vertical="center"/>
    </xf>
    <xf numFmtId="0" fontId="23" fillId="33" borderId="2" xfId="36" applyFont="1" applyFill="1" applyBorder="1"/>
    <xf numFmtId="3" fontId="24" fillId="33" borderId="2" xfId="34" applyNumberFormat="1" applyFont="1" applyFill="1" applyBorder="1" applyAlignment="1">
      <alignment horizontal="right"/>
    </xf>
    <xf numFmtId="4" fontId="24" fillId="33" borderId="2" xfId="34" applyNumberFormat="1" applyFont="1" applyFill="1" applyBorder="1" applyAlignment="1">
      <alignment horizontal="right" vertical="center"/>
    </xf>
    <xf numFmtId="3" fontId="24" fillId="0" borderId="0" xfId="34" applyNumberFormat="1" applyFont="1" applyFill="1" applyBorder="1" applyAlignment="1">
      <alignment horizontal="right" vertical="center"/>
    </xf>
    <xf numFmtId="2" fontId="24" fillId="0" borderId="0" xfId="34" applyNumberFormat="1" applyFont="1" applyFill="1" applyBorder="1" applyAlignment="1">
      <alignment horizontal="right" vertical="center"/>
    </xf>
    <xf numFmtId="2" fontId="24" fillId="0" borderId="2" xfId="34" applyNumberFormat="1" applyFont="1" applyFill="1" applyBorder="1" applyAlignment="1">
      <alignment horizontal="center" vertical="center"/>
    </xf>
    <xf numFmtId="4" fontId="24" fillId="0" borderId="2" xfId="34" applyNumberFormat="1" applyFont="1" applyFill="1" applyBorder="1" applyAlignment="1">
      <alignment horizontal="right" vertical="center"/>
    </xf>
    <xf numFmtId="3" fontId="24" fillId="0" borderId="2" xfId="34" applyNumberFormat="1" applyFont="1" applyFill="1" applyBorder="1" applyAlignment="1">
      <alignment horizontal="right" vertical="center"/>
    </xf>
    <xf numFmtId="0" fontId="24" fillId="33" borderId="0" xfId="0" applyFont="1" applyFill="1" applyAlignment="1">
      <alignment horizontal="center" vertical="center"/>
    </xf>
    <xf numFmtId="4" fontId="24" fillId="33" borderId="0" xfId="0" applyNumberFormat="1" applyFont="1" applyFill="1" applyAlignment="1">
      <alignment horizontal="right" vertical="center"/>
    </xf>
    <xf numFmtId="2" fontId="24" fillId="0" borderId="0" xfId="0" applyNumberFormat="1" applyFont="1" applyAlignment="1">
      <alignment horizontal="right" vertical="center"/>
    </xf>
    <xf numFmtId="0" fontId="24" fillId="33" borderId="0" xfId="0" applyFont="1" applyFill="1" applyAlignment="1">
      <alignment horizontal="right" vertical="center"/>
    </xf>
    <xf numFmtId="4" fontId="31" fillId="33" borderId="0" xfId="33" applyNumberFormat="1" applyFont="1" applyFill="1" applyBorder="1" applyAlignment="1" applyProtection="1">
      <alignment horizontal="right" vertical="center"/>
    </xf>
    <xf numFmtId="4" fontId="31" fillId="33" borderId="0" xfId="33" applyNumberFormat="1" applyFont="1" applyFill="1" applyBorder="1" applyAlignment="1">
      <alignment horizontal="right" vertical="center"/>
    </xf>
    <xf numFmtId="4" fontId="31" fillId="33" borderId="0" xfId="33" applyNumberFormat="1" applyFont="1" applyFill="1" applyBorder="1" applyAlignment="1">
      <alignment horizontal="right"/>
    </xf>
    <xf numFmtId="4" fontId="31" fillId="33" borderId="0" xfId="33" applyNumberFormat="1" applyFont="1" applyFill="1" applyBorder="1" applyAlignment="1">
      <alignment horizontal="right" vertical="justify"/>
    </xf>
    <xf numFmtId="4" fontId="31" fillId="0" borderId="0" xfId="33" applyNumberFormat="1" applyFont="1" applyFill="1" applyBorder="1" applyAlignment="1" applyProtection="1">
      <alignment horizontal="right" vertical="center"/>
    </xf>
    <xf numFmtId="4" fontId="31" fillId="0" borderId="0" xfId="33" applyNumberFormat="1" applyFont="1" applyFill="1" applyBorder="1" applyAlignment="1" applyProtection="1">
      <alignment horizontal="right" vertical="justify"/>
    </xf>
    <xf numFmtId="4" fontId="31" fillId="0" borderId="2" xfId="33" applyNumberFormat="1" applyFont="1" applyFill="1" applyBorder="1" applyAlignment="1">
      <alignment horizontal="right" vertical="center"/>
    </xf>
    <xf numFmtId="4" fontId="31" fillId="0" borderId="2" xfId="33" applyNumberFormat="1" applyFont="1" applyFill="1" applyBorder="1" applyAlignment="1">
      <alignment horizontal="right"/>
    </xf>
    <xf numFmtId="4" fontId="31" fillId="0" borderId="2" xfId="33" applyNumberFormat="1" applyFont="1" applyFill="1" applyBorder="1" applyAlignment="1">
      <alignment horizontal="right" vertical="justify"/>
    </xf>
    <xf numFmtId="4" fontId="31" fillId="0" borderId="0" xfId="33" applyNumberFormat="1" applyFont="1" applyFill="1" applyBorder="1" applyAlignment="1" applyProtection="1">
      <alignment horizontal="right"/>
    </xf>
    <xf numFmtId="4" fontId="31" fillId="33" borderId="2" xfId="33" applyNumberFormat="1" applyFont="1" applyFill="1" applyBorder="1" applyAlignment="1">
      <alignment horizontal="right"/>
    </xf>
    <xf numFmtId="4" fontId="31" fillId="33" borderId="2" xfId="33" applyNumberFormat="1" applyFont="1" applyFill="1" applyBorder="1" applyAlignment="1">
      <alignment horizontal="right" vertical="center"/>
    </xf>
    <xf numFmtId="3" fontId="24" fillId="33" borderId="0" xfId="34" applyNumberFormat="1" applyFont="1" applyFill="1" applyBorder="1" applyAlignment="1">
      <alignment horizontal="right" vertical="center"/>
    </xf>
    <xf numFmtId="167" fontId="24" fillId="0" borderId="0" xfId="33" applyNumberFormat="1" applyFont="1" applyBorder="1" applyAlignment="1">
      <alignment horizontal="right"/>
    </xf>
    <xf numFmtId="0" fontId="24" fillId="33" borderId="0" xfId="33" applyNumberFormat="1" applyFont="1" applyFill="1" applyBorder="1" applyAlignment="1">
      <alignment horizontal="center" vertical="center"/>
    </xf>
    <xf numFmtId="0" fontId="24" fillId="33" borderId="0" xfId="33" applyNumberFormat="1" applyFont="1" applyFill="1" applyAlignment="1">
      <alignment horizontal="center" vertical="center"/>
    </xf>
    <xf numFmtId="167" fontId="24" fillId="0" borderId="0" xfId="33" applyNumberFormat="1" applyFont="1" applyFill="1" applyAlignment="1">
      <alignment horizontal="right"/>
    </xf>
    <xf numFmtId="0" fontId="23" fillId="33" borderId="2" xfId="0" applyFont="1" applyFill="1" applyBorder="1"/>
    <xf numFmtId="3" fontId="24" fillId="33" borderId="2" xfId="0" applyNumberFormat="1" applyFont="1" applyFill="1" applyBorder="1" applyAlignment="1">
      <alignment horizontal="right"/>
    </xf>
    <xf numFmtId="4" fontId="24" fillId="33" borderId="2" xfId="0" applyNumberFormat="1" applyFont="1" applyFill="1" applyBorder="1" applyAlignment="1">
      <alignment horizontal="right" vertical="center"/>
    </xf>
    <xf numFmtId="2" fontId="24" fillId="33" borderId="2" xfId="0" applyNumberFormat="1" applyFont="1" applyFill="1" applyBorder="1" applyAlignment="1">
      <alignment horizontal="right"/>
    </xf>
    <xf numFmtId="167" fontId="24" fillId="33" borderId="2" xfId="33" applyNumberFormat="1" applyFont="1" applyFill="1" applyBorder="1" applyAlignment="1">
      <alignment horizontal="right"/>
    </xf>
    <xf numFmtId="4" fontId="24" fillId="33" borderId="2" xfId="0" applyNumberFormat="1" applyFont="1" applyFill="1" applyBorder="1" applyAlignment="1">
      <alignment horizontal="right"/>
    </xf>
    <xf numFmtId="0" fontId="24" fillId="0" borderId="2" xfId="34" applyNumberFormat="1" applyFont="1" applyFill="1" applyBorder="1" applyAlignment="1">
      <alignment horizontal="center" vertical="center"/>
    </xf>
    <xf numFmtId="4" fontId="24" fillId="33" borderId="0" xfId="34" applyNumberFormat="1" applyFont="1" applyFill="1" applyBorder="1" applyAlignment="1">
      <alignment horizontal="center" vertical="center"/>
    </xf>
    <xf numFmtId="4" fontId="24" fillId="0" borderId="0" xfId="34" applyNumberFormat="1" applyFont="1" applyFill="1" applyBorder="1" applyAlignment="1">
      <alignment horizontal="center" vertical="center"/>
    </xf>
    <xf numFmtId="4" fontId="24" fillId="33" borderId="0" xfId="0" applyNumberFormat="1" applyFont="1" applyFill="1" applyAlignment="1">
      <alignment horizontal="center" vertical="center"/>
    </xf>
    <xf numFmtId="0" fontId="27" fillId="32" borderId="10" xfId="0" applyFont="1" applyFill="1" applyBorder="1" applyAlignment="1">
      <alignment horizontal="center" vertical="center" wrapText="1"/>
    </xf>
    <xf numFmtId="0" fontId="27" fillId="32" borderId="3" xfId="0" applyFont="1" applyFill="1" applyBorder="1" applyAlignment="1">
      <alignment horizontal="center" vertical="center" wrapText="1"/>
    </xf>
    <xf numFmtId="0" fontId="27" fillId="32" borderId="11" xfId="0" applyFont="1" applyFill="1" applyBorder="1" applyAlignment="1">
      <alignment horizontal="center" vertical="center" wrapText="1"/>
    </xf>
    <xf numFmtId="0" fontId="27" fillId="32" borderId="12" xfId="0" applyFont="1" applyFill="1" applyBorder="1" applyAlignment="1">
      <alignment horizontal="center" vertical="center" wrapText="1"/>
    </xf>
    <xf numFmtId="0" fontId="27" fillId="32" borderId="0" xfId="0" applyFont="1" applyFill="1" applyAlignment="1">
      <alignment horizontal="center" vertical="center" wrapText="1"/>
    </xf>
    <xf numFmtId="0" fontId="27" fillId="32" borderId="13" xfId="0" applyFont="1" applyFill="1" applyBorder="1" applyAlignment="1">
      <alignment horizontal="center" vertical="center" wrapText="1"/>
    </xf>
    <xf numFmtId="0" fontId="25" fillId="31" borderId="0" xfId="0" applyFont="1" applyFill="1" applyAlignment="1">
      <alignment horizontal="center"/>
    </xf>
    <xf numFmtId="0" fontId="26" fillId="34" borderId="10" xfId="0" applyFont="1" applyFill="1" applyBorder="1" applyAlignment="1">
      <alignment horizontal="center" vertical="center" wrapText="1"/>
    </xf>
    <xf numFmtId="0" fontId="26" fillId="34" borderId="3" xfId="0" applyFont="1" applyFill="1" applyBorder="1" applyAlignment="1">
      <alignment horizontal="center" vertical="center" wrapText="1"/>
    </xf>
    <xf numFmtId="0" fontId="26" fillId="34" borderId="11" xfId="0" applyFont="1" applyFill="1" applyBorder="1" applyAlignment="1">
      <alignment horizontal="center" vertical="center" wrapText="1"/>
    </xf>
    <xf numFmtId="0" fontId="26" fillId="34" borderId="12" xfId="0" applyFont="1" applyFill="1" applyBorder="1" applyAlignment="1">
      <alignment horizontal="center" vertical="center" wrapText="1"/>
    </xf>
    <xf numFmtId="0" fontId="26" fillId="34" borderId="0" xfId="0" applyFont="1" applyFill="1" applyAlignment="1">
      <alignment horizontal="center" vertical="center" wrapText="1"/>
    </xf>
    <xf numFmtId="0" fontId="26" fillId="34" borderId="13" xfId="0" applyFont="1" applyFill="1" applyBorder="1" applyAlignment="1">
      <alignment horizontal="center" vertical="center" wrapText="1"/>
    </xf>
    <xf numFmtId="0" fontId="23" fillId="0" borderId="0" xfId="36" applyFont="1" applyAlignment="1">
      <alignment horizontal="left" vertical="center" wrapText="1"/>
    </xf>
    <xf numFmtId="0" fontId="23" fillId="0" borderId="0" xfId="36" applyFont="1" applyAlignment="1">
      <alignment horizontal="left" vertical="center"/>
    </xf>
    <xf numFmtId="0" fontId="18" fillId="34" borderId="0" xfId="0" applyFont="1" applyFill="1" applyAlignment="1">
      <alignment horizontal="center" vertical="center" wrapText="1"/>
    </xf>
    <xf numFmtId="167" fontId="22" fillId="0" borderId="1" xfId="33" applyNumberFormat="1" applyFont="1" applyFill="1" applyBorder="1" applyAlignment="1">
      <alignment horizontal="center"/>
    </xf>
    <xf numFmtId="167" fontId="21" fillId="0" borderId="1" xfId="33" applyNumberFormat="1" applyFont="1" applyFill="1" applyBorder="1" applyAlignment="1">
      <alignment horizontal="center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8" fillId="34" borderId="0" xfId="43" applyFont="1" applyFill="1" applyAlignment="1">
      <alignment horizontal="center" vertical="center" wrapText="1"/>
    </xf>
  </cellXfs>
  <cellStyles count="4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 2" xfId="19" xr:uid="{00000000-0005-0000-0000-000012000000}"/>
    <cellStyle name="Celda vinculada" xfId="20" builtinId="24" customBuiltin="1"/>
    <cellStyle name="Encabezado 4" xfId="21" builtinId="19" customBuiltin="1"/>
    <cellStyle name="Énfasis1" xfId="22" builtinId="29" customBuiltin="1"/>
    <cellStyle name="Énfasis2" xfId="23" builtinId="33" customBuiltin="1"/>
    <cellStyle name="Énfasis3" xfId="24" builtinId="37" customBuiltin="1"/>
    <cellStyle name="Énfasis4" xfId="25" builtinId="41" customBuiltin="1"/>
    <cellStyle name="Énfasis5" xfId="26" builtinId="45" customBuiltin="1"/>
    <cellStyle name="Énfasis6" xfId="27" builtinId="49" customBuiltin="1"/>
    <cellStyle name="Entrada" xfId="28" builtinId="20" customBuiltin="1"/>
    <cellStyle name="Euro" xfId="29" xr:uid="{00000000-0005-0000-0000-00001C000000}"/>
    <cellStyle name="Euro 2" xfId="30" xr:uid="{00000000-0005-0000-0000-00001D000000}"/>
    <cellStyle name="Hipervínculo" xfId="31" builtinId="8"/>
    <cellStyle name="Incorrecto" xfId="32" builtinId="27" customBuiltin="1"/>
    <cellStyle name="Millares" xfId="33" builtinId="3"/>
    <cellStyle name="Millares 2" xfId="34" xr:uid="{00000000-0005-0000-0000-000021000000}"/>
    <cellStyle name="Neutral" xfId="35" builtinId="28" customBuiltin="1"/>
    <cellStyle name="Normal" xfId="0" builtinId="0"/>
    <cellStyle name="Normal 2" xfId="36" xr:uid="{00000000-0005-0000-0000-000024000000}"/>
    <cellStyle name="Normal 3" xfId="43" xr:uid="{674C42A4-B064-4353-9D04-968834AD136F}"/>
    <cellStyle name="Notas 2" xfId="37" xr:uid="{00000000-0005-0000-0000-000025000000}"/>
    <cellStyle name="Porcentaje 2" xfId="38" xr:uid="{00000000-0005-0000-0000-000026000000}"/>
    <cellStyle name="Porcentaje 2 2" xfId="45" xr:uid="{D14C4C04-AF22-4D25-B65E-B19B91AE0366}"/>
    <cellStyle name="Porcentaje 3" xfId="39" xr:uid="{00000000-0005-0000-0000-000027000000}"/>
    <cellStyle name="Porcentaje 4" xfId="44" xr:uid="{CF6C299B-C562-4F38-84BF-B1724B9C16BA}"/>
    <cellStyle name="Salida 2" xfId="40" xr:uid="{00000000-0005-0000-0000-000029000000}"/>
    <cellStyle name="Título" xfId="41" builtinId="15" customBuiltin="1"/>
    <cellStyle name="Total" xfId="42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DDDDD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760286</xdr:colOff>
      <xdr:row>3</xdr:row>
      <xdr:rowOff>162888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78D197CE-DDFD-4420-8A80-9885704FCD5F}"/>
            </a:ext>
          </a:extLst>
        </xdr:cNvPr>
        <xdr:cNvGrpSpPr/>
      </xdr:nvGrpSpPr>
      <xdr:grpSpPr>
        <a:xfrm>
          <a:off x="0" y="0"/>
          <a:ext cx="9178572" cy="1006531"/>
          <a:chOff x="0" y="18143"/>
          <a:chExt cx="9178572" cy="1006531"/>
        </a:xfrm>
      </xdr:grpSpPr>
      <xdr:pic>
        <xdr:nvPicPr>
          <xdr:cNvPr id="7" name="Imagen 12">
            <a:extLst>
              <a:ext uri="{FF2B5EF4-FFF2-40B4-BE49-F238E27FC236}">
                <a16:creationId xmlns:a16="http://schemas.microsoft.com/office/drawing/2014/main" id="{002C272C-BA46-B3D7-4B24-E50F55B574D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0" y="974564"/>
            <a:ext cx="9178572" cy="50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8">
            <a:extLst>
              <a:ext uri="{FF2B5EF4-FFF2-40B4-BE49-F238E27FC236}">
                <a16:creationId xmlns:a16="http://schemas.microsoft.com/office/drawing/2014/main" id="{87E31189-C688-6570-A0EA-E54F8D485CA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18143"/>
            <a:ext cx="2414225" cy="8596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440115</xdr:colOff>
      <xdr:row>2</xdr:row>
      <xdr:rowOff>358728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52FBA9D1-2D6A-4494-9FE7-5E91F666F75F}"/>
            </a:ext>
          </a:extLst>
        </xdr:cNvPr>
        <xdr:cNvGrpSpPr/>
      </xdr:nvGrpSpPr>
      <xdr:grpSpPr>
        <a:xfrm>
          <a:off x="0" y="0"/>
          <a:ext cx="9449644" cy="963846"/>
          <a:chOff x="0" y="37353"/>
          <a:chExt cx="9449644" cy="963846"/>
        </a:xfrm>
      </xdr:grpSpPr>
      <xdr:pic>
        <xdr:nvPicPr>
          <xdr:cNvPr id="8" name="Imagen 12">
            <a:extLst>
              <a:ext uri="{FF2B5EF4-FFF2-40B4-BE49-F238E27FC236}">
                <a16:creationId xmlns:a16="http://schemas.microsoft.com/office/drawing/2014/main" id="{63BAE4B0-7A56-8F26-F948-9CDAF738864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89644" y="951089"/>
            <a:ext cx="9360000" cy="5011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8">
            <a:extLst>
              <a:ext uri="{FF2B5EF4-FFF2-40B4-BE49-F238E27FC236}">
                <a16:creationId xmlns:a16="http://schemas.microsoft.com/office/drawing/2014/main" id="{039EC82C-EB99-AB3E-E013-E2853A4FC8D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37353"/>
            <a:ext cx="2414225" cy="859611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8446</xdr:colOff>
      <xdr:row>2</xdr:row>
      <xdr:rowOff>207429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24F939E1-D1BA-4272-8B30-9BF511E04D41}"/>
            </a:ext>
          </a:extLst>
        </xdr:cNvPr>
        <xdr:cNvGrpSpPr/>
      </xdr:nvGrpSpPr>
      <xdr:grpSpPr>
        <a:xfrm>
          <a:off x="0" y="0"/>
          <a:ext cx="7762917" cy="857370"/>
          <a:chOff x="0" y="0"/>
          <a:chExt cx="7762917" cy="857370"/>
        </a:xfrm>
      </xdr:grpSpPr>
      <xdr:pic>
        <xdr:nvPicPr>
          <xdr:cNvPr id="8" name="Imagen 12">
            <a:extLst>
              <a:ext uri="{FF2B5EF4-FFF2-40B4-BE49-F238E27FC236}">
                <a16:creationId xmlns:a16="http://schemas.microsoft.com/office/drawing/2014/main" id="{267ED648-1F68-099D-DFD8-8E8F48FDA33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27611" y="795664"/>
            <a:ext cx="7735306" cy="416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8">
            <a:extLst>
              <a:ext uri="{FF2B5EF4-FFF2-40B4-BE49-F238E27FC236}">
                <a16:creationId xmlns:a16="http://schemas.microsoft.com/office/drawing/2014/main" id="{CE47DEFB-8D50-7FB2-2AC1-CC79373A642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0"/>
            <a:ext cx="2411610" cy="857370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9567</xdr:colOff>
      <xdr:row>2</xdr:row>
      <xdr:rowOff>203320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189E109B-9E8F-48EA-AED3-008F8DE0259E}"/>
            </a:ext>
          </a:extLst>
        </xdr:cNvPr>
        <xdr:cNvGrpSpPr/>
      </xdr:nvGrpSpPr>
      <xdr:grpSpPr>
        <a:xfrm>
          <a:off x="0" y="0"/>
          <a:ext cx="7762917" cy="857370"/>
          <a:chOff x="0" y="0"/>
          <a:chExt cx="7762917" cy="857370"/>
        </a:xfrm>
      </xdr:grpSpPr>
      <xdr:pic>
        <xdr:nvPicPr>
          <xdr:cNvPr id="4" name="Imagen 12">
            <a:extLst>
              <a:ext uri="{FF2B5EF4-FFF2-40B4-BE49-F238E27FC236}">
                <a16:creationId xmlns:a16="http://schemas.microsoft.com/office/drawing/2014/main" id="{FE1FABB9-5F4E-6F0D-661B-3725DF1129B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27611" y="795664"/>
            <a:ext cx="7735306" cy="4160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B326BCBC-1B8E-7CD7-C252-7F791AEC0A9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0" y="0"/>
            <a:ext cx="2411610" cy="857370"/>
          </a:xfrm>
          <a:prstGeom prst="rect">
            <a:avLst/>
          </a:prstGeom>
        </xdr:spPr>
      </xdr:pic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9"/>
  <sheetViews>
    <sheetView showGridLines="0" tabSelected="1" zoomScale="70" zoomScaleNormal="70" workbookViewId="0">
      <selection activeCell="A5" sqref="A5:L6"/>
    </sheetView>
  </sheetViews>
  <sheetFormatPr baseColWidth="10" defaultColWidth="11.453125" defaultRowHeight="16" x14ac:dyDescent="0.45"/>
  <cols>
    <col min="1" max="1" width="3.6328125" style="14" customWidth="1"/>
    <col min="2" max="2" width="11.453125" style="9"/>
    <col min="3" max="3" width="14" style="9" customWidth="1"/>
    <col min="4" max="16384" width="11.453125" style="9"/>
  </cols>
  <sheetData>
    <row r="1" spans="1:14" ht="22" customHeight="1" x14ac:dyDescent="0.45">
      <c r="A1" s="174"/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</row>
    <row r="2" spans="1:14" ht="22" customHeight="1" x14ac:dyDescent="0.45">
      <c r="A2" s="174"/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</row>
    <row r="3" spans="1:14" ht="22" customHeight="1" x14ac:dyDescent="0.45">
      <c r="A3" s="174"/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N3" s="4"/>
    </row>
    <row r="4" spans="1:14" ht="22" customHeight="1" x14ac:dyDescent="0.45">
      <c r="A4" s="174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174"/>
    </row>
    <row r="5" spans="1:14" ht="36" customHeight="1" x14ac:dyDescent="0.45">
      <c r="A5" s="175" t="s">
        <v>46</v>
      </c>
      <c r="B5" s="176"/>
      <c r="C5" s="176"/>
      <c r="D5" s="176"/>
      <c r="E5" s="176"/>
      <c r="F5" s="176"/>
      <c r="G5" s="176"/>
      <c r="H5" s="176"/>
      <c r="I5" s="176"/>
      <c r="J5" s="176"/>
      <c r="K5" s="176"/>
      <c r="L5" s="177"/>
    </row>
    <row r="6" spans="1:14" ht="31.5" customHeight="1" x14ac:dyDescent="0.45">
      <c r="A6" s="178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80"/>
    </row>
    <row r="7" spans="1:14" x14ac:dyDescent="0.45">
      <c r="A7" s="168" t="s">
        <v>64</v>
      </c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70"/>
    </row>
    <row r="8" spans="1:14" ht="15" customHeight="1" x14ac:dyDescent="0.45">
      <c r="A8" s="171"/>
      <c r="B8" s="172"/>
      <c r="C8" s="172"/>
      <c r="D8" s="172"/>
      <c r="E8" s="172"/>
      <c r="F8" s="172"/>
      <c r="G8" s="172"/>
      <c r="H8" s="172"/>
      <c r="I8" s="172"/>
      <c r="J8" s="172"/>
      <c r="K8" s="172"/>
      <c r="L8" s="173"/>
    </row>
    <row r="9" spans="1:14" x14ac:dyDescent="0.45">
      <c r="A9" s="171"/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3"/>
    </row>
    <row r="10" spans="1:14" s="10" customFormat="1" ht="31.5" customHeight="1" x14ac:dyDescent="0.25">
      <c r="A10" s="92" t="s">
        <v>58</v>
      </c>
      <c r="B10" s="98" t="str">
        <f>'1'!A6&amp;" "&amp;'1'!A7</f>
        <v>Comportamiento de los precios mayoristas de los principales alimentos en las principales ocho ciudades. Variación mensual. Mayo de 2026</v>
      </c>
      <c r="C10" s="90"/>
      <c r="D10" s="90"/>
      <c r="E10" s="90"/>
      <c r="F10" s="90"/>
      <c r="G10" s="90"/>
      <c r="H10" s="90"/>
      <c r="I10" s="90"/>
      <c r="J10" s="90"/>
      <c r="K10" s="90"/>
      <c r="L10" s="91"/>
    </row>
    <row r="11" spans="1:14" s="10" customFormat="1" ht="31.5" customHeight="1" x14ac:dyDescent="0.25">
      <c r="A11" s="94" t="s">
        <v>59</v>
      </c>
      <c r="B11" s="99" t="str">
        <f>'2'!A6&amp;" "&amp;'2'!A7</f>
        <v>Comportamiento de los precios mayoristas de los principales alimentos en las principales ocho ciudades. Variación año corrido. Mayo de 2026</v>
      </c>
      <c r="C11" s="95"/>
      <c r="D11" s="95"/>
      <c r="E11" s="95"/>
      <c r="F11" s="95"/>
      <c r="G11" s="95"/>
      <c r="H11" s="95"/>
      <c r="I11" s="95"/>
      <c r="J11" s="95"/>
      <c r="K11" s="95"/>
      <c r="L11" s="96"/>
    </row>
    <row r="12" spans="1:14" s="10" customFormat="1" ht="31.5" customHeight="1" x14ac:dyDescent="0.25">
      <c r="A12" s="93" t="s">
        <v>60</v>
      </c>
      <c r="B12" s="100" t="str">
        <f>'3'!A6&amp;" "&amp;'3'!A7</f>
        <v>Comportamiento de los precios mayoristas de los principales alimentos en las principales ocho ciudades. Variación anual. Mayo de 2026</v>
      </c>
      <c r="C12" s="88"/>
      <c r="D12" s="88"/>
      <c r="E12" s="88"/>
      <c r="F12" s="88"/>
      <c r="G12" s="88"/>
      <c r="H12" s="88"/>
      <c r="I12" s="88"/>
      <c r="J12" s="88"/>
      <c r="K12" s="88"/>
      <c r="L12" s="89"/>
    </row>
    <row r="13" spans="1:14" x14ac:dyDescent="0.4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</row>
    <row r="14" spans="1:14" ht="18.75" customHeight="1" x14ac:dyDescent="0.45">
      <c r="A14" s="13" t="s">
        <v>65</v>
      </c>
    </row>
    <row r="15" spans="1:14" s="4" customFormat="1" ht="30" customHeight="1" x14ac:dyDescent="0.45"/>
    <row r="16" spans="1:14" s="4" customFormat="1" ht="32.25" customHeight="1" x14ac:dyDescent="0.45"/>
    <row r="17" spans="1:1" s="4" customFormat="1" ht="34.5" customHeight="1" x14ac:dyDescent="0.45"/>
    <row r="18" spans="1:1" s="4" customFormat="1" x14ac:dyDescent="0.45"/>
    <row r="19" spans="1:1" x14ac:dyDescent="0.45">
      <c r="A19" s="9"/>
    </row>
  </sheetData>
  <mergeCells count="3">
    <mergeCell ref="A7:L9"/>
    <mergeCell ref="A1:L4"/>
    <mergeCell ref="A5:L6"/>
  </mergeCells>
  <phoneticPr fontId="3" type="noConversion"/>
  <hyperlinks>
    <hyperlink ref="A10" location="'Anexo 1'!A1" display="'Anexo 1'!A1" xr:uid="{00000000-0004-0000-0000-000000000000}"/>
    <hyperlink ref="B11" location="'2'!A1" display="'2'!A1" xr:uid="{549AA18A-F416-4462-A600-6B2E456340C2}"/>
    <hyperlink ref="B12" location="'3'!A1" display="'3'!A1" xr:uid="{0B4092F7-A9A7-4AEB-82ED-D56014BF70B6}"/>
    <hyperlink ref="B10" location="'1'!A1" display="'1'!A1" xr:uid="{D574E648-D3CE-4B18-B9F5-A71884B6F08B}"/>
  </hyperlinks>
  <pageMargins left="0.7" right="0.7" top="0.75" bottom="0.75" header="0.3" footer="0.3"/>
  <pageSetup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84"/>
  <sheetViews>
    <sheetView showGridLines="0" topLeftCell="A6" zoomScale="85" zoomScaleNormal="85" workbookViewId="0">
      <selection activeCell="A6" sqref="A6"/>
    </sheetView>
  </sheetViews>
  <sheetFormatPr baseColWidth="10" defaultColWidth="11.453125" defaultRowHeight="16" x14ac:dyDescent="0.45"/>
  <cols>
    <col min="1" max="1" width="24.453125" style="4" customWidth="1"/>
    <col min="2" max="2" width="7.1796875" style="4" customWidth="1"/>
    <col min="3" max="3" width="6.7265625" style="18" customWidth="1"/>
    <col min="4" max="4" width="7.1796875" style="4" customWidth="1"/>
    <col min="5" max="5" width="6.7265625" style="18" customWidth="1"/>
    <col min="6" max="6" width="7.1796875" style="4" customWidth="1"/>
    <col min="7" max="7" width="6.7265625" style="18" customWidth="1"/>
    <col min="8" max="8" width="7.1796875" style="4" customWidth="1"/>
    <col min="9" max="9" width="6.7265625" style="18" customWidth="1"/>
    <col min="10" max="10" width="7.1796875" style="4" customWidth="1"/>
    <col min="11" max="11" width="6.7265625" style="18" customWidth="1"/>
    <col min="12" max="12" width="7.1796875" style="4" customWidth="1"/>
    <col min="13" max="13" width="6.7265625" style="18" customWidth="1"/>
    <col min="14" max="14" width="7.1796875" style="4" customWidth="1"/>
    <col min="15" max="15" width="6.7265625" style="18" customWidth="1"/>
    <col min="16" max="16" width="7.1796875" style="4" customWidth="1"/>
    <col min="17" max="17" width="6.7265625" style="18" customWidth="1"/>
    <col min="18" max="16384" width="11.453125" style="4"/>
  </cols>
  <sheetData>
    <row r="1" spans="1:19" s="1" customFormat="1" ht="14" x14ac:dyDescent="0.4">
      <c r="C1" s="16"/>
      <c r="E1" s="16"/>
      <c r="F1"/>
      <c r="G1" s="16"/>
      <c r="I1" s="16"/>
      <c r="K1" s="16"/>
      <c r="M1" s="16"/>
      <c r="O1" s="16"/>
      <c r="Q1" s="16"/>
    </row>
    <row r="2" spans="1:19" s="1" customFormat="1" ht="33.75" customHeight="1" x14ac:dyDescent="0.4">
      <c r="C2" s="16"/>
      <c r="E2" s="16"/>
      <c r="G2" s="16"/>
      <c r="I2" s="16"/>
      <c r="K2" s="16"/>
      <c r="M2" s="16"/>
      <c r="O2" s="16"/>
      <c r="Q2" s="16"/>
    </row>
    <row r="3" spans="1:19" s="1" customFormat="1" ht="40.5" customHeight="1" x14ac:dyDescent="0.4">
      <c r="C3" s="16"/>
      <c r="E3" s="16"/>
      <c r="G3" s="16"/>
      <c r="I3" s="16"/>
      <c r="K3" s="16"/>
      <c r="M3" s="16"/>
      <c r="O3" s="16"/>
      <c r="Q3" s="16"/>
    </row>
    <row r="4" spans="1:19" s="1" customFormat="1" ht="18.75" customHeight="1" x14ac:dyDescent="0.4">
      <c r="A4" s="183" t="s">
        <v>0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</row>
    <row r="5" spans="1:19" s="1" customFormat="1" ht="24" customHeight="1" x14ac:dyDescent="0.4">
      <c r="A5" s="183"/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S5" s="101" t="s">
        <v>62</v>
      </c>
    </row>
    <row r="6" spans="1:19" ht="18.75" customHeight="1" x14ac:dyDescent="0.45">
      <c r="A6" s="2" t="s">
        <v>16</v>
      </c>
      <c r="B6" s="3"/>
      <c r="C6" s="17"/>
      <c r="D6" s="3"/>
      <c r="E6" s="17"/>
      <c r="F6" s="3"/>
      <c r="G6" s="17"/>
      <c r="H6" s="3"/>
      <c r="I6" s="17"/>
      <c r="J6" s="3"/>
      <c r="K6" s="17"/>
      <c r="L6" s="3"/>
      <c r="M6" s="17"/>
      <c r="N6" s="3"/>
      <c r="O6" s="17"/>
      <c r="P6" s="3"/>
      <c r="Q6" s="17"/>
    </row>
    <row r="7" spans="1:19" ht="19.5" customHeight="1" x14ac:dyDescent="0.45">
      <c r="A7" s="2" t="str">
        <f>+"Variación mensual. "&amp;Índice!A7</f>
        <v>Variación mensual. Mayo de 2026</v>
      </c>
      <c r="B7" s="3"/>
      <c r="C7" s="17"/>
      <c r="D7" s="3"/>
      <c r="E7" s="17"/>
      <c r="F7" s="3"/>
      <c r="G7" s="17"/>
      <c r="H7" s="3"/>
      <c r="I7" s="17"/>
      <c r="J7" s="3"/>
      <c r="K7" s="17"/>
      <c r="L7" s="3"/>
      <c r="M7" s="17"/>
      <c r="N7" s="3"/>
      <c r="O7" s="17"/>
      <c r="P7" s="3"/>
      <c r="Q7" s="17"/>
    </row>
    <row r="8" spans="1:19" s="1" customFormat="1" ht="14" x14ac:dyDescent="0.4">
      <c r="C8" s="16"/>
      <c r="E8" s="16"/>
      <c r="G8" s="16"/>
      <c r="I8" s="16"/>
      <c r="K8" s="16"/>
      <c r="M8" s="16"/>
      <c r="O8" s="16"/>
      <c r="Q8" s="16"/>
    </row>
    <row r="9" spans="1:19" x14ac:dyDescent="0.45">
      <c r="A9" s="186" t="s">
        <v>1</v>
      </c>
      <c r="B9" s="185" t="s">
        <v>2</v>
      </c>
      <c r="C9" s="185"/>
      <c r="D9" s="185" t="s">
        <v>3</v>
      </c>
      <c r="E9" s="185"/>
      <c r="F9" s="185" t="s">
        <v>4</v>
      </c>
      <c r="G9" s="185"/>
      <c r="H9" s="184" t="s">
        <v>5</v>
      </c>
      <c r="I9" s="184"/>
      <c r="J9" s="185" t="s">
        <v>6</v>
      </c>
      <c r="K9" s="185"/>
      <c r="L9" s="185" t="s">
        <v>7</v>
      </c>
      <c r="M9" s="185"/>
      <c r="N9" s="185" t="s">
        <v>8</v>
      </c>
      <c r="O9" s="185"/>
      <c r="P9" s="185" t="s">
        <v>9</v>
      </c>
      <c r="Q9" s="185"/>
    </row>
    <row r="10" spans="1:19" x14ac:dyDescent="0.45">
      <c r="A10" s="187"/>
      <c r="B10" s="5" t="s">
        <v>10</v>
      </c>
      <c r="C10" s="19" t="s">
        <v>11</v>
      </c>
      <c r="D10" s="5" t="s">
        <v>10</v>
      </c>
      <c r="E10" s="19" t="s">
        <v>11</v>
      </c>
      <c r="F10" s="5" t="s">
        <v>10</v>
      </c>
      <c r="G10" s="19" t="s">
        <v>11</v>
      </c>
      <c r="H10" s="5" t="s">
        <v>10</v>
      </c>
      <c r="I10" s="19" t="s">
        <v>11</v>
      </c>
      <c r="J10" s="5" t="s">
        <v>10</v>
      </c>
      <c r="K10" s="19" t="s">
        <v>11</v>
      </c>
      <c r="L10" s="5" t="s">
        <v>10</v>
      </c>
      <c r="M10" s="19" t="s">
        <v>11</v>
      </c>
      <c r="N10" s="5" t="s">
        <v>10</v>
      </c>
      <c r="O10" s="19" t="s">
        <v>11</v>
      </c>
      <c r="P10" s="5" t="s">
        <v>10</v>
      </c>
      <c r="Q10" s="19" t="s">
        <v>11</v>
      </c>
    </row>
    <row r="11" spans="1:19" s="72" customFormat="1" ht="11.5" customHeight="1" x14ac:dyDescent="0.4">
      <c r="A11" s="78" t="s">
        <v>17</v>
      </c>
      <c r="B11" s="79"/>
      <c r="C11" s="80"/>
      <c r="D11" s="79"/>
      <c r="E11" s="80"/>
      <c r="F11" s="79"/>
      <c r="G11" s="80"/>
      <c r="H11" s="79"/>
      <c r="I11" s="80"/>
      <c r="J11" s="79"/>
      <c r="K11" s="80"/>
      <c r="L11" s="79"/>
      <c r="M11" s="80"/>
      <c r="N11" s="79"/>
      <c r="O11" s="80"/>
      <c r="P11" s="79"/>
      <c r="Q11" s="80"/>
    </row>
    <row r="12" spans="1:19" s="72" customFormat="1" ht="12" customHeight="1" x14ac:dyDescent="0.4">
      <c r="A12" s="22" t="s">
        <v>18</v>
      </c>
      <c r="B12" s="23">
        <v>1273</v>
      </c>
      <c r="C12" s="123">
        <v>29.5</v>
      </c>
      <c r="D12" s="23">
        <v>1596</v>
      </c>
      <c r="E12" s="62">
        <v>-2.74</v>
      </c>
      <c r="F12" s="23">
        <v>1203</v>
      </c>
      <c r="G12" s="63">
        <v>-0.33</v>
      </c>
      <c r="H12" s="23">
        <v>1686</v>
      </c>
      <c r="I12" s="63">
        <v>13</v>
      </c>
      <c r="J12" s="23">
        <v>1205</v>
      </c>
      <c r="K12" s="62">
        <v>-1.31</v>
      </c>
      <c r="L12" s="23">
        <v>1688</v>
      </c>
      <c r="M12" s="62">
        <v>-0.24</v>
      </c>
      <c r="N12" s="23">
        <v>1085</v>
      </c>
      <c r="O12" s="62">
        <v>-0.55000000000000004</v>
      </c>
      <c r="P12" s="23">
        <v>1688</v>
      </c>
      <c r="Q12" s="62">
        <v>-0.47</v>
      </c>
    </row>
    <row r="13" spans="1:19" s="72" customFormat="1" ht="12" customHeight="1" x14ac:dyDescent="0.4">
      <c r="A13" s="20" t="s">
        <v>19</v>
      </c>
      <c r="B13" s="21">
        <v>9947</v>
      </c>
      <c r="C13" s="124">
        <v>-2.82</v>
      </c>
      <c r="D13" s="21">
        <v>6722</v>
      </c>
      <c r="E13" s="124">
        <v>9.7799999999999994</v>
      </c>
      <c r="F13" s="21">
        <v>5369</v>
      </c>
      <c r="G13" s="124">
        <v>-11.09</v>
      </c>
      <c r="H13" s="125" t="s">
        <v>66</v>
      </c>
      <c r="I13" s="125" t="s">
        <v>67</v>
      </c>
      <c r="J13" s="21">
        <v>4504</v>
      </c>
      <c r="K13" s="124">
        <v>-4.25</v>
      </c>
      <c r="L13" s="21">
        <v>7207</v>
      </c>
      <c r="M13" s="124">
        <v>-0.33</v>
      </c>
      <c r="N13" s="21">
        <v>4057</v>
      </c>
      <c r="O13" s="124">
        <v>-7.82</v>
      </c>
      <c r="P13" s="21">
        <v>5525</v>
      </c>
      <c r="Q13" s="124">
        <v>-1.57</v>
      </c>
    </row>
    <row r="14" spans="1:19" s="72" customFormat="1" ht="12" customHeight="1" x14ac:dyDescent="0.4">
      <c r="A14" s="22" t="s">
        <v>20</v>
      </c>
      <c r="B14" s="23">
        <v>2336</v>
      </c>
      <c r="C14" s="62">
        <v>2.5</v>
      </c>
      <c r="D14" s="23">
        <v>1793</v>
      </c>
      <c r="E14" s="62">
        <v>0.39</v>
      </c>
      <c r="F14" s="23">
        <v>1821</v>
      </c>
      <c r="G14" s="62">
        <v>-6.57</v>
      </c>
      <c r="H14" s="23">
        <v>2279</v>
      </c>
      <c r="I14" s="62">
        <v>-0.56999999999999995</v>
      </c>
      <c r="J14" s="23">
        <v>2196</v>
      </c>
      <c r="K14" s="62">
        <v>1.06</v>
      </c>
      <c r="L14" s="23">
        <v>1928</v>
      </c>
      <c r="M14" s="62">
        <v>-5.86</v>
      </c>
      <c r="N14" s="23">
        <v>1995</v>
      </c>
      <c r="O14" s="62">
        <v>-2.4900000000000002</v>
      </c>
      <c r="P14" s="23">
        <v>2070</v>
      </c>
      <c r="Q14" s="62">
        <v>0.88</v>
      </c>
    </row>
    <row r="15" spans="1:19" s="72" customFormat="1" ht="12" customHeight="1" x14ac:dyDescent="0.4">
      <c r="A15" s="20" t="s">
        <v>21</v>
      </c>
      <c r="B15" s="21">
        <v>2358</v>
      </c>
      <c r="C15" s="124">
        <v>-27.02</v>
      </c>
      <c r="D15" s="21">
        <v>3295</v>
      </c>
      <c r="E15" s="124">
        <v>11.88</v>
      </c>
      <c r="F15" s="21">
        <v>1896</v>
      </c>
      <c r="G15" s="124">
        <v>-19.46</v>
      </c>
      <c r="H15" s="21">
        <v>2609</v>
      </c>
      <c r="I15" s="126">
        <v>-28.44</v>
      </c>
      <c r="J15" s="21">
        <v>3857</v>
      </c>
      <c r="K15" s="124">
        <v>14.86</v>
      </c>
      <c r="L15" s="21">
        <v>1831</v>
      </c>
      <c r="M15" s="124">
        <v>-11.93</v>
      </c>
      <c r="N15" s="21">
        <v>2546</v>
      </c>
      <c r="O15" s="124">
        <v>-15.47</v>
      </c>
      <c r="P15" s="21">
        <v>1800</v>
      </c>
      <c r="Q15" s="124">
        <v>-22.21</v>
      </c>
    </row>
    <row r="16" spans="1:19" s="72" customFormat="1" ht="12" customHeight="1" x14ac:dyDescent="0.4">
      <c r="A16" s="22" t="s">
        <v>22</v>
      </c>
      <c r="B16" s="127" t="s">
        <v>66</v>
      </c>
      <c r="C16" s="127" t="s">
        <v>67</v>
      </c>
      <c r="D16" s="23">
        <v>1135</v>
      </c>
      <c r="E16" s="63">
        <v>-14.98</v>
      </c>
      <c r="F16" s="23">
        <v>1225</v>
      </c>
      <c r="G16" s="63">
        <v>-7.55</v>
      </c>
      <c r="H16" s="23">
        <v>1599</v>
      </c>
      <c r="I16" s="62">
        <v>0.38</v>
      </c>
      <c r="J16" s="23">
        <v>1374</v>
      </c>
      <c r="K16" s="62">
        <v>-8.34</v>
      </c>
      <c r="L16" s="23">
        <v>1668</v>
      </c>
      <c r="M16" s="63">
        <v>-1.88</v>
      </c>
      <c r="N16" s="23">
        <v>1848</v>
      </c>
      <c r="O16" s="62">
        <v>6.94</v>
      </c>
      <c r="P16" s="127" t="s">
        <v>66</v>
      </c>
      <c r="Q16" s="127" t="s">
        <v>67</v>
      </c>
    </row>
    <row r="17" spans="1:17" s="72" customFormat="1" ht="12" customHeight="1" x14ac:dyDescent="0.4">
      <c r="A17" s="20" t="s">
        <v>57</v>
      </c>
      <c r="B17" s="21">
        <v>9964</v>
      </c>
      <c r="C17" s="128">
        <v>-1.76</v>
      </c>
      <c r="D17" s="21">
        <v>6324</v>
      </c>
      <c r="E17" s="124">
        <v>33.9</v>
      </c>
      <c r="F17" s="21">
        <v>5316</v>
      </c>
      <c r="G17" s="124">
        <v>27.67</v>
      </c>
      <c r="H17" s="125" t="s">
        <v>66</v>
      </c>
      <c r="I17" s="125" t="s">
        <v>67</v>
      </c>
      <c r="J17" s="21">
        <v>5644</v>
      </c>
      <c r="K17" s="124">
        <v>25.98</v>
      </c>
      <c r="L17" s="21">
        <v>6440</v>
      </c>
      <c r="M17" s="61">
        <v>11.02</v>
      </c>
      <c r="N17" s="21">
        <v>4123</v>
      </c>
      <c r="O17" s="61">
        <v>25.17</v>
      </c>
      <c r="P17" s="21">
        <v>5557</v>
      </c>
      <c r="Q17" s="119">
        <v>11.7</v>
      </c>
    </row>
    <row r="18" spans="1:17" s="72" customFormat="1" ht="12" customHeight="1" x14ac:dyDescent="0.4">
      <c r="A18" s="22" t="s">
        <v>23</v>
      </c>
      <c r="B18" s="23">
        <v>3278</v>
      </c>
      <c r="C18" s="63">
        <v>-6.07</v>
      </c>
      <c r="D18" s="23">
        <v>3109</v>
      </c>
      <c r="E18" s="62">
        <v>-28.84</v>
      </c>
      <c r="F18" s="23">
        <v>1751</v>
      </c>
      <c r="G18" s="63">
        <v>-28.76</v>
      </c>
      <c r="H18" s="23">
        <v>3712</v>
      </c>
      <c r="I18" s="63">
        <v>-5.88</v>
      </c>
      <c r="J18" s="23">
        <v>3485</v>
      </c>
      <c r="K18" s="62">
        <v>-21.06</v>
      </c>
      <c r="L18" s="23">
        <v>3582</v>
      </c>
      <c r="M18" s="63">
        <v>-4.58</v>
      </c>
      <c r="N18" s="23">
        <v>2551</v>
      </c>
      <c r="O18" s="62">
        <v>30.22</v>
      </c>
      <c r="P18" s="23">
        <v>3127</v>
      </c>
      <c r="Q18" s="62">
        <v>-18.88</v>
      </c>
    </row>
    <row r="19" spans="1:17" s="72" customFormat="1" ht="12" customHeight="1" x14ac:dyDescent="0.4">
      <c r="A19" s="20" t="s">
        <v>24</v>
      </c>
      <c r="B19" s="21">
        <v>2918</v>
      </c>
      <c r="C19" s="61">
        <v>-14.45</v>
      </c>
      <c r="D19" s="21">
        <v>1797</v>
      </c>
      <c r="E19" s="124">
        <v>-3.65</v>
      </c>
      <c r="F19" s="21">
        <v>1595</v>
      </c>
      <c r="G19" s="124">
        <v>-0.93</v>
      </c>
      <c r="H19" s="21">
        <v>2531</v>
      </c>
      <c r="I19" s="124">
        <v>-9.8000000000000007</v>
      </c>
      <c r="J19" s="21">
        <v>974</v>
      </c>
      <c r="K19" s="124">
        <v>-11.13</v>
      </c>
      <c r="L19" s="21">
        <v>1906</v>
      </c>
      <c r="M19" s="124">
        <v>4.32</v>
      </c>
      <c r="N19" s="21">
        <v>1175</v>
      </c>
      <c r="O19" s="124">
        <v>4.54</v>
      </c>
      <c r="P19" s="21">
        <v>2122</v>
      </c>
      <c r="Q19" s="124">
        <v>-2.35</v>
      </c>
    </row>
    <row r="20" spans="1:17" s="72" customFormat="1" ht="12" customHeight="1" x14ac:dyDescent="0.4">
      <c r="A20" s="22" t="s">
        <v>25</v>
      </c>
      <c r="B20" s="23">
        <v>1559</v>
      </c>
      <c r="C20" s="63">
        <v>16</v>
      </c>
      <c r="D20" s="23">
        <v>2430</v>
      </c>
      <c r="E20" s="63">
        <v>9.31</v>
      </c>
      <c r="F20" s="23">
        <v>1126</v>
      </c>
      <c r="G20" s="63">
        <v>6.53</v>
      </c>
      <c r="H20" s="23">
        <v>1730</v>
      </c>
      <c r="I20" s="63">
        <v>6.66</v>
      </c>
      <c r="J20" s="23">
        <v>1033</v>
      </c>
      <c r="K20" s="62">
        <v>13.52</v>
      </c>
      <c r="L20" s="23">
        <v>1427</v>
      </c>
      <c r="M20" s="63">
        <v>21.34</v>
      </c>
      <c r="N20" s="23">
        <v>1162</v>
      </c>
      <c r="O20" s="63">
        <v>10.77</v>
      </c>
      <c r="P20" s="23">
        <v>1771</v>
      </c>
      <c r="Q20" s="63">
        <v>11.45</v>
      </c>
    </row>
    <row r="21" spans="1:17" s="72" customFormat="1" ht="12" customHeight="1" x14ac:dyDescent="0.4">
      <c r="A21" s="20" t="s">
        <v>26</v>
      </c>
      <c r="B21" s="21">
        <v>3682</v>
      </c>
      <c r="C21" s="124">
        <v>-20.54</v>
      </c>
      <c r="D21" s="21">
        <v>4360</v>
      </c>
      <c r="E21" s="61">
        <v>-24.62</v>
      </c>
      <c r="F21" s="21">
        <v>3763</v>
      </c>
      <c r="G21" s="61">
        <v>-15.4</v>
      </c>
      <c r="H21" s="21">
        <v>4639</v>
      </c>
      <c r="I21" s="61">
        <v>-15.58</v>
      </c>
      <c r="J21" s="21">
        <v>3138</v>
      </c>
      <c r="K21" s="61">
        <v>-3.12</v>
      </c>
      <c r="L21" s="21">
        <v>3922</v>
      </c>
      <c r="M21" s="124">
        <v>-21.4</v>
      </c>
      <c r="N21" s="21">
        <v>2562</v>
      </c>
      <c r="O21" s="124">
        <v>-35.11</v>
      </c>
      <c r="P21" s="21">
        <v>4079</v>
      </c>
      <c r="Q21" s="124">
        <v>-10.96</v>
      </c>
    </row>
    <row r="22" spans="1:17" s="72" customFormat="1" ht="12" customHeight="1" x14ac:dyDescent="0.4">
      <c r="A22" s="22" t="s">
        <v>27</v>
      </c>
      <c r="B22" s="23">
        <v>1805</v>
      </c>
      <c r="C22" s="62">
        <v>-27.36</v>
      </c>
      <c r="D22" s="23">
        <v>1236</v>
      </c>
      <c r="E22" s="62">
        <v>-33.369999999999997</v>
      </c>
      <c r="F22" s="23">
        <v>1327</v>
      </c>
      <c r="G22" s="62">
        <v>-40.520000000000003</v>
      </c>
      <c r="H22" s="23">
        <v>1709</v>
      </c>
      <c r="I22" s="62">
        <v>-32.950000000000003</v>
      </c>
      <c r="J22" s="23">
        <v>1655</v>
      </c>
      <c r="K22" s="62">
        <v>-30.93</v>
      </c>
      <c r="L22" s="23">
        <v>1589</v>
      </c>
      <c r="M22" s="62">
        <v>-38.979999999999997</v>
      </c>
      <c r="N22" s="23">
        <v>756</v>
      </c>
      <c r="O22" s="62">
        <v>-52.57</v>
      </c>
      <c r="P22" s="23">
        <v>2113</v>
      </c>
      <c r="Q22" s="62">
        <v>-26.58</v>
      </c>
    </row>
    <row r="23" spans="1:17" s="72" customFormat="1" ht="12" customHeight="1" x14ac:dyDescent="0.4">
      <c r="A23" s="20" t="s">
        <v>68</v>
      </c>
      <c r="B23" s="21">
        <v>1522</v>
      </c>
      <c r="C23" s="165" t="s">
        <v>67</v>
      </c>
      <c r="D23" s="125" t="s">
        <v>66</v>
      </c>
      <c r="E23" s="125" t="s">
        <v>67</v>
      </c>
      <c r="F23" s="21">
        <v>958</v>
      </c>
      <c r="G23" s="124">
        <v>-12.03</v>
      </c>
      <c r="H23" s="21">
        <v>1366</v>
      </c>
      <c r="I23" s="124">
        <v>-0.36</v>
      </c>
      <c r="J23" s="21">
        <v>1004</v>
      </c>
      <c r="K23" s="124">
        <v>-19.739999999999998</v>
      </c>
      <c r="L23" s="21" t="s">
        <v>66</v>
      </c>
      <c r="M23" s="165" t="s">
        <v>67</v>
      </c>
      <c r="N23" s="21">
        <v>534</v>
      </c>
      <c r="O23" s="124">
        <v>9.65</v>
      </c>
      <c r="P23" s="21">
        <v>1535</v>
      </c>
      <c r="Q23" s="124">
        <v>-16.940000000000001</v>
      </c>
    </row>
    <row r="24" spans="1:17" s="85" customFormat="1" ht="11.5" x14ac:dyDescent="0.3">
      <c r="A24" s="22" t="s">
        <v>28</v>
      </c>
      <c r="B24" s="23">
        <v>2994</v>
      </c>
      <c r="C24" s="62">
        <v>-30.68</v>
      </c>
      <c r="D24" s="23">
        <v>3368</v>
      </c>
      <c r="E24" s="62">
        <v>-25.81</v>
      </c>
      <c r="F24" s="23">
        <v>2695</v>
      </c>
      <c r="G24" s="62">
        <v>-32.409999999999997</v>
      </c>
      <c r="H24" s="23">
        <v>3242</v>
      </c>
      <c r="I24" s="63">
        <v>-19.87</v>
      </c>
      <c r="J24" s="23">
        <v>3076</v>
      </c>
      <c r="K24" s="62">
        <v>-32.25</v>
      </c>
      <c r="L24" s="23">
        <v>3086</v>
      </c>
      <c r="M24" s="62">
        <v>-17.329999999999998</v>
      </c>
      <c r="N24" s="23">
        <v>2382</v>
      </c>
      <c r="O24" s="62">
        <v>-41.8</v>
      </c>
      <c r="P24" s="23">
        <v>3329</v>
      </c>
      <c r="Q24" s="62">
        <v>-34.299999999999997</v>
      </c>
    </row>
    <row r="25" spans="1:17" s="72" customFormat="1" ht="11.5" customHeight="1" x14ac:dyDescent="0.4">
      <c r="A25" s="129" t="s">
        <v>29</v>
      </c>
      <c r="B25" s="130">
        <v>2679</v>
      </c>
      <c r="C25" s="131">
        <v>52.48</v>
      </c>
      <c r="D25" s="130">
        <v>3259</v>
      </c>
      <c r="E25" s="131">
        <v>49.02</v>
      </c>
      <c r="F25" s="130">
        <v>2485</v>
      </c>
      <c r="G25" s="131">
        <v>57.48</v>
      </c>
      <c r="H25" s="130">
        <v>3139</v>
      </c>
      <c r="I25" s="131">
        <v>58.3</v>
      </c>
      <c r="J25" s="130">
        <v>3529</v>
      </c>
      <c r="K25" s="131">
        <v>41.27</v>
      </c>
      <c r="L25" s="130">
        <v>2252</v>
      </c>
      <c r="M25" s="131">
        <v>23.8</v>
      </c>
      <c r="N25" s="130">
        <v>1637</v>
      </c>
      <c r="O25" s="131">
        <v>31.17</v>
      </c>
      <c r="P25" s="130">
        <v>3072</v>
      </c>
      <c r="Q25" s="131">
        <v>26.94</v>
      </c>
    </row>
    <row r="26" spans="1:17" s="72" customFormat="1" ht="12" customHeight="1" x14ac:dyDescent="0.4">
      <c r="A26" s="78" t="s">
        <v>30</v>
      </c>
      <c r="B26" s="79"/>
      <c r="C26" s="80"/>
      <c r="D26" s="79"/>
      <c r="E26" s="80"/>
      <c r="F26" s="79"/>
      <c r="G26" s="80"/>
      <c r="H26" s="79"/>
      <c r="I26" s="80"/>
      <c r="J26" s="79"/>
      <c r="K26" s="80"/>
      <c r="L26" s="79"/>
      <c r="M26" s="80"/>
      <c r="N26" s="79"/>
      <c r="O26" s="80"/>
      <c r="P26" s="79"/>
      <c r="Q26" s="80"/>
    </row>
    <row r="27" spans="1:17" s="72" customFormat="1" ht="12" customHeight="1" x14ac:dyDescent="0.4">
      <c r="A27" s="22" t="s">
        <v>47</v>
      </c>
      <c r="B27" s="132">
        <v>12006</v>
      </c>
      <c r="C27" s="62">
        <v>2.4</v>
      </c>
      <c r="D27" s="23">
        <v>12619</v>
      </c>
      <c r="E27" s="62">
        <v>14.35</v>
      </c>
      <c r="F27" s="23">
        <v>10516</v>
      </c>
      <c r="G27" s="118">
        <v>-5.73</v>
      </c>
      <c r="H27" s="23">
        <v>12760</v>
      </c>
      <c r="I27" s="30">
        <v>-0.06</v>
      </c>
      <c r="J27" s="23">
        <v>10904</v>
      </c>
      <c r="K27" s="63">
        <v>-0.18</v>
      </c>
      <c r="L27" s="23" t="s">
        <v>66</v>
      </c>
      <c r="M27" s="166" t="s">
        <v>67</v>
      </c>
      <c r="N27" s="23">
        <v>10220</v>
      </c>
      <c r="O27" s="63">
        <v>-3.52</v>
      </c>
      <c r="P27" s="23">
        <v>11271</v>
      </c>
      <c r="Q27" s="63">
        <v>-9.3000000000000007</v>
      </c>
    </row>
    <row r="28" spans="1:17" s="72" customFormat="1" ht="12" customHeight="1" x14ac:dyDescent="0.4">
      <c r="A28" s="20" t="s">
        <v>31</v>
      </c>
      <c r="B28" s="21">
        <v>2037</v>
      </c>
      <c r="C28" s="124">
        <v>36.07</v>
      </c>
      <c r="D28" s="21">
        <v>2373</v>
      </c>
      <c r="E28" s="61">
        <v>-6.57</v>
      </c>
      <c r="F28" s="21">
        <v>2869</v>
      </c>
      <c r="G28" s="124">
        <v>-2.78</v>
      </c>
      <c r="H28" s="125" t="s">
        <v>66</v>
      </c>
      <c r="I28" s="125" t="s">
        <v>67</v>
      </c>
      <c r="J28" s="21">
        <v>2213</v>
      </c>
      <c r="K28" s="124">
        <v>-2.2999999999999998</v>
      </c>
      <c r="L28" s="21">
        <v>2988</v>
      </c>
      <c r="M28" s="124">
        <v>-7.89</v>
      </c>
      <c r="N28" s="21">
        <v>1518</v>
      </c>
      <c r="O28" s="61">
        <v>-3.07</v>
      </c>
      <c r="P28" s="21">
        <v>1923</v>
      </c>
      <c r="Q28" s="124">
        <v>-1.03</v>
      </c>
    </row>
    <row r="29" spans="1:17" s="72" customFormat="1" ht="12" customHeight="1" x14ac:dyDescent="0.4">
      <c r="A29" s="22" t="s">
        <v>32</v>
      </c>
      <c r="B29" s="23">
        <v>4105</v>
      </c>
      <c r="C29" s="62">
        <v>-13.12</v>
      </c>
      <c r="D29" s="23">
        <v>6116</v>
      </c>
      <c r="E29" s="62">
        <v>-1.26</v>
      </c>
      <c r="F29" s="127" t="s">
        <v>66</v>
      </c>
      <c r="G29" s="127" t="s">
        <v>67</v>
      </c>
      <c r="H29" s="23">
        <v>4143</v>
      </c>
      <c r="I29" s="62">
        <v>-11.3</v>
      </c>
      <c r="J29" s="23">
        <v>4583</v>
      </c>
      <c r="K29" s="62">
        <v>-0.28000000000000003</v>
      </c>
      <c r="L29" s="127" t="s">
        <v>66</v>
      </c>
      <c r="M29" s="127" t="s">
        <v>67</v>
      </c>
      <c r="N29" s="23">
        <v>7086</v>
      </c>
      <c r="O29" s="62">
        <v>10.74</v>
      </c>
      <c r="P29" s="23">
        <v>4793</v>
      </c>
      <c r="Q29" s="62">
        <v>-0.93</v>
      </c>
    </row>
    <row r="30" spans="1:17" s="72" customFormat="1" ht="12" customHeight="1" x14ac:dyDescent="0.4">
      <c r="A30" s="20" t="s">
        <v>33</v>
      </c>
      <c r="B30" s="125" t="s">
        <v>66</v>
      </c>
      <c r="C30" s="125" t="s">
        <v>67</v>
      </c>
      <c r="D30" s="21">
        <v>9168</v>
      </c>
      <c r="E30" s="124">
        <v>11.75</v>
      </c>
      <c r="F30" s="21">
        <v>9716</v>
      </c>
      <c r="G30" s="124">
        <v>7.9</v>
      </c>
      <c r="H30" s="125" t="s">
        <v>66</v>
      </c>
      <c r="I30" s="125" t="s">
        <v>67</v>
      </c>
      <c r="J30" s="21">
        <v>7785</v>
      </c>
      <c r="K30" s="126">
        <v>9.2899999999999991</v>
      </c>
      <c r="L30" s="21">
        <v>9008</v>
      </c>
      <c r="M30" s="124">
        <v>11.61</v>
      </c>
      <c r="N30" s="21">
        <v>5665</v>
      </c>
      <c r="O30" s="124">
        <v>12.67</v>
      </c>
      <c r="P30" s="21">
        <v>8375</v>
      </c>
      <c r="Q30" s="124">
        <v>0.13</v>
      </c>
    </row>
    <row r="31" spans="1:17" s="72" customFormat="1" ht="12" customHeight="1" x14ac:dyDescent="0.4">
      <c r="A31" s="22" t="s">
        <v>34</v>
      </c>
      <c r="B31" s="23">
        <v>4118</v>
      </c>
      <c r="C31" s="62">
        <v>-13.56</v>
      </c>
      <c r="D31" s="23">
        <v>5172</v>
      </c>
      <c r="E31" s="62">
        <v>19.72</v>
      </c>
      <c r="F31" s="23">
        <v>2400</v>
      </c>
      <c r="G31" s="62">
        <v>-30.56</v>
      </c>
      <c r="H31" s="23">
        <v>4065</v>
      </c>
      <c r="I31" s="62">
        <v>3.07</v>
      </c>
      <c r="J31" s="23">
        <v>2772</v>
      </c>
      <c r="K31" s="63">
        <v>15.84</v>
      </c>
      <c r="L31" s="23">
        <v>4365</v>
      </c>
      <c r="M31" s="166" t="s">
        <v>67</v>
      </c>
      <c r="N31" s="23">
        <v>3332</v>
      </c>
      <c r="O31" s="62">
        <v>-3.78</v>
      </c>
      <c r="P31" s="23">
        <v>2733</v>
      </c>
      <c r="Q31" s="62">
        <v>1.37</v>
      </c>
    </row>
    <row r="32" spans="1:17" s="72" customFormat="1" ht="12" customHeight="1" x14ac:dyDescent="0.4">
      <c r="A32" s="20" t="s">
        <v>54</v>
      </c>
      <c r="B32" s="21">
        <v>3669</v>
      </c>
      <c r="C32" s="61">
        <v>-28.9</v>
      </c>
      <c r="D32" s="21">
        <v>2879</v>
      </c>
      <c r="E32" s="124">
        <v>-24.59</v>
      </c>
      <c r="F32" s="21">
        <v>2907</v>
      </c>
      <c r="G32" s="124">
        <v>-11.72</v>
      </c>
      <c r="H32" s="21">
        <v>4369</v>
      </c>
      <c r="I32" s="61">
        <v>-18.559999999999999</v>
      </c>
      <c r="J32" s="21">
        <v>3695</v>
      </c>
      <c r="K32" s="124">
        <v>-16.84</v>
      </c>
      <c r="L32" s="21">
        <v>4209</v>
      </c>
      <c r="M32" s="61">
        <v>-17.809999999999999</v>
      </c>
      <c r="N32" s="21">
        <v>3548</v>
      </c>
      <c r="O32" s="124">
        <v>-18.96</v>
      </c>
      <c r="P32" s="21">
        <v>2904</v>
      </c>
      <c r="Q32" s="124">
        <v>-21.98</v>
      </c>
    </row>
    <row r="33" spans="1:17" s="72" customFormat="1" ht="12" customHeight="1" x14ac:dyDescent="0.4">
      <c r="A33" s="22" t="s">
        <v>35</v>
      </c>
      <c r="B33" s="23">
        <v>7472</v>
      </c>
      <c r="C33" s="63">
        <v>5.52</v>
      </c>
      <c r="D33" s="23">
        <v>6036</v>
      </c>
      <c r="E33" s="63">
        <v>7.61</v>
      </c>
      <c r="F33" s="23">
        <v>5996</v>
      </c>
      <c r="G33" s="63">
        <v>4.13</v>
      </c>
      <c r="H33" s="23">
        <v>7383</v>
      </c>
      <c r="I33" s="63">
        <v>7.42</v>
      </c>
      <c r="J33" s="23">
        <v>5925</v>
      </c>
      <c r="K33" s="63">
        <v>9.1</v>
      </c>
      <c r="L33" s="23">
        <v>6958</v>
      </c>
      <c r="M33" s="63">
        <v>-1.47</v>
      </c>
      <c r="N33" s="23">
        <v>5738</v>
      </c>
      <c r="O33" s="63">
        <v>12.62</v>
      </c>
      <c r="P33" s="23">
        <v>5679</v>
      </c>
      <c r="Q33" s="63">
        <v>10.7</v>
      </c>
    </row>
    <row r="34" spans="1:17" s="72" customFormat="1" ht="12" customHeight="1" x14ac:dyDescent="0.4">
      <c r="A34" s="20" t="s">
        <v>36</v>
      </c>
      <c r="B34" s="125" t="s">
        <v>66</v>
      </c>
      <c r="C34" s="125" t="s">
        <v>67</v>
      </c>
      <c r="D34" s="21">
        <v>4514</v>
      </c>
      <c r="E34" s="61">
        <v>-25.6</v>
      </c>
      <c r="F34" s="21">
        <v>4947</v>
      </c>
      <c r="G34" s="124">
        <v>-6.77</v>
      </c>
      <c r="H34" s="21">
        <v>6637</v>
      </c>
      <c r="I34" s="119">
        <v>-4.26</v>
      </c>
      <c r="J34" s="21">
        <v>4294</v>
      </c>
      <c r="K34" s="61">
        <v>-17.100000000000001</v>
      </c>
      <c r="L34" s="21">
        <v>5810</v>
      </c>
      <c r="M34" s="124">
        <v>-9.0299999999999994</v>
      </c>
      <c r="N34" s="21">
        <v>8242</v>
      </c>
      <c r="O34" s="124">
        <v>7.56</v>
      </c>
      <c r="P34" s="21">
        <v>4729</v>
      </c>
      <c r="Q34" s="126">
        <v>-21.18</v>
      </c>
    </row>
    <row r="35" spans="1:17" s="72" customFormat="1" ht="12" customHeight="1" x14ac:dyDescent="0.4">
      <c r="A35" s="22" t="s">
        <v>37</v>
      </c>
      <c r="B35" s="23">
        <v>3164</v>
      </c>
      <c r="C35" s="62">
        <v>-7.97</v>
      </c>
      <c r="D35" s="23">
        <v>6531</v>
      </c>
      <c r="E35" s="133">
        <v>31.59</v>
      </c>
      <c r="F35" s="23">
        <v>4420</v>
      </c>
      <c r="G35" s="62">
        <v>17.899999999999999</v>
      </c>
      <c r="H35" s="127" t="s">
        <v>66</v>
      </c>
      <c r="I35" s="127" t="s">
        <v>67</v>
      </c>
      <c r="J35" s="23">
        <v>5001</v>
      </c>
      <c r="K35" s="62">
        <v>25.75</v>
      </c>
      <c r="L35" s="23">
        <v>3956</v>
      </c>
      <c r="M35" s="62">
        <v>1.1499999999999999</v>
      </c>
      <c r="N35" s="23">
        <v>5123</v>
      </c>
      <c r="O35" s="62">
        <v>59.05</v>
      </c>
      <c r="P35" s="23">
        <v>5958</v>
      </c>
      <c r="Q35" s="62">
        <v>15.24</v>
      </c>
    </row>
    <row r="36" spans="1:17" s="72" customFormat="1" ht="12" customHeight="1" x14ac:dyDescent="0.4">
      <c r="A36" s="20" t="s">
        <v>50</v>
      </c>
      <c r="B36" s="155" t="s">
        <v>66</v>
      </c>
      <c r="C36" s="125" t="s">
        <v>67</v>
      </c>
      <c r="D36" s="21">
        <v>9462</v>
      </c>
      <c r="E36" s="61">
        <v>-6.66</v>
      </c>
      <c r="F36" s="21">
        <v>8570</v>
      </c>
      <c r="G36" s="61">
        <v>-11.11</v>
      </c>
      <c r="H36" s="153">
        <v>8785</v>
      </c>
      <c r="I36" s="126">
        <v>-8.09</v>
      </c>
      <c r="J36" s="21">
        <v>8657</v>
      </c>
      <c r="K36" s="124">
        <v>-6.77</v>
      </c>
      <c r="L36" s="21">
        <v>9466</v>
      </c>
      <c r="M36" s="61">
        <v>-7.32</v>
      </c>
      <c r="N36" s="21">
        <v>8525</v>
      </c>
      <c r="O36" s="124">
        <v>-6.78</v>
      </c>
      <c r="P36" s="21">
        <v>9622</v>
      </c>
      <c r="Q36" s="124">
        <v>-1.7</v>
      </c>
    </row>
    <row r="37" spans="1:17" s="72" customFormat="1" ht="12" customHeight="1" x14ac:dyDescent="0.4">
      <c r="A37" s="22" t="s">
        <v>38</v>
      </c>
      <c r="B37" s="23">
        <v>7736</v>
      </c>
      <c r="C37" s="123">
        <v>38.69</v>
      </c>
      <c r="D37" s="23">
        <v>7157</v>
      </c>
      <c r="E37" s="63">
        <v>59.86</v>
      </c>
      <c r="F37" s="23">
        <v>6014</v>
      </c>
      <c r="G37" s="63">
        <v>34.03</v>
      </c>
      <c r="H37" s="127" t="s">
        <v>66</v>
      </c>
      <c r="I37" s="127" t="s">
        <v>67</v>
      </c>
      <c r="J37" s="23">
        <v>6167</v>
      </c>
      <c r="K37" s="62">
        <v>26.5</v>
      </c>
      <c r="L37" s="23">
        <v>6648</v>
      </c>
      <c r="M37" s="62">
        <v>29.92</v>
      </c>
      <c r="N37" s="23">
        <v>6764</v>
      </c>
      <c r="O37" s="62">
        <v>59.57</v>
      </c>
      <c r="P37" s="23">
        <v>6829</v>
      </c>
      <c r="Q37" s="62">
        <v>35.39</v>
      </c>
    </row>
    <row r="38" spans="1:17" s="72" customFormat="1" ht="12" customHeight="1" x14ac:dyDescent="0.4">
      <c r="A38" s="20" t="s">
        <v>39</v>
      </c>
      <c r="B38" s="21">
        <v>6955</v>
      </c>
      <c r="C38" s="61">
        <v>-9.0399999999999991</v>
      </c>
      <c r="D38" s="21">
        <v>5927</v>
      </c>
      <c r="E38" s="124">
        <v>-9.57</v>
      </c>
      <c r="F38" s="21">
        <v>4805</v>
      </c>
      <c r="G38" s="124">
        <v>-16.940000000000001</v>
      </c>
      <c r="H38" s="21">
        <v>5562</v>
      </c>
      <c r="I38" s="61">
        <v>-16.079999999999998</v>
      </c>
      <c r="J38" s="21">
        <v>5702</v>
      </c>
      <c r="K38" s="61">
        <v>-18.45</v>
      </c>
      <c r="L38" s="21">
        <v>4996</v>
      </c>
      <c r="M38" s="124">
        <v>-24.77</v>
      </c>
      <c r="N38" s="21">
        <v>4752</v>
      </c>
      <c r="O38" s="61">
        <v>-21.35</v>
      </c>
      <c r="P38" s="21">
        <v>7200</v>
      </c>
      <c r="Q38" s="61">
        <v>-7.43</v>
      </c>
    </row>
    <row r="39" spans="1:17" s="72" customFormat="1" ht="12" customHeight="1" x14ac:dyDescent="0.4">
      <c r="A39" s="22" t="s">
        <v>56</v>
      </c>
      <c r="B39" s="23">
        <v>2279</v>
      </c>
      <c r="C39" s="30">
        <v>-7.81</v>
      </c>
      <c r="D39" s="23">
        <v>2280</v>
      </c>
      <c r="E39" s="63">
        <v>-9.09</v>
      </c>
      <c r="F39" s="23">
        <v>1758</v>
      </c>
      <c r="G39" s="63">
        <v>-9.24</v>
      </c>
      <c r="H39" s="132">
        <v>1811</v>
      </c>
      <c r="I39" s="62">
        <v>-11.36</v>
      </c>
      <c r="J39" s="23">
        <v>1623</v>
      </c>
      <c r="K39" s="30">
        <v>1.31</v>
      </c>
      <c r="L39" s="23">
        <v>1944</v>
      </c>
      <c r="M39" s="133">
        <v>-16.350000000000001</v>
      </c>
      <c r="N39" s="23">
        <v>2679</v>
      </c>
      <c r="O39" s="63">
        <v>-6.03</v>
      </c>
      <c r="P39" s="23">
        <v>1742</v>
      </c>
      <c r="Q39" s="62">
        <v>-9.08</v>
      </c>
    </row>
    <row r="40" spans="1:17" s="72" customFormat="1" ht="12" customHeight="1" x14ac:dyDescent="0.4">
      <c r="A40" s="20" t="s">
        <v>55</v>
      </c>
      <c r="B40" s="21">
        <v>2628</v>
      </c>
      <c r="C40" s="126">
        <v>-10.85</v>
      </c>
      <c r="D40" s="21">
        <v>2150</v>
      </c>
      <c r="E40" s="124">
        <v>47.77</v>
      </c>
      <c r="F40" s="21">
        <v>2190</v>
      </c>
      <c r="G40" s="124">
        <v>4.4800000000000004</v>
      </c>
      <c r="H40" s="21">
        <v>2911</v>
      </c>
      <c r="I40" s="124">
        <v>-15.96</v>
      </c>
      <c r="J40" s="21">
        <v>1763</v>
      </c>
      <c r="K40" s="61">
        <v>-26.57</v>
      </c>
      <c r="L40" s="21">
        <v>2489</v>
      </c>
      <c r="M40" s="124">
        <v>-5.83</v>
      </c>
      <c r="N40" s="21">
        <v>2590</v>
      </c>
      <c r="O40" s="61">
        <v>-22.11</v>
      </c>
      <c r="P40" s="21">
        <v>1983</v>
      </c>
      <c r="Q40" s="61">
        <v>-23.35</v>
      </c>
    </row>
    <row r="41" spans="1:17" s="72" customFormat="1" ht="12" customHeight="1" x14ac:dyDescent="0.4">
      <c r="A41" s="22" t="s">
        <v>69</v>
      </c>
      <c r="B41" s="23">
        <v>4064</v>
      </c>
      <c r="C41" s="63">
        <v>-0.44</v>
      </c>
      <c r="D41" s="23">
        <v>2383</v>
      </c>
      <c r="E41" s="62">
        <v>-10.28</v>
      </c>
      <c r="F41" s="23">
        <v>2023</v>
      </c>
      <c r="G41" s="62">
        <v>-4.4400000000000004</v>
      </c>
      <c r="H41" s="23">
        <v>2999</v>
      </c>
      <c r="I41" s="62">
        <v>-9.5299999999999994</v>
      </c>
      <c r="J41" s="23">
        <v>2348</v>
      </c>
      <c r="K41" s="62">
        <v>-2.89</v>
      </c>
      <c r="L41" s="23">
        <v>2828</v>
      </c>
      <c r="M41" s="62">
        <v>-6.23</v>
      </c>
      <c r="N41" s="23">
        <v>2713</v>
      </c>
      <c r="O41" s="62">
        <v>-0.4</v>
      </c>
      <c r="P41" s="23">
        <v>3154</v>
      </c>
      <c r="Q41" s="62">
        <v>-8.74</v>
      </c>
    </row>
    <row r="42" spans="1:17" s="72" customFormat="1" ht="12" customHeight="1" x14ac:dyDescent="0.4">
      <c r="A42" s="20" t="s">
        <v>41</v>
      </c>
      <c r="B42" s="21">
        <v>4623</v>
      </c>
      <c r="C42" s="124">
        <v>10.44</v>
      </c>
      <c r="D42" s="21">
        <v>3812</v>
      </c>
      <c r="E42" s="124">
        <v>7.71</v>
      </c>
      <c r="F42" s="21">
        <v>4540</v>
      </c>
      <c r="G42" s="61">
        <v>10.84</v>
      </c>
      <c r="H42" s="21">
        <v>4874</v>
      </c>
      <c r="I42" s="124">
        <v>8.5</v>
      </c>
      <c r="J42" s="21">
        <v>4274</v>
      </c>
      <c r="K42" s="124">
        <v>10.1</v>
      </c>
      <c r="L42" s="21">
        <v>3893</v>
      </c>
      <c r="M42" s="124">
        <v>10.69</v>
      </c>
      <c r="N42" s="21">
        <v>4227</v>
      </c>
      <c r="O42" s="124">
        <v>16.48</v>
      </c>
      <c r="P42" s="21">
        <v>4313</v>
      </c>
      <c r="Q42" s="124">
        <v>6.15</v>
      </c>
    </row>
    <row r="43" spans="1:17" s="72" customFormat="1" ht="11.5" customHeight="1" x14ac:dyDescent="0.4">
      <c r="A43" s="24" t="s">
        <v>70</v>
      </c>
      <c r="B43" s="164" t="s">
        <v>66</v>
      </c>
      <c r="C43" s="164" t="s">
        <v>67</v>
      </c>
      <c r="D43" s="25">
        <v>8739</v>
      </c>
      <c r="E43" s="64">
        <v>-0.56999999999999995</v>
      </c>
      <c r="F43" s="25">
        <v>9621</v>
      </c>
      <c r="G43" s="64">
        <v>-0.55000000000000004</v>
      </c>
      <c r="H43" s="25">
        <v>9974</v>
      </c>
      <c r="I43" s="135">
        <v>3.93</v>
      </c>
      <c r="J43" s="25">
        <v>8675</v>
      </c>
      <c r="K43" s="64">
        <v>3.46</v>
      </c>
      <c r="L43" s="164" t="s">
        <v>66</v>
      </c>
      <c r="M43" s="164" t="s">
        <v>67</v>
      </c>
      <c r="N43" s="25">
        <v>8637</v>
      </c>
      <c r="O43" s="64">
        <v>0.23</v>
      </c>
      <c r="P43" s="25">
        <v>8523</v>
      </c>
      <c r="Q43" s="64">
        <v>1.02</v>
      </c>
    </row>
    <row r="44" spans="1:17" s="72" customFormat="1" ht="12" customHeight="1" x14ac:dyDescent="0.4">
      <c r="A44" s="78" t="s">
        <v>71</v>
      </c>
      <c r="B44" s="79"/>
      <c r="C44" s="80"/>
      <c r="D44" s="79"/>
      <c r="E44" s="80"/>
      <c r="F44" s="79"/>
      <c r="G44" s="80"/>
      <c r="H44" s="79"/>
      <c r="I44" s="80"/>
      <c r="J44" s="79"/>
      <c r="K44" s="80"/>
      <c r="L44" s="79"/>
      <c r="M44" s="80"/>
      <c r="N44" s="79"/>
      <c r="O44" s="80"/>
      <c r="P44" s="79"/>
      <c r="Q44" s="80"/>
    </row>
    <row r="45" spans="1:17" s="72" customFormat="1" ht="12" customHeight="1" x14ac:dyDescent="0.4">
      <c r="A45" s="22" t="s">
        <v>42</v>
      </c>
      <c r="B45" s="127" t="s">
        <v>66</v>
      </c>
      <c r="C45" s="127" t="s">
        <v>67</v>
      </c>
      <c r="D45" s="23">
        <v>4980</v>
      </c>
      <c r="E45" s="63">
        <v>30.95</v>
      </c>
      <c r="F45" s="23">
        <v>2136</v>
      </c>
      <c r="G45" s="63">
        <v>18.670000000000002</v>
      </c>
      <c r="H45" s="127" t="s">
        <v>66</v>
      </c>
      <c r="I45" s="127" t="s">
        <v>67</v>
      </c>
      <c r="J45" s="23">
        <v>4712</v>
      </c>
      <c r="K45" s="63">
        <v>42.79</v>
      </c>
      <c r="L45" s="23">
        <v>2517</v>
      </c>
      <c r="M45" s="62">
        <v>-16.57</v>
      </c>
      <c r="N45" s="23">
        <v>1750</v>
      </c>
      <c r="O45" s="63">
        <v>0.63</v>
      </c>
      <c r="P45" s="23">
        <v>1813</v>
      </c>
      <c r="Q45" s="63">
        <v>-54.68</v>
      </c>
    </row>
    <row r="46" spans="1:17" s="72" customFormat="1" ht="12" customHeight="1" x14ac:dyDescent="0.4">
      <c r="A46" s="20" t="s">
        <v>43</v>
      </c>
      <c r="B46" s="21">
        <v>1739</v>
      </c>
      <c r="C46" s="124">
        <v>3.08</v>
      </c>
      <c r="D46" s="21">
        <v>1658</v>
      </c>
      <c r="E46" s="124">
        <v>4.1500000000000004</v>
      </c>
      <c r="F46" s="21">
        <v>1644</v>
      </c>
      <c r="G46" s="124">
        <v>1.42</v>
      </c>
      <c r="H46" s="21">
        <v>1615</v>
      </c>
      <c r="I46" s="124">
        <v>-1.82</v>
      </c>
      <c r="J46" s="21">
        <v>1616</v>
      </c>
      <c r="K46" s="124">
        <v>3.19</v>
      </c>
      <c r="L46" s="21">
        <v>1362</v>
      </c>
      <c r="M46" s="117">
        <v>-0.8</v>
      </c>
      <c r="N46" s="21">
        <v>2482</v>
      </c>
      <c r="O46" s="124">
        <v>-0.32</v>
      </c>
      <c r="P46" s="21">
        <v>1832</v>
      </c>
      <c r="Q46" s="124">
        <v>5.05</v>
      </c>
    </row>
    <row r="47" spans="1:17" s="72" customFormat="1" ht="12" customHeight="1" x14ac:dyDescent="0.4">
      <c r="A47" s="22" t="s">
        <v>72</v>
      </c>
      <c r="B47" s="23">
        <v>6002</v>
      </c>
      <c r="C47" s="63">
        <v>1.27</v>
      </c>
      <c r="D47" s="23">
        <v>6527</v>
      </c>
      <c r="E47" s="62">
        <v>5.55</v>
      </c>
      <c r="F47" s="23">
        <v>5948</v>
      </c>
      <c r="G47" s="63">
        <v>7.11</v>
      </c>
      <c r="H47" s="23">
        <v>6494</v>
      </c>
      <c r="I47" s="62">
        <v>1.66</v>
      </c>
      <c r="J47" s="23">
        <v>5168</v>
      </c>
      <c r="K47" s="63">
        <v>6.27</v>
      </c>
      <c r="L47" s="23">
        <v>5085</v>
      </c>
      <c r="M47" s="63">
        <v>9.1199999999999992</v>
      </c>
      <c r="N47" s="23">
        <v>4605</v>
      </c>
      <c r="O47" s="62">
        <v>3.51</v>
      </c>
      <c r="P47" s="23">
        <v>5507</v>
      </c>
      <c r="Q47" s="62">
        <v>7.12</v>
      </c>
    </row>
    <row r="48" spans="1:17" s="72" customFormat="1" ht="12" customHeight="1" x14ac:dyDescent="0.4">
      <c r="A48" s="20" t="s">
        <v>44</v>
      </c>
      <c r="B48" s="21">
        <v>2131</v>
      </c>
      <c r="C48" s="124">
        <v>-41.74</v>
      </c>
      <c r="D48" s="21">
        <v>2923</v>
      </c>
      <c r="E48" s="61">
        <v>-12.06</v>
      </c>
      <c r="F48" s="21">
        <v>2997</v>
      </c>
      <c r="G48" s="124">
        <v>-27.56</v>
      </c>
      <c r="H48" s="21">
        <v>1875</v>
      </c>
      <c r="I48" s="124">
        <v>-30.4</v>
      </c>
      <c r="J48" s="21">
        <v>2286</v>
      </c>
      <c r="K48" s="61">
        <v>-4.51</v>
      </c>
      <c r="L48" s="21">
        <v>3092</v>
      </c>
      <c r="M48" s="61">
        <v>-9.25</v>
      </c>
      <c r="N48" s="21">
        <v>1972</v>
      </c>
      <c r="O48" s="61">
        <v>-9.08</v>
      </c>
      <c r="P48" s="21">
        <v>1913</v>
      </c>
      <c r="Q48" s="61">
        <v>-10.31</v>
      </c>
    </row>
    <row r="49" spans="1:25" s="72" customFormat="1" ht="11.5" customHeight="1" x14ac:dyDescent="0.4">
      <c r="A49" s="24" t="s">
        <v>45</v>
      </c>
      <c r="B49" s="25">
        <v>2119</v>
      </c>
      <c r="C49" s="64">
        <v>0.81</v>
      </c>
      <c r="D49" s="25">
        <v>3373</v>
      </c>
      <c r="E49" s="135">
        <v>-19.77</v>
      </c>
      <c r="F49" s="25">
        <v>2700</v>
      </c>
      <c r="G49" s="64">
        <v>-5.86</v>
      </c>
      <c r="H49" s="25">
        <v>2062</v>
      </c>
      <c r="I49" s="64">
        <v>-1.81</v>
      </c>
      <c r="J49" s="25">
        <v>2311</v>
      </c>
      <c r="K49" s="64">
        <v>-1.45</v>
      </c>
      <c r="L49" s="25">
        <v>2593</v>
      </c>
      <c r="M49" s="64">
        <v>-8.24</v>
      </c>
      <c r="N49" s="136" t="s">
        <v>66</v>
      </c>
      <c r="O49" s="134" t="s">
        <v>67</v>
      </c>
      <c r="P49" s="25">
        <v>2610</v>
      </c>
      <c r="Q49" s="64">
        <v>-1.47</v>
      </c>
    </row>
    <row r="50" spans="1:25" s="72" customFormat="1" ht="12" customHeight="1" x14ac:dyDescent="0.4">
      <c r="A50" s="78" t="s">
        <v>73</v>
      </c>
      <c r="B50" s="79"/>
      <c r="C50" s="80"/>
      <c r="D50" s="79"/>
      <c r="E50" s="80"/>
      <c r="F50" s="79"/>
      <c r="G50" s="80"/>
      <c r="H50" s="79"/>
      <c r="I50" s="80"/>
      <c r="J50" s="79"/>
      <c r="K50" s="80"/>
      <c r="L50" s="79"/>
      <c r="M50" s="80"/>
      <c r="N50" s="79"/>
      <c r="O50" s="80"/>
      <c r="P50" s="79"/>
      <c r="Q50" s="80"/>
    </row>
    <row r="51" spans="1:25" s="72" customFormat="1" ht="12" customHeight="1" x14ac:dyDescent="0.4">
      <c r="A51" s="15" t="s">
        <v>74</v>
      </c>
      <c r="B51" s="26">
        <v>3328</v>
      </c>
      <c r="C51" s="67">
        <v>-0.54</v>
      </c>
      <c r="D51" s="26">
        <v>3086</v>
      </c>
      <c r="E51" s="67">
        <v>-0.28999999999999998</v>
      </c>
      <c r="F51" s="26">
        <v>3854</v>
      </c>
      <c r="G51" s="67">
        <v>1.1499999999999999</v>
      </c>
      <c r="H51" s="26">
        <v>3350</v>
      </c>
      <c r="I51" s="67">
        <v>-0.56000000000000005</v>
      </c>
      <c r="J51" s="26">
        <v>3402</v>
      </c>
      <c r="K51" s="67">
        <v>0.27</v>
      </c>
      <c r="L51" s="26">
        <v>3506</v>
      </c>
      <c r="M51" s="67">
        <v>-1.46</v>
      </c>
      <c r="N51" s="26">
        <v>3638</v>
      </c>
      <c r="O51" s="67">
        <v>2.62</v>
      </c>
      <c r="P51" s="26">
        <v>3741</v>
      </c>
      <c r="Q51" s="66">
        <v>-0.37</v>
      </c>
    </row>
    <row r="52" spans="1:25" s="72" customFormat="1" ht="12" customHeight="1" x14ac:dyDescent="0.4">
      <c r="A52" s="27" t="s">
        <v>75</v>
      </c>
      <c r="B52" s="137" t="s">
        <v>66</v>
      </c>
      <c r="C52" s="137" t="s">
        <v>67</v>
      </c>
      <c r="D52" s="28">
        <v>3298</v>
      </c>
      <c r="E52" s="138">
        <v>-2.25</v>
      </c>
      <c r="F52" s="28">
        <v>3626</v>
      </c>
      <c r="G52" s="138">
        <v>-2.37</v>
      </c>
      <c r="H52" s="28">
        <v>4650</v>
      </c>
      <c r="I52" s="65">
        <v>5.68</v>
      </c>
      <c r="J52" s="28">
        <v>4573</v>
      </c>
      <c r="K52" s="65">
        <v>1.46</v>
      </c>
      <c r="L52" s="28">
        <v>3425</v>
      </c>
      <c r="M52" s="138">
        <v>-7.31</v>
      </c>
      <c r="N52" s="28">
        <v>3621</v>
      </c>
      <c r="O52" s="138">
        <v>0.72</v>
      </c>
      <c r="P52" s="28">
        <v>3870</v>
      </c>
      <c r="Q52" s="138">
        <v>0</v>
      </c>
    </row>
    <row r="53" spans="1:25" s="72" customFormat="1" ht="12" customHeight="1" x14ac:dyDescent="0.4">
      <c r="A53" s="15" t="s">
        <v>76</v>
      </c>
      <c r="B53" s="26">
        <v>6417</v>
      </c>
      <c r="C53" s="67">
        <v>-5.07</v>
      </c>
      <c r="D53" s="26">
        <v>10490</v>
      </c>
      <c r="E53" s="67">
        <v>-7.94</v>
      </c>
      <c r="F53" s="26">
        <v>8612</v>
      </c>
      <c r="G53" s="67">
        <v>-1.18</v>
      </c>
      <c r="H53" s="26">
        <v>7500</v>
      </c>
      <c r="I53" s="67">
        <v>-4.76</v>
      </c>
      <c r="J53" s="26">
        <v>8713</v>
      </c>
      <c r="K53" s="67">
        <v>11.75</v>
      </c>
      <c r="L53" s="26">
        <v>7000</v>
      </c>
      <c r="M53" s="67">
        <v>-1.41</v>
      </c>
      <c r="N53" s="26">
        <v>11081</v>
      </c>
      <c r="O53" s="67">
        <v>2.19</v>
      </c>
      <c r="P53" s="26">
        <v>12295</v>
      </c>
      <c r="Q53" s="66">
        <v>0.22</v>
      </c>
    </row>
    <row r="54" spans="1:25" s="72" customFormat="1" ht="12" customHeight="1" x14ac:dyDescent="0.4">
      <c r="A54" s="27" t="s">
        <v>77</v>
      </c>
      <c r="B54" s="137" t="s">
        <v>66</v>
      </c>
      <c r="C54" s="137" t="s">
        <v>67</v>
      </c>
      <c r="D54" s="28">
        <v>7992</v>
      </c>
      <c r="E54" s="138">
        <v>-9.1199999999999992</v>
      </c>
      <c r="F54" s="28">
        <v>5764</v>
      </c>
      <c r="G54" s="138">
        <v>-2.11</v>
      </c>
      <c r="H54" s="137" t="s">
        <v>66</v>
      </c>
      <c r="I54" s="137" t="s">
        <v>67</v>
      </c>
      <c r="J54" s="137" t="s">
        <v>66</v>
      </c>
      <c r="K54" s="137" t="s">
        <v>67</v>
      </c>
      <c r="L54" s="28">
        <v>5125</v>
      </c>
      <c r="M54" s="138">
        <v>-6.82</v>
      </c>
      <c r="N54" s="28">
        <v>5015</v>
      </c>
      <c r="O54" s="138">
        <v>1.42</v>
      </c>
      <c r="P54" s="28">
        <v>6545</v>
      </c>
      <c r="Q54" s="65">
        <v>-1</v>
      </c>
    </row>
    <row r="55" spans="1:25" s="72" customFormat="1" ht="12" customHeight="1" x14ac:dyDescent="0.4">
      <c r="A55" s="15" t="s">
        <v>78</v>
      </c>
      <c r="B55" s="26">
        <v>4092</v>
      </c>
      <c r="C55" s="67">
        <v>-12.88</v>
      </c>
      <c r="D55" s="26">
        <v>3995</v>
      </c>
      <c r="E55" s="67">
        <v>2.33</v>
      </c>
      <c r="F55" s="26">
        <v>4761</v>
      </c>
      <c r="G55" s="67">
        <v>-3.37</v>
      </c>
      <c r="H55" s="26">
        <v>5438</v>
      </c>
      <c r="I55" s="67">
        <v>-12.43</v>
      </c>
      <c r="J55" s="26">
        <v>5353</v>
      </c>
      <c r="K55" s="66">
        <v>-3.55</v>
      </c>
      <c r="L55" s="26">
        <v>4100</v>
      </c>
      <c r="M55" s="67">
        <v>-15.06</v>
      </c>
      <c r="N55" s="26">
        <v>4590</v>
      </c>
      <c r="O55" s="67">
        <v>-2.77</v>
      </c>
      <c r="P55" s="26">
        <v>4730</v>
      </c>
      <c r="Q55" s="66">
        <v>-12.78</v>
      </c>
    </row>
    <row r="56" spans="1:25" s="73" customFormat="1" ht="12" customHeight="1" x14ac:dyDescent="0.45">
      <c r="A56" s="27" t="s">
        <v>79</v>
      </c>
      <c r="B56" s="28">
        <v>2363</v>
      </c>
      <c r="C56" s="65">
        <v>-1.54</v>
      </c>
      <c r="D56" s="28">
        <v>2155</v>
      </c>
      <c r="E56" s="65">
        <v>-2.97</v>
      </c>
      <c r="F56" s="137" t="s">
        <v>66</v>
      </c>
      <c r="G56" s="137" t="s">
        <v>67</v>
      </c>
      <c r="H56" s="28">
        <v>2730</v>
      </c>
      <c r="I56" s="65">
        <v>-1.41</v>
      </c>
      <c r="J56" s="28">
        <v>2433</v>
      </c>
      <c r="K56" s="65">
        <v>-2.37</v>
      </c>
      <c r="L56" s="28">
        <v>2475</v>
      </c>
      <c r="M56" s="138">
        <v>0.28000000000000003</v>
      </c>
      <c r="N56" s="28">
        <v>2244</v>
      </c>
      <c r="O56" s="65">
        <v>9.14</v>
      </c>
      <c r="P56" s="28">
        <v>2855</v>
      </c>
      <c r="Q56" s="65">
        <v>-1.31</v>
      </c>
      <c r="R56" s="86"/>
      <c r="S56" s="63"/>
      <c r="T56" s="86"/>
      <c r="U56" s="63"/>
      <c r="V56" s="86"/>
      <c r="W56" s="62"/>
      <c r="X56" s="86"/>
      <c r="Y56" s="63"/>
    </row>
    <row r="57" spans="1:25" s="31" customFormat="1" ht="12" customHeight="1" x14ac:dyDescent="0.45">
      <c r="A57" s="15" t="s">
        <v>80</v>
      </c>
      <c r="B57" s="60" t="s">
        <v>66</v>
      </c>
      <c r="C57" s="60" t="s">
        <v>67</v>
      </c>
      <c r="D57" s="26">
        <v>418</v>
      </c>
      <c r="E57" s="67">
        <v>-0.95</v>
      </c>
      <c r="F57" s="75">
        <v>396</v>
      </c>
      <c r="G57" s="74">
        <v>-2.94</v>
      </c>
      <c r="H57" s="76">
        <v>441</v>
      </c>
      <c r="I57" s="67">
        <v>-1.34</v>
      </c>
      <c r="J57" s="76">
        <v>441</v>
      </c>
      <c r="K57" s="67">
        <v>1.38</v>
      </c>
      <c r="L57" s="26">
        <v>412</v>
      </c>
      <c r="M57" s="67">
        <v>4.83</v>
      </c>
      <c r="N57" s="26">
        <v>470</v>
      </c>
      <c r="O57" s="67">
        <v>1.51</v>
      </c>
      <c r="P57" s="26">
        <v>467</v>
      </c>
      <c r="Q57" s="67">
        <v>-1.68</v>
      </c>
      <c r="S57" s="68"/>
      <c r="U57" s="68"/>
      <c r="W57" s="68"/>
      <c r="Y57" s="68"/>
    </row>
    <row r="58" spans="1:25" s="31" customFormat="1" ht="12" customHeight="1" x14ac:dyDescent="0.45">
      <c r="A58" s="27" t="s">
        <v>81</v>
      </c>
      <c r="B58" s="28">
        <v>19750</v>
      </c>
      <c r="C58" s="120">
        <v>-4.59</v>
      </c>
      <c r="D58" s="28">
        <v>22031</v>
      </c>
      <c r="E58" s="138">
        <v>3.68</v>
      </c>
      <c r="F58" s="28">
        <v>22500</v>
      </c>
      <c r="G58" s="138">
        <v>-1.17</v>
      </c>
      <c r="H58" s="28">
        <v>20250</v>
      </c>
      <c r="I58" s="120">
        <v>1.86</v>
      </c>
      <c r="J58" s="28">
        <v>22708</v>
      </c>
      <c r="K58" s="65">
        <v>6.03</v>
      </c>
      <c r="L58" s="28">
        <v>25542</v>
      </c>
      <c r="M58" s="65">
        <v>2.71</v>
      </c>
      <c r="N58" s="28">
        <v>24219</v>
      </c>
      <c r="O58" s="138">
        <v>3.14</v>
      </c>
      <c r="P58" s="137" t="s">
        <v>66</v>
      </c>
      <c r="Q58" s="137" t="s">
        <v>67</v>
      </c>
      <c r="S58" s="68"/>
      <c r="U58" s="68"/>
      <c r="W58" s="68"/>
      <c r="Y58" s="68"/>
    </row>
    <row r="59" spans="1:25" s="31" customFormat="1" ht="12" customHeight="1" x14ac:dyDescent="0.45">
      <c r="A59" s="15" t="s">
        <v>82</v>
      </c>
      <c r="B59" s="26">
        <v>20500</v>
      </c>
      <c r="C59" s="66">
        <v>0.16</v>
      </c>
      <c r="D59" s="26">
        <v>20125</v>
      </c>
      <c r="E59" s="67">
        <v>-3.74</v>
      </c>
      <c r="F59" s="60" t="s">
        <v>66</v>
      </c>
      <c r="G59" s="60" t="s">
        <v>67</v>
      </c>
      <c r="H59" s="26">
        <v>15813</v>
      </c>
      <c r="I59" s="139">
        <v>-1.1100000000000001</v>
      </c>
      <c r="J59" s="26">
        <v>26431</v>
      </c>
      <c r="K59" s="66">
        <v>-0.54</v>
      </c>
      <c r="L59" s="26">
        <v>18542</v>
      </c>
      <c r="M59" s="74">
        <v>-2.75</v>
      </c>
      <c r="N59" s="26">
        <v>24647</v>
      </c>
      <c r="O59" s="67">
        <v>-1.98</v>
      </c>
      <c r="P59" s="26">
        <v>21500</v>
      </c>
      <c r="Q59" s="66">
        <v>-2.27</v>
      </c>
      <c r="S59" s="68"/>
      <c r="U59" s="68"/>
      <c r="W59" s="68"/>
      <c r="Y59" s="68"/>
    </row>
    <row r="60" spans="1:25" s="31" customFormat="1" ht="12" customHeight="1" x14ac:dyDescent="0.45">
      <c r="A60" s="27" t="s">
        <v>83</v>
      </c>
      <c r="B60" s="28">
        <v>35417</v>
      </c>
      <c r="C60" s="65">
        <v>-0.42</v>
      </c>
      <c r="D60" s="28">
        <v>49875</v>
      </c>
      <c r="E60" s="65">
        <v>5.35</v>
      </c>
      <c r="F60" s="28">
        <v>69693</v>
      </c>
      <c r="G60" s="138">
        <v>1.1000000000000001</v>
      </c>
      <c r="H60" s="28">
        <v>35490</v>
      </c>
      <c r="I60" s="138">
        <v>0</v>
      </c>
      <c r="J60" s="28">
        <v>48744</v>
      </c>
      <c r="K60" s="122">
        <v>0.21</v>
      </c>
      <c r="L60" s="28">
        <v>39917</v>
      </c>
      <c r="M60" s="65">
        <v>1.48</v>
      </c>
      <c r="N60" s="28">
        <v>54250</v>
      </c>
      <c r="O60" s="65">
        <v>2.61</v>
      </c>
      <c r="P60" s="28">
        <v>44000</v>
      </c>
      <c r="Q60" s="65">
        <v>0</v>
      </c>
      <c r="S60" s="68"/>
      <c r="U60" s="68"/>
      <c r="W60" s="68"/>
      <c r="Y60" s="68"/>
    </row>
    <row r="61" spans="1:25" s="31" customFormat="1" ht="12" customHeight="1" x14ac:dyDescent="0.45">
      <c r="A61" s="15" t="s">
        <v>84</v>
      </c>
      <c r="B61" s="26">
        <v>12983</v>
      </c>
      <c r="C61" s="66">
        <v>-0.59</v>
      </c>
      <c r="D61" s="26">
        <v>18613</v>
      </c>
      <c r="E61" s="66">
        <v>-0.27</v>
      </c>
      <c r="F61" s="26">
        <v>12615</v>
      </c>
      <c r="G61" s="66">
        <v>-2.95</v>
      </c>
      <c r="H61" s="26">
        <v>12638</v>
      </c>
      <c r="I61" s="66">
        <v>-2.4500000000000002</v>
      </c>
      <c r="J61" s="26">
        <v>16225</v>
      </c>
      <c r="K61" s="66">
        <v>3.26</v>
      </c>
      <c r="L61" s="26">
        <v>14763</v>
      </c>
      <c r="M61" s="67">
        <v>-0.16</v>
      </c>
      <c r="N61" s="26">
        <v>18950</v>
      </c>
      <c r="O61" s="66">
        <v>0.59</v>
      </c>
      <c r="P61" s="60" t="s">
        <v>66</v>
      </c>
      <c r="Q61" s="60" t="s">
        <v>67</v>
      </c>
      <c r="S61" s="68"/>
      <c r="U61" s="68"/>
      <c r="W61" s="68"/>
      <c r="Y61" s="68"/>
    </row>
    <row r="62" spans="1:25" s="31" customFormat="1" ht="12" customHeight="1" x14ac:dyDescent="0.45">
      <c r="A62" s="27" t="s">
        <v>85</v>
      </c>
      <c r="B62" s="28">
        <v>10099</v>
      </c>
      <c r="C62" s="138">
        <v>0.44</v>
      </c>
      <c r="D62" s="28">
        <v>8722</v>
      </c>
      <c r="E62" s="122">
        <v>-0.84</v>
      </c>
      <c r="F62" s="137" t="s">
        <v>66</v>
      </c>
      <c r="G62" s="137" t="s">
        <v>67</v>
      </c>
      <c r="H62" s="28">
        <v>9815</v>
      </c>
      <c r="I62" s="65">
        <v>0</v>
      </c>
      <c r="J62" s="28">
        <v>12424</v>
      </c>
      <c r="K62" s="65">
        <v>-0.16</v>
      </c>
      <c r="L62" s="156" t="s">
        <v>66</v>
      </c>
      <c r="M62" s="137" t="s">
        <v>67</v>
      </c>
      <c r="N62" s="28">
        <v>9363</v>
      </c>
      <c r="O62" s="65">
        <v>18.64</v>
      </c>
      <c r="P62" s="28">
        <v>9757</v>
      </c>
      <c r="Q62" s="65">
        <v>-1.59</v>
      </c>
      <c r="S62" s="68"/>
      <c r="U62" s="68"/>
      <c r="W62" s="68"/>
      <c r="Y62" s="68"/>
    </row>
    <row r="63" spans="1:25" s="31" customFormat="1" ht="12" customHeight="1" x14ac:dyDescent="0.45">
      <c r="A63" s="15" t="s">
        <v>86</v>
      </c>
      <c r="B63" s="26">
        <v>3011</v>
      </c>
      <c r="C63" s="67">
        <v>1.1100000000000001</v>
      </c>
      <c r="D63" s="26">
        <v>3053</v>
      </c>
      <c r="E63" s="67">
        <v>-7.74</v>
      </c>
      <c r="F63" s="26">
        <v>3193</v>
      </c>
      <c r="G63" s="67">
        <v>-0.84</v>
      </c>
      <c r="H63" s="26">
        <v>2925</v>
      </c>
      <c r="I63" s="67">
        <v>-1.35</v>
      </c>
      <c r="J63" s="26">
        <v>3170</v>
      </c>
      <c r="K63" s="67">
        <v>-1.92</v>
      </c>
      <c r="L63" s="60" t="s">
        <v>66</v>
      </c>
      <c r="M63" s="60" t="s">
        <v>67</v>
      </c>
      <c r="N63" s="26">
        <v>3109</v>
      </c>
      <c r="O63" s="67">
        <v>-0.42</v>
      </c>
      <c r="P63" s="60" t="s">
        <v>66</v>
      </c>
      <c r="Q63" s="60" t="s">
        <v>67</v>
      </c>
      <c r="S63" s="68"/>
      <c r="U63" s="68"/>
      <c r="W63" s="68"/>
      <c r="Y63" s="68"/>
    </row>
    <row r="64" spans="1:25" s="31" customFormat="1" ht="12" customHeight="1" x14ac:dyDescent="0.45">
      <c r="A64" s="27" t="s">
        <v>87</v>
      </c>
      <c r="B64" s="28">
        <v>202480</v>
      </c>
      <c r="C64" s="138">
        <v>-2.0699999999999998</v>
      </c>
      <c r="D64" s="28">
        <v>192200</v>
      </c>
      <c r="E64" s="138">
        <v>-3.09</v>
      </c>
      <c r="F64" s="28">
        <v>200367</v>
      </c>
      <c r="G64" s="138">
        <v>-0.77</v>
      </c>
      <c r="H64" s="28">
        <v>177083</v>
      </c>
      <c r="I64" s="138">
        <v>0.01</v>
      </c>
      <c r="J64" s="28">
        <v>255000</v>
      </c>
      <c r="K64" s="138">
        <v>-0.97</v>
      </c>
      <c r="L64" s="28">
        <v>151389</v>
      </c>
      <c r="M64" s="120">
        <v>-0.55000000000000004</v>
      </c>
      <c r="N64" s="28">
        <v>196969</v>
      </c>
      <c r="O64" s="138">
        <v>0.42</v>
      </c>
      <c r="P64" s="28">
        <v>241267</v>
      </c>
      <c r="Q64" s="65">
        <v>-0.24</v>
      </c>
      <c r="S64" s="68"/>
      <c r="U64" s="68"/>
      <c r="W64" s="68"/>
      <c r="Y64" s="68"/>
    </row>
    <row r="65" spans="1:25" s="31" customFormat="1" ht="12" customHeight="1" x14ac:dyDescent="0.45">
      <c r="A65" s="15" t="s">
        <v>88</v>
      </c>
      <c r="B65" s="26">
        <v>54170</v>
      </c>
      <c r="C65" s="66">
        <v>-1.8</v>
      </c>
      <c r="D65" s="26">
        <v>50718</v>
      </c>
      <c r="E65" s="66">
        <v>-1.53</v>
      </c>
      <c r="F65" s="60" t="s">
        <v>66</v>
      </c>
      <c r="G65" s="60" t="s">
        <v>67</v>
      </c>
      <c r="H65" s="26">
        <v>52157</v>
      </c>
      <c r="I65" s="67">
        <v>0.53</v>
      </c>
      <c r="J65" s="26">
        <v>50283</v>
      </c>
      <c r="K65" s="66">
        <v>0.3</v>
      </c>
      <c r="L65" s="26">
        <v>53729</v>
      </c>
      <c r="M65" s="74">
        <v>0.96</v>
      </c>
      <c r="N65" s="26">
        <v>46797</v>
      </c>
      <c r="O65" s="66">
        <v>-1.97</v>
      </c>
      <c r="P65" s="26">
        <v>55930</v>
      </c>
      <c r="Q65" s="66">
        <v>0</v>
      </c>
      <c r="S65" s="68"/>
      <c r="U65" s="68"/>
      <c r="W65" s="68"/>
      <c r="Y65" s="68"/>
    </row>
    <row r="66" spans="1:25" s="31" customFormat="1" ht="12" customHeight="1" x14ac:dyDescent="0.45">
      <c r="A66" s="27" t="s">
        <v>89</v>
      </c>
      <c r="B66" s="28">
        <v>17212</v>
      </c>
      <c r="C66" s="138">
        <v>-1.48</v>
      </c>
      <c r="D66" s="28">
        <v>18499</v>
      </c>
      <c r="E66" s="138">
        <v>-0.61</v>
      </c>
      <c r="F66" s="28">
        <v>19761</v>
      </c>
      <c r="G66" s="65">
        <v>0.02</v>
      </c>
      <c r="H66" s="28">
        <v>15459</v>
      </c>
      <c r="I66" s="138">
        <v>0.77</v>
      </c>
      <c r="J66" s="28">
        <v>20176</v>
      </c>
      <c r="K66" s="138">
        <v>2.08</v>
      </c>
      <c r="L66" s="28">
        <v>18495</v>
      </c>
      <c r="M66" s="120">
        <v>0.53</v>
      </c>
      <c r="N66" s="28">
        <v>16856</v>
      </c>
      <c r="O66" s="65">
        <v>0.6</v>
      </c>
      <c r="P66" s="28">
        <v>20676</v>
      </c>
      <c r="Q66" s="65">
        <v>4.1100000000000003</v>
      </c>
      <c r="S66" s="68"/>
      <c r="U66" s="68"/>
      <c r="W66" s="68"/>
      <c r="Y66" s="68"/>
    </row>
    <row r="67" spans="1:25" s="31" customFormat="1" ht="12" customHeight="1" x14ac:dyDescent="0.45">
      <c r="A67" s="15" t="s">
        <v>90</v>
      </c>
      <c r="B67" s="26">
        <v>2120</v>
      </c>
      <c r="C67" s="66">
        <v>-2.39</v>
      </c>
      <c r="D67" s="26">
        <v>2706</v>
      </c>
      <c r="E67" s="67">
        <v>-2.73</v>
      </c>
      <c r="F67" s="26">
        <v>3141</v>
      </c>
      <c r="G67" s="66">
        <v>-0.82</v>
      </c>
      <c r="H67" s="26">
        <v>2410</v>
      </c>
      <c r="I67" s="66">
        <v>0.08</v>
      </c>
      <c r="J67" s="26">
        <v>4407</v>
      </c>
      <c r="K67" s="67">
        <v>1.31</v>
      </c>
      <c r="L67" s="26">
        <v>3133</v>
      </c>
      <c r="M67" s="74">
        <v>-1.48</v>
      </c>
      <c r="N67" s="26">
        <v>4149</v>
      </c>
      <c r="O67" s="66">
        <v>-3.17</v>
      </c>
      <c r="P67" s="26">
        <v>4006</v>
      </c>
      <c r="Q67" s="66">
        <v>0</v>
      </c>
      <c r="R67" s="87"/>
      <c r="S67" s="33"/>
      <c r="T67" s="87"/>
      <c r="U67" s="33"/>
      <c r="V67" s="87"/>
      <c r="W67" s="33"/>
      <c r="X67" s="87"/>
      <c r="Y67" s="33"/>
    </row>
    <row r="68" spans="1:25" s="31" customFormat="1" ht="12" customHeight="1" x14ac:dyDescent="0.45">
      <c r="A68" s="27" t="s">
        <v>91</v>
      </c>
      <c r="B68" s="28">
        <v>2817</v>
      </c>
      <c r="C68" s="138">
        <v>-2.86</v>
      </c>
      <c r="D68" s="28">
        <v>4444</v>
      </c>
      <c r="E68" s="138">
        <v>-0.71</v>
      </c>
      <c r="F68" s="28">
        <v>3133</v>
      </c>
      <c r="G68" s="138">
        <v>1.46</v>
      </c>
      <c r="H68" s="28">
        <v>3406</v>
      </c>
      <c r="I68" s="138">
        <v>1.04</v>
      </c>
      <c r="J68" s="28">
        <v>4500</v>
      </c>
      <c r="K68" s="138">
        <v>-0.31</v>
      </c>
      <c r="L68" s="28">
        <v>2638</v>
      </c>
      <c r="M68" s="138">
        <v>0.11</v>
      </c>
      <c r="N68" s="137" t="s">
        <v>66</v>
      </c>
      <c r="O68" s="137" t="s">
        <v>67</v>
      </c>
      <c r="P68" s="28">
        <v>4045</v>
      </c>
      <c r="Q68" s="65">
        <v>-1.32</v>
      </c>
      <c r="R68" s="87"/>
      <c r="S68" s="33"/>
      <c r="T68" s="87"/>
      <c r="U68" s="33"/>
      <c r="V68" s="87"/>
      <c r="W68" s="33"/>
      <c r="X68" s="87"/>
      <c r="Y68" s="33"/>
    </row>
    <row r="69" spans="1:25" s="31" customFormat="1" ht="12" customHeight="1" x14ac:dyDescent="0.45">
      <c r="A69" s="15" t="s">
        <v>92</v>
      </c>
      <c r="B69" s="26">
        <v>85625</v>
      </c>
      <c r="C69" s="66">
        <v>-0.47</v>
      </c>
      <c r="D69" s="26">
        <v>86547</v>
      </c>
      <c r="E69" s="67">
        <v>0.65</v>
      </c>
      <c r="F69" s="60" t="s">
        <v>66</v>
      </c>
      <c r="G69" s="60" t="s">
        <v>67</v>
      </c>
      <c r="H69" s="26">
        <v>81719</v>
      </c>
      <c r="I69" s="67">
        <v>-0.04</v>
      </c>
      <c r="J69" s="26">
        <v>95000</v>
      </c>
      <c r="K69" s="66">
        <v>2.0099999999999998</v>
      </c>
      <c r="L69" s="26">
        <v>68750</v>
      </c>
      <c r="M69" s="67">
        <v>-1.39</v>
      </c>
      <c r="N69" s="26">
        <v>83938</v>
      </c>
      <c r="O69" s="66">
        <v>-0.15</v>
      </c>
      <c r="P69" s="60" t="s">
        <v>66</v>
      </c>
      <c r="Q69" s="60" t="s">
        <v>67</v>
      </c>
      <c r="R69" s="87"/>
      <c r="S69" s="33"/>
      <c r="T69" s="87"/>
      <c r="U69" s="33"/>
      <c r="V69" s="87"/>
      <c r="W69" s="33"/>
      <c r="X69" s="87"/>
      <c r="Y69" s="33"/>
    </row>
    <row r="70" spans="1:25" s="31" customFormat="1" ht="12" customHeight="1" x14ac:dyDescent="0.45">
      <c r="A70" s="27" t="s">
        <v>93</v>
      </c>
      <c r="B70" s="28">
        <v>41742</v>
      </c>
      <c r="C70" s="138">
        <v>-0.55000000000000004</v>
      </c>
      <c r="D70" s="28">
        <v>39060</v>
      </c>
      <c r="E70" s="138">
        <v>-0.4</v>
      </c>
      <c r="F70" s="28">
        <v>40912</v>
      </c>
      <c r="G70" s="122">
        <v>-0.11</v>
      </c>
      <c r="H70" s="137" t="s">
        <v>66</v>
      </c>
      <c r="I70" s="137" t="s">
        <v>67</v>
      </c>
      <c r="J70" s="28">
        <v>23489</v>
      </c>
      <c r="K70" s="138">
        <v>1.32</v>
      </c>
      <c r="L70" s="28">
        <v>38151</v>
      </c>
      <c r="M70" s="120">
        <v>-1.39</v>
      </c>
      <c r="N70" s="28">
        <v>33918</v>
      </c>
      <c r="O70" s="65">
        <v>0.33</v>
      </c>
      <c r="P70" s="28">
        <v>45309</v>
      </c>
      <c r="Q70" s="65">
        <v>-1.59</v>
      </c>
      <c r="R70" s="87"/>
      <c r="S70" s="33"/>
      <c r="T70" s="87"/>
      <c r="U70" s="33"/>
      <c r="V70" s="87"/>
      <c r="W70" s="33"/>
      <c r="X70" s="87"/>
      <c r="Y70" s="33"/>
    </row>
    <row r="71" spans="1:25" s="31" customFormat="1" ht="12" customHeight="1" x14ac:dyDescent="0.45">
      <c r="A71" s="15" t="s">
        <v>94</v>
      </c>
      <c r="B71" s="26">
        <v>18719</v>
      </c>
      <c r="C71" s="121">
        <v>-2.9</v>
      </c>
      <c r="D71" s="26">
        <v>15584</v>
      </c>
      <c r="E71" s="66">
        <v>-0.1</v>
      </c>
      <c r="F71" s="26">
        <v>16496</v>
      </c>
      <c r="G71" s="66">
        <v>-0.21</v>
      </c>
      <c r="H71" s="60" t="s">
        <v>66</v>
      </c>
      <c r="I71" s="60" t="s">
        <v>67</v>
      </c>
      <c r="J71" s="26">
        <v>31167</v>
      </c>
      <c r="K71" s="66">
        <v>1.91</v>
      </c>
      <c r="L71" s="157">
        <v>18634</v>
      </c>
      <c r="M71" s="67">
        <v>-0.04</v>
      </c>
      <c r="N71" s="26">
        <v>15620</v>
      </c>
      <c r="O71" s="66">
        <v>1.24</v>
      </c>
      <c r="P71" s="157">
        <v>24790</v>
      </c>
      <c r="Q71" s="67">
        <v>-0.02</v>
      </c>
      <c r="S71" s="68"/>
      <c r="U71" s="68"/>
      <c r="W71" s="68"/>
      <c r="Y71" s="68"/>
    </row>
    <row r="72" spans="1:25" s="31" customFormat="1" ht="12" customHeight="1" x14ac:dyDescent="0.45">
      <c r="A72" s="27" t="s">
        <v>95</v>
      </c>
      <c r="B72" s="28" t="s">
        <v>66</v>
      </c>
      <c r="C72" s="137" t="s">
        <v>67</v>
      </c>
      <c r="D72" s="28">
        <v>4687</v>
      </c>
      <c r="E72" s="138">
        <v>-4.5199999999999996</v>
      </c>
      <c r="F72" s="28">
        <v>4620</v>
      </c>
      <c r="G72" s="138">
        <v>-2.5299999999999998</v>
      </c>
      <c r="H72" s="28">
        <v>4913</v>
      </c>
      <c r="I72" s="138">
        <v>-0.1</v>
      </c>
      <c r="J72" s="28">
        <v>7236</v>
      </c>
      <c r="K72" s="65">
        <v>-1.42</v>
      </c>
      <c r="L72" s="28">
        <v>6712</v>
      </c>
      <c r="M72" s="140">
        <v>-1.06</v>
      </c>
      <c r="N72" s="28">
        <v>6023</v>
      </c>
      <c r="O72" s="138">
        <v>0.97</v>
      </c>
      <c r="P72" s="28">
        <v>6168</v>
      </c>
      <c r="Q72" s="65">
        <v>0.67</v>
      </c>
      <c r="S72" s="68"/>
      <c r="U72" s="68"/>
      <c r="W72" s="68"/>
      <c r="Y72" s="68"/>
    </row>
    <row r="73" spans="1:25" s="31" customFormat="1" ht="12" customHeight="1" x14ac:dyDescent="0.45">
      <c r="A73" s="15" t="s">
        <v>96</v>
      </c>
      <c r="B73" s="26">
        <v>5963</v>
      </c>
      <c r="C73" s="66">
        <v>-0.91</v>
      </c>
      <c r="D73" s="26">
        <v>7635</v>
      </c>
      <c r="E73" s="67">
        <v>-1.18</v>
      </c>
      <c r="F73" s="26">
        <v>6992</v>
      </c>
      <c r="G73" s="67">
        <v>0.11</v>
      </c>
      <c r="H73" s="26">
        <v>6583</v>
      </c>
      <c r="I73" s="67">
        <v>0</v>
      </c>
      <c r="J73" s="26">
        <v>8576</v>
      </c>
      <c r="K73" s="66">
        <v>-0.81</v>
      </c>
      <c r="L73" s="26">
        <v>3035</v>
      </c>
      <c r="M73" s="67">
        <v>-0.39</v>
      </c>
      <c r="N73" s="26">
        <v>7476</v>
      </c>
      <c r="O73" s="66">
        <v>0.43</v>
      </c>
      <c r="P73" s="26">
        <v>7440</v>
      </c>
      <c r="Q73" s="66">
        <v>-3.88</v>
      </c>
      <c r="S73" s="68"/>
      <c r="U73" s="68"/>
      <c r="W73" s="68"/>
      <c r="Y73" s="68"/>
    </row>
    <row r="74" spans="1:25" s="31" customFormat="1" ht="12" customHeight="1" x14ac:dyDescent="0.45">
      <c r="A74" s="27" t="s">
        <v>97</v>
      </c>
      <c r="B74" s="28">
        <v>2538</v>
      </c>
      <c r="C74" s="138">
        <v>-1.74</v>
      </c>
      <c r="D74" s="28">
        <v>2016</v>
      </c>
      <c r="E74" s="65">
        <v>2.08</v>
      </c>
      <c r="F74" s="28">
        <v>2466</v>
      </c>
      <c r="G74" s="138">
        <v>-0.12</v>
      </c>
      <c r="H74" s="28">
        <v>1050</v>
      </c>
      <c r="I74" s="138">
        <v>-5.91</v>
      </c>
      <c r="J74" s="28">
        <v>2593</v>
      </c>
      <c r="K74" s="65">
        <v>0.5</v>
      </c>
      <c r="L74" s="28">
        <v>2471</v>
      </c>
      <c r="M74" s="167" t="s">
        <v>67</v>
      </c>
      <c r="N74" s="28">
        <v>2775</v>
      </c>
      <c r="O74" s="65">
        <v>9.86</v>
      </c>
      <c r="P74" s="28">
        <v>2353</v>
      </c>
      <c r="Q74" s="65">
        <v>7.69</v>
      </c>
      <c r="S74" s="68"/>
      <c r="U74" s="68"/>
      <c r="W74" s="68"/>
      <c r="Y74" s="68"/>
    </row>
    <row r="75" spans="1:25" s="31" customFormat="1" x14ac:dyDescent="0.45">
      <c r="A75" s="15" t="s">
        <v>98</v>
      </c>
      <c r="B75" s="26">
        <v>20023</v>
      </c>
      <c r="C75" s="67">
        <v>0.12</v>
      </c>
      <c r="D75" s="26">
        <v>17862</v>
      </c>
      <c r="E75" s="67">
        <v>-0.84</v>
      </c>
      <c r="F75" s="26">
        <v>17489</v>
      </c>
      <c r="G75" s="67">
        <v>-0.1</v>
      </c>
      <c r="H75" s="26">
        <v>18446</v>
      </c>
      <c r="I75" s="67">
        <v>0.71</v>
      </c>
      <c r="J75" s="26">
        <v>20833</v>
      </c>
      <c r="K75" s="66">
        <v>0</v>
      </c>
      <c r="L75" s="26">
        <v>21493</v>
      </c>
      <c r="M75" s="66">
        <v>0.06</v>
      </c>
      <c r="N75" s="26">
        <v>22742</v>
      </c>
      <c r="O75" s="66">
        <v>-1.88</v>
      </c>
      <c r="P75" s="60" t="s">
        <v>66</v>
      </c>
      <c r="Q75" s="60" t="s">
        <v>67</v>
      </c>
      <c r="R75" s="29"/>
      <c r="S75" s="30"/>
      <c r="T75" s="29"/>
      <c r="U75" s="30"/>
      <c r="V75" s="29"/>
      <c r="W75" s="30"/>
      <c r="X75" s="29"/>
      <c r="Y75" s="30"/>
    </row>
    <row r="76" spans="1:25" s="31" customFormat="1" x14ac:dyDescent="0.45">
      <c r="A76" s="158" t="s">
        <v>99</v>
      </c>
      <c r="B76" s="159">
        <v>13858</v>
      </c>
      <c r="C76" s="160">
        <v>-1.79</v>
      </c>
      <c r="D76" s="159">
        <v>17552</v>
      </c>
      <c r="E76" s="161">
        <v>-2.38</v>
      </c>
      <c r="F76" s="162">
        <v>18105</v>
      </c>
      <c r="G76" s="160">
        <v>-0.03</v>
      </c>
      <c r="H76" s="159">
        <v>11385</v>
      </c>
      <c r="I76" s="163">
        <v>2.0699999999999998</v>
      </c>
      <c r="J76" s="159">
        <v>14379</v>
      </c>
      <c r="K76" s="160">
        <v>2.33</v>
      </c>
      <c r="L76" s="159">
        <v>17745</v>
      </c>
      <c r="M76" s="160">
        <v>0.22</v>
      </c>
      <c r="N76" s="159">
        <v>17933</v>
      </c>
      <c r="O76" s="160">
        <v>0.41</v>
      </c>
      <c r="P76" s="159">
        <v>19741</v>
      </c>
      <c r="Q76" s="163">
        <v>0</v>
      </c>
      <c r="R76" s="29"/>
      <c r="S76" s="30"/>
      <c r="T76" s="29"/>
      <c r="U76" s="30"/>
      <c r="V76" s="29"/>
      <c r="W76" s="30"/>
      <c r="X76" s="29"/>
      <c r="Y76" s="30"/>
    </row>
    <row r="77" spans="1:25" s="31" customFormat="1" x14ac:dyDescent="0.45">
      <c r="A77" s="15"/>
      <c r="B77" s="26"/>
      <c r="C77" s="67"/>
      <c r="D77" s="26"/>
      <c r="E77" s="121"/>
      <c r="F77" s="154"/>
      <c r="G77" s="67"/>
      <c r="H77" s="26"/>
      <c r="I77" s="66"/>
      <c r="J77" s="26"/>
      <c r="K77" s="67"/>
      <c r="L77" s="26"/>
      <c r="M77" s="67"/>
      <c r="N77" s="26"/>
      <c r="O77" s="67"/>
      <c r="P77" s="26"/>
      <c r="Q77" s="66"/>
      <c r="R77" s="29"/>
      <c r="S77" s="30"/>
      <c r="T77" s="29"/>
      <c r="U77" s="30"/>
      <c r="V77" s="29"/>
      <c r="W77" s="30"/>
      <c r="X77" s="29"/>
      <c r="Y77" s="30"/>
    </row>
    <row r="78" spans="1:25" s="31" customFormat="1" x14ac:dyDescent="0.45">
      <c r="A78" s="22" t="s">
        <v>12</v>
      </c>
      <c r="B78" s="32"/>
      <c r="C78" s="33"/>
      <c r="D78" s="32"/>
      <c r="E78" s="33"/>
      <c r="F78" s="32"/>
      <c r="G78" s="33"/>
      <c r="H78" s="32"/>
      <c r="I78" s="33"/>
      <c r="J78" s="32"/>
      <c r="K78" s="33"/>
      <c r="L78" s="32"/>
      <c r="M78" s="33"/>
      <c r="N78" s="32"/>
      <c r="O78" s="33"/>
      <c r="P78" s="32"/>
      <c r="Q78" s="33"/>
      <c r="R78" s="32"/>
      <c r="S78" s="33"/>
      <c r="T78" s="32"/>
      <c r="U78" s="33"/>
      <c r="V78" s="32"/>
      <c r="W78" s="33"/>
      <c r="X78" s="32"/>
      <c r="Y78" s="33"/>
    </row>
    <row r="79" spans="1:25" s="31" customFormat="1" x14ac:dyDescent="0.45">
      <c r="A79" s="34" t="s">
        <v>13</v>
      </c>
      <c r="B79" s="32"/>
      <c r="C79" s="33"/>
      <c r="D79" s="32"/>
      <c r="E79" s="33"/>
      <c r="F79" s="32"/>
      <c r="G79" s="33"/>
      <c r="H79" s="32"/>
      <c r="I79" s="33"/>
      <c r="J79" s="32"/>
      <c r="K79" s="33"/>
      <c r="L79" s="32"/>
      <c r="M79" s="33"/>
      <c r="N79" s="32"/>
      <c r="O79" s="33"/>
      <c r="P79" s="32"/>
      <c r="Q79" s="33"/>
      <c r="R79" s="32"/>
      <c r="S79" s="33"/>
      <c r="T79" s="32"/>
      <c r="U79" s="33"/>
      <c r="V79" s="32"/>
      <c r="W79" s="33"/>
      <c r="X79" s="32"/>
      <c r="Y79" s="33"/>
    </row>
    <row r="80" spans="1:25" s="31" customFormat="1" ht="19.5" customHeight="1" x14ac:dyDescent="0.45">
      <c r="A80" s="181" t="s">
        <v>48</v>
      </c>
      <c r="B80" s="182"/>
      <c r="C80" s="182"/>
      <c r="D80" s="182"/>
      <c r="E80" s="182"/>
      <c r="F80" s="182"/>
      <c r="G80" s="182"/>
      <c r="H80" s="182"/>
      <c r="I80" s="182"/>
      <c r="J80" s="182"/>
      <c r="K80" s="182"/>
      <c r="L80" s="182"/>
      <c r="M80" s="182"/>
      <c r="N80" s="182"/>
      <c r="O80" s="182"/>
      <c r="P80" s="182"/>
      <c r="Q80" s="182"/>
      <c r="R80" s="182"/>
      <c r="S80" s="182"/>
      <c r="T80" s="182"/>
      <c r="U80" s="182"/>
      <c r="V80" s="182"/>
      <c r="W80" s="182"/>
      <c r="X80" s="182"/>
      <c r="Y80" s="182"/>
    </row>
    <row r="81" spans="1:25" s="31" customFormat="1" x14ac:dyDescent="0.45">
      <c r="A81" s="22" t="s">
        <v>14</v>
      </c>
      <c r="B81" s="35"/>
      <c r="C81" s="36"/>
      <c r="D81" s="37"/>
      <c r="E81" s="36"/>
      <c r="F81" s="37"/>
      <c r="G81" s="36"/>
      <c r="H81" s="38"/>
      <c r="I81" s="36"/>
      <c r="J81" s="35"/>
      <c r="K81" s="36"/>
      <c r="L81" s="37"/>
      <c r="M81" s="36"/>
      <c r="N81" s="37"/>
      <c r="O81" s="36"/>
      <c r="P81" s="38"/>
      <c r="Q81" s="36"/>
      <c r="R81" s="37"/>
      <c r="S81" s="39"/>
      <c r="T81" s="37"/>
      <c r="U81" s="39"/>
      <c r="V81" s="37"/>
      <c r="W81" s="39"/>
      <c r="X81" s="37"/>
      <c r="Y81" s="39"/>
    </row>
    <row r="82" spans="1:25" s="31" customFormat="1" x14ac:dyDescent="0.45">
      <c r="A82" s="40" t="s">
        <v>15</v>
      </c>
      <c r="B82" s="32"/>
      <c r="C82" s="33"/>
      <c r="D82" s="32"/>
      <c r="E82" s="33"/>
      <c r="F82" s="32"/>
      <c r="G82" s="33"/>
      <c r="H82" s="32"/>
      <c r="I82" s="33"/>
      <c r="J82" s="32"/>
      <c r="K82" s="33"/>
      <c r="L82" s="32"/>
      <c r="M82" s="33"/>
      <c r="N82" s="32"/>
      <c r="O82" s="33"/>
      <c r="P82" s="32"/>
      <c r="Q82" s="33"/>
      <c r="R82" s="32"/>
      <c r="S82" s="33"/>
      <c r="T82" s="32"/>
      <c r="U82" s="33"/>
      <c r="V82" s="32"/>
      <c r="W82" s="33"/>
      <c r="X82" s="32"/>
      <c r="Y82" s="33"/>
    </row>
    <row r="84" spans="1:25" x14ac:dyDescent="0.45">
      <c r="A84" s="8" t="str">
        <f>+Índice!A14</f>
        <v>Fecha de actualización: 9 de junio de 2026</v>
      </c>
      <c r="B84" s="6"/>
      <c r="C84" s="7"/>
      <c r="D84" s="6"/>
      <c r="E84" s="7"/>
      <c r="F84" s="6"/>
      <c r="G84" s="7"/>
      <c r="H84" s="6"/>
      <c r="I84" s="7"/>
      <c r="J84" s="6"/>
      <c r="K84" s="7"/>
      <c r="L84" s="6"/>
      <c r="M84" s="7"/>
      <c r="N84" s="6"/>
      <c r="O84" s="7"/>
      <c r="P84" s="6"/>
      <c r="Q84" s="7"/>
    </row>
  </sheetData>
  <mergeCells count="11">
    <mergeCell ref="A80:Y80"/>
    <mergeCell ref="A4:Q5"/>
    <mergeCell ref="H9:I9"/>
    <mergeCell ref="J9:K9"/>
    <mergeCell ref="L9:M9"/>
    <mergeCell ref="N9:O9"/>
    <mergeCell ref="P9:Q9"/>
    <mergeCell ref="A9:A10"/>
    <mergeCell ref="B9:C9"/>
    <mergeCell ref="D9:E9"/>
    <mergeCell ref="F9:G9"/>
  </mergeCells>
  <hyperlinks>
    <hyperlink ref="S5" location="Índice!A1" display="Regresar al índice" xr:uid="{172CDF23-0751-4F6A-B5E0-48C27F080073}"/>
  </hyperlink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F2012-A8C4-4438-9A11-59B020FA0AB4}">
  <dimension ref="A1:Y57"/>
  <sheetViews>
    <sheetView showGridLines="0" zoomScale="85" zoomScaleNormal="85" workbookViewId="0">
      <selection activeCell="A4" sqref="A4:I5"/>
    </sheetView>
  </sheetViews>
  <sheetFormatPr baseColWidth="10" defaultColWidth="11.453125" defaultRowHeight="16" x14ac:dyDescent="0.45"/>
  <cols>
    <col min="1" max="1" width="24.453125" style="47" customWidth="1"/>
    <col min="2" max="2" width="12" style="47" bestFit="1" customWidth="1"/>
    <col min="3" max="3" width="9.453125" style="47" customWidth="1"/>
    <col min="4" max="4" width="13.54296875" style="47" bestFit="1" customWidth="1"/>
    <col min="5" max="5" width="12" style="47" customWidth="1"/>
    <col min="6" max="6" width="10.26953125" style="47" customWidth="1"/>
    <col min="7" max="7" width="9.453125" style="47" customWidth="1"/>
    <col min="8" max="8" width="10.54296875" style="47" customWidth="1"/>
    <col min="9" max="9" width="9.26953125" style="47" customWidth="1"/>
    <col min="10" max="16384" width="11.453125" style="47"/>
  </cols>
  <sheetData>
    <row r="1" spans="1:11" s="41" customFormat="1" ht="18" customHeight="1" x14ac:dyDescent="0.4"/>
    <row r="2" spans="1:11" s="41" customFormat="1" ht="33" customHeight="1" x14ac:dyDescent="0.4"/>
    <row r="3" spans="1:11" s="41" customFormat="1" ht="19" customHeight="1" x14ac:dyDescent="0.4"/>
    <row r="4" spans="1:11" s="41" customFormat="1" ht="18.75" customHeight="1" x14ac:dyDescent="0.4">
      <c r="A4" s="188" t="s">
        <v>0</v>
      </c>
      <c r="B4" s="188"/>
      <c r="C4" s="188"/>
      <c r="D4" s="188"/>
      <c r="E4" s="188"/>
      <c r="F4" s="188"/>
      <c r="G4" s="188"/>
      <c r="H4" s="188"/>
      <c r="I4" s="188"/>
    </row>
    <row r="5" spans="1:11" s="41" customFormat="1" ht="24" customHeight="1" x14ac:dyDescent="0.4">
      <c r="A5" s="188"/>
      <c r="B5" s="188"/>
      <c r="C5" s="188"/>
      <c r="D5" s="188"/>
      <c r="E5" s="188"/>
      <c r="F5" s="188"/>
      <c r="G5" s="188"/>
      <c r="H5" s="188"/>
      <c r="I5" s="188"/>
      <c r="K5" s="101" t="s">
        <v>62</v>
      </c>
    </row>
    <row r="6" spans="1:11" s="41" customFormat="1" ht="18.75" customHeight="1" x14ac:dyDescent="0.4">
      <c r="A6" s="42" t="s">
        <v>16</v>
      </c>
      <c r="B6" s="43"/>
      <c r="C6" s="43"/>
      <c r="D6" s="43"/>
      <c r="E6" s="43"/>
      <c r="F6" s="43"/>
      <c r="G6" s="43"/>
      <c r="H6" s="43"/>
      <c r="I6" s="43"/>
    </row>
    <row r="7" spans="1:11" s="41" customFormat="1" ht="15" customHeight="1" x14ac:dyDescent="0.4">
      <c r="A7" s="42" t="str">
        <f>+"Variación año corrido. "&amp;Índice!A7</f>
        <v>Variación año corrido. Mayo de 2026</v>
      </c>
      <c r="B7" s="43"/>
      <c r="C7" s="43"/>
      <c r="D7" s="43"/>
      <c r="E7" s="43"/>
      <c r="F7" s="43"/>
      <c r="G7" s="43"/>
      <c r="H7" s="43"/>
      <c r="I7" s="43"/>
    </row>
    <row r="8" spans="1:11" s="41" customFormat="1" ht="14" x14ac:dyDescent="0.4"/>
    <row r="9" spans="1:11" x14ac:dyDescent="0.45">
      <c r="A9" s="44" t="s">
        <v>49</v>
      </c>
      <c r="B9" s="45" t="s">
        <v>2</v>
      </c>
      <c r="C9" s="45" t="s">
        <v>3</v>
      </c>
      <c r="D9" s="45" t="s">
        <v>4</v>
      </c>
      <c r="E9" s="46" t="s">
        <v>5</v>
      </c>
      <c r="F9" s="45" t="s">
        <v>6</v>
      </c>
      <c r="G9" s="45" t="s">
        <v>7</v>
      </c>
      <c r="H9" s="45" t="s">
        <v>8</v>
      </c>
      <c r="I9" s="45" t="s">
        <v>9</v>
      </c>
    </row>
    <row r="10" spans="1:11" ht="14" customHeight="1" x14ac:dyDescent="0.45">
      <c r="A10" s="48" t="s">
        <v>17</v>
      </c>
      <c r="B10" s="48"/>
      <c r="C10" s="48"/>
      <c r="D10" s="48"/>
      <c r="E10" s="48"/>
      <c r="F10" s="48"/>
      <c r="G10" s="48"/>
      <c r="H10" s="48"/>
      <c r="I10" s="48"/>
    </row>
    <row r="11" spans="1:11" ht="14" customHeight="1" x14ac:dyDescent="0.45">
      <c r="A11" s="1" t="s">
        <v>18</v>
      </c>
      <c r="B11" s="102">
        <v>2.8271405492729995</v>
      </c>
      <c r="C11" s="103">
        <v>-9.3181818181818024</v>
      </c>
      <c r="D11" s="103">
        <v>-10.690423162583517</v>
      </c>
      <c r="E11" s="102">
        <v>1.5051173991571076</v>
      </c>
      <c r="F11" s="103">
        <v>-7.3789392774788904</v>
      </c>
      <c r="G11" s="103">
        <v>-1.9174898314933242</v>
      </c>
      <c r="H11" s="103">
        <v>-2.4280575539568305</v>
      </c>
      <c r="I11" s="103">
        <v>1.5033072760072042</v>
      </c>
    </row>
    <row r="12" spans="1:11" ht="14" customHeight="1" x14ac:dyDescent="0.45">
      <c r="A12" s="69" t="s">
        <v>19</v>
      </c>
      <c r="B12" s="104">
        <v>-6.0283331658794737E-2</v>
      </c>
      <c r="C12" s="104">
        <v>45.277717743678437</v>
      </c>
      <c r="D12" s="104">
        <v>20.543331836551392</v>
      </c>
      <c r="E12" s="83" t="s">
        <v>67</v>
      </c>
      <c r="F12" s="104">
        <v>11.540366518078237</v>
      </c>
      <c r="G12" s="104">
        <v>19.538895339193907</v>
      </c>
      <c r="H12" s="104">
        <v>7.4132909716706274</v>
      </c>
      <c r="I12" s="105">
        <v>3.5613870665417213</v>
      </c>
    </row>
    <row r="13" spans="1:11" ht="14" customHeight="1" x14ac:dyDescent="0.45">
      <c r="A13" s="1" t="s">
        <v>20</v>
      </c>
      <c r="B13" s="103">
        <v>38.388625592417114</v>
      </c>
      <c r="C13" s="103">
        <v>57.557117750439367</v>
      </c>
      <c r="D13" s="103">
        <v>53.800675675675677</v>
      </c>
      <c r="E13" s="103">
        <v>48.662752772341797</v>
      </c>
      <c r="F13" s="103">
        <v>60.879120879120904</v>
      </c>
      <c r="G13" s="103">
        <v>54.363490792634138</v>
      </c>
      <c r="H13" s="103">
        <v>45.196506550218338</v>
      </c>
      <c r="I13" s="103">
        <v>32.777421423989736</v>
      </c>
    </row>
    <row r="14" spans="1:11" ht="14" customHeight="1" x14ac:dyDescent="0.45">
      <c r="A14" s="69" t="s">
        <v>21</v>
      </c>
      <c r="B14" s="106">
        <v>-9.3774019984627426</v>
      </c>
      <c r="C14" s="104">
        <v>35.151763740771088</v>
      </c>
      <c r="D14" s="104">
        <v>-0.57682223387519604</v>
      </c>
      <c r="E14" s="107">
        <v>-17.148301047951719</v>
      </c>
      <c r="F14" s="105">
        <v>75</v>
      </c>
      <c r="G14" s="104">
        <v>-6.914082358922224</v>
      </c>
      <c r="H14" s="104">
        <v>-32.982363779942091</v>
      </c>
      <c r="I14" s="104">
        <v>-10.00000000000002</v>
      </c>
    </row>
    <row r="15" spans="1:11" ht="14" customHeight="1" x14ac:dyDescent="0.45">
      <c r="A15" s="1" t="s">
        <v>22</v>
      </c>
      <c r="B15" s="82" t="s">
        <v>67</v>
      </c>
      <c r="C15" s="103">
        <v>-48.455949137148046</v>
      </c>
      <c r="D15" s="103">
        <v>-20.967741935483865</v>
      </c>
      <c r="E15" s="103">
        <v>2.962009014810052</v>
      </c>
      <c r="F15" s="103">
        <v>3.2306536438767797</v>
      </c>
      <c r="G15" s="103">
        <v>-21.02272727272727</v>
      </c>
      <c r="H15" s="103">
        <v>-8.6956521739130377</v>
      </c>
      <c r="I15" s="84" t="s">
        <v>67</v>
      </c>
    </row>
    <row r="16" spans="1:11" ht="14" customHeight="1" x14ac:dyDescent="0.45">
      <c r="A16" s="69" t="s">
        <v>57</v>
      </c>
      <c r="B16" s="105">
        <v>20.981058766391449</v>
      </c>
      <c r="C16" s="104">
        <v>57.352575267479452</v>
      </c>
      <c r="D16" s="104">
        <v>30.326060308899262</v>
      </c>
      <c r="E16" s="81" t="s">
        <v>67</v>
      </c>
      <c r="F16" s="104">
        <v>42.994679503420329</v>
      </c>
      <c r="G16" s="104">
        <v>25.340599455040859</v>
      </c>
      <c r="H16" s="104">
        <v>7.2301690507152294</v>
      </c>
      <c r="I16" s="107">
        <v>14.719240297274983</v>
      </c>
    </row>
    <row r="17" spans="1:9" ht="14" customHeight="1" x14ac:dyDescent="0.45">
      <c r="A17" s="1" t="s">
        <v>23</v>
      </c>
      <c r="B17" s="103">
        <v>-22.888732063043992</v>
      </c>
      <c r="C17" s="103">
        <v>-23.742948246259509</v>
      </c>
      <c r="D17" s="103">
        <v>-39.683086462280393</v>
      </c>
      <c r="E17" s="103">
        <v>-21.571941686034201</v>
      </c>
      <c r="F17" s="103">
        <v>-11.88369152970925</v>
      </c>
      <c r="G17" s="103">
        <v>-14.44948650585145</v>
      </c>
      <c r="H17" s="103">
        <v>-21.628264208909364</v>
      </c>
      <c r="I17" s="103">
        <v>-17.340734866508058</v>
      </c>
    </row>
    <row r="18" spans="1:9" ht="14" customHeight="1" x14ac:dyDescent="0.45">
      <c r="A18" s="69" t="s">
        <v>24</v>
      </c>
      <c r="B18" s="104">
        <v>6.1090909090909307</v>
      </c>
      <c r="C18" s="104">
        <v>-14.995269631031217</v>
      </c>
      <c r="D18" s="104">
        <v>-21.583087512291044</v>
      </c>
      <c r="E18" s="104">
        <v>1.7691998391636377</v>
      </c>
      <c r="F18" s="104">
        <v>-20.87733549959383</v>
      </c>
      <c r="G18" s="104">
        <v>-24.960629921259859</v>
      </c>
      <c r="H18" s="104">
        <v>-18.853591160220983</v>
      </c>
      <c r="I18" s="104">
        <v>-6.8481123792800584</v>
      </c>
    </row>
    <row r="19" spans="1:9" ht="14" customHeight="1" x14ac:dyDescent="0.45">
      <c r="A19" s="1" t="s">
        <v>25</v>
      </c>
      <c r="B19" s="103">
        <v>-22.898120672601397</v>
      </c>
      <c r="C19" s="103">
        <v>-24.440298507462664</v>
      </c>
      <c r="D19" s="103">
        <v>-36.918767507002784</v>
      </c>
      <c r="E19" s="103">
        <v>-25.655350236355833</v>
      </c>
      <c r="F19" s="103">
        <v>-45.602948920484465</v>
      </c>
      <c r="G19" s="103">
        <v>-20.634037819799754</v>
      </c>
      <c r="H19" s="103">
        <v>-40.86513994910942</v>
      </c>
      <c r="I19" s="103">
        <v>-41.123670212765973</v>
      </c>
    </row>
    <row r="20" spans="1:9" ht="14" customHeight="1" x14ac:dyDescent="0.45">
      <c r="A20" s="69" t="s">
        <v>26</v>
      </c>
      <c r="B20" s="104">
        <v>14.170542635658933</v>
      </c>
      <c r="C20" s="104">
        <v>-11.972541893801747</v>
      </c>
      <c r="D20" s="104">
        <v>-2.1580863234529679</v>
      </c>
      <c r="E20" s="104">
        <v>-10.908392548492408</v>
      </c>
      <c r="F20" s="104">
        <v>-18.493506493506484</v>
      </c>
      <c r="G20" s="104">
        <v>22.028624766645933</v>
      </c>
      <c r="H20" s="104">
        <v>-23.224453101588271</v>
      </c>
      <c r="I20" s="104">
        <v>-0.51219512195121997</v>
      </c>
    </row>
    <row r="21" spans="1:9" ht="14" customHeight="1" x14ac:dyDescent="0.45">
      <c r="A21" s="1" t="s">
        <v>27</v>
      </c>
      <c r="B21" s="103">
        <v>-2.6429341963322472</v>
      </c>
      <c r="C21" s="103">
        <v>-7.4850299401197251</v>
      </c>
      <c r="D21" s="103">
        <v>-14.221073044602473</v>
      </c>
      <c r="E21" s="103">
        <v>-4.3113101903695323</v>
      </c>
      <c r="F21" s="103">
        <v>-9.0159428257284517</v>
      </c>
      <c r="G21" s="103">
        <v>8.9102124742974418</v>
      </c>
      <c r="H21" s="103">
        <v>-55.026769779892938</v>
      </c>
      <c r="I21" s="108">
        <v>2.1760154738878157</v>
      </c>
    </row>
    <row r="22" spans="1:9" ht="14" customHeight="1" x14ac:dyDescent="0.45">
      <c r="A22" s="69" t="s">
        <v>28</v>
      </c>
      <c r="B22" s="104">
        <v>4.3569187870337922</v>
      </c>
      <c r="C22" s="104">
        <v>41.810526315789453</v>
      </c>
      <c r="D22" s="104">
        <v>10.996705107083994</v>
      </c>
      <c r="E22" s="105">
        <v>4.4458762886598002</v>
      </c>
      <c r="F22" s="105">
        <v>8.6925795053003121</v>
      </c>
      <c r="G22" s="105">
        <v>49.878581835842617</v>
      </c>
      <c r="H22" s="104">
        <v>-13.287222424463074</v>
      </c>
      <c r="I22" s="104">
        <v>12.542258282623431</v>
      </c>
    </row>
    <row r="23" spans="1:9" ht="14" customHeight="1" x14ac:dyDescent="0.45">
      <c r="A23" s="71" t="s">
        <v>29</v>
      </c>
      <c r="B23" s="109">
        <v>66.708151835718738</v>
      </c>
      <c r="C23" s="110">
        <v>88.927536231884076</v>
      </c>
      <c r="D23" s="110">
        <v>98.800000000000026</v>
      </c>
      <c r="E23" s="110">
        <v>65.996827075621354</v>
      </c>
      <c r="F23" s="110">
        <v>59.035601622352395</v>
      </c>
      <c r="G23" s="110">
        <v>60.857142857142897</v>
      </c>
      <c r="H23" s="110">
        <v>123.02452316076287</v>
      </c>
      <c r="I23" s="111">
        <v>54.682779456193401</v>
      </c>
    </row>
    <row r="24" spans="1:9" ht="14" customHeight="1" x14ac:dyDescent="0.45">
      <c r="A24" s="48" t="s">
        <v>30</v>
      </c>
      <c r="B24" s="48"/>
      <c r="C24" s="48"/>
      <c r="D24" s="48"/>
      <c r="E24" s="48"/>
      <c r="F24" s="48"/>
      <c r="G24" s="48"/>
      <c r="H24" s="48"/>
      <c r="I24" s="48"/>
    </row>
    <row r="25" spans="1:9" ht="14" customHeight="1" x14ac:dyDescent="0.45">
      <c r="A25" s="1" t="s">
        <v>47</v>
      </c>
      <c r="B25" s="82" t="s">
        <v>67</v>
      </c>
      <c r="C25" s="103">
        <v>4.3237433862433727</v>
      </c>
      <c r="D25" s="102">
        <v>-2.7197039777983378</v>
      </c>
      <c r="E25" s="102">
        <v>16.881927269396346</v>
      </c>
      <c r="F25" s="102">
        <v>4.8461538461538556</v>
      </c>
      <c r="G25" s="113" t="s">
        <v>67</v>
      </c>
      <c r="H25" s="103">
        <v>7.2065456834154995</v>
      </c>
      <c r="I25" s="102">
        <v>18.642105263157905</v>
      </c>
    </row>
    <row r="26" spans="1:9" ht="14" customHeight="1" x14ac:dyDescent="0.45">
      <c r="A26" s="69" t="s">
        <v>31</v>
      </c>
      <c r="B26" s="104">
        <v>8.0636604774535705</v>
      </c>
      <c r="C26" s="104">
        <v>2.2844827586206762</v>
      </c>
      <c r="D26" s="104">
        <v>-2.1820661438799904</v>
      </c>
      <c r="E26" s="83" t="s">
        <v>67</v>
      </c>
      <c r="F26" s="104">
        <v>10.539460539460578</v>
      </c>
      <c r="G26" s="104">
        <v>1.8752130923968657</v>
      </c>
      <c r="H26" s="104">
        <v>-11.999999999999977</v>
      </c>
      <c r="I26" s="104">
        <v>3.498385360602807</v>
      </c>
    </row>
    <row r="27" spans="1:9" ht="14" customHeight="1" x14ac:dyDescent="0.45">
      <c r="A27" s="1" t="s">
        <v>32</v>
      </c>
      <c r="B27" s="102">
        <v>1.433160365702979</v>
      </c>
      <c r="C27" s="103">
        <v>-8.5115931189229439</v>
      </c>
      <c r="D27" s="82" t="s">
        <v>67</v>
      </c>
      <c r="E27" s="103">
        <v>-20.464580533691677</v>
      </c>
      <c r="F27" s="103">
        <v>-2.0307823856348661</v>
      </c>
      <c r="G27" s="82" t="s">
        <v>67</v>
      </c>
      <c r="H27" s="103">
        <v>-21.240413471157062</v>
      </c>
      <c r="I27" s="102">
        <v>-14.912124977809327</v>
      </c>
    </row>
    <row r="28" spans="1:9" ht="14" customHeight="1" x14ac:dyDescent="0.45">
      <c r="A28" s="69" t="s">
        <v>33</v>
      </c>
      <c r="B28" s="83" t="s">
        <v>67</v>
      </c>
      <c r="C28" s="104">
        <v>11.424404472532812</v>
      </c>
      <c r="D28" s="104">
        <v>5.2882531426094559</v>
      </c>
      <c r="E28" s="81" t="s">
        <v>67</v>
      </c>
      <c r="F28" s="105">
        <v>1.4728884254431751</v>
      </c>
      <c r="G28" s="105">
        <v>18.886102679160601</v>
      </c>
      <c r="H28" s="104">
        <v>1.81524083393243</v>
      </c>
      <c r="I28" s="105">
        <v>-11.534805112496072</v>
      </c>
    </row>
    <row r="29" spans="1:9" ht="14" customHeight="1" x14ac:dyDescent="0.45">
      <c r="A29" s="1" t="s">
        <v>34</v>
      </c>
      <c r="B29" s="103">
        <v>11.538461538461519</v>
      </c>
      <c r="C29" s="103">
        <v>71.941489361702125</v>
      </c>
      <c r="D29" s="103">
        <v>8.7941976427924118</v>
      </c>
      <c r="E29" s="103">
        <v>10.431947840260825</v>
      </c>
      <c r="F29" s="102">
        <v>30.569948186528496</v>
      </c>
      <c r="G29" s="103" t="s">
        <v>67</v>
      </c>
      <c r="H29" s="103">
        <v>10.294604435617337</v>
      </c>
      <c r="I29" s="103">
        <v>5.1153846153846327</v>
      </c>
    </row>
    <row r="30" spans="1:9" ht="14" customHeight="1" x14ac:dyDescent="0.45">
      <c r="A30" s="69" t="s">
        <v>54</v>
      </c>
      <c r="B30" s="105">
        <v>94.229751191106388</v>
      </c>
      <c r="C30" s="105">
        <v>72.809123649459792</v>
      </c>
      <c r="D30" s="81" t="s">
        <v>67</v>
      </c>
      <c r="E30" s="104">
        <v>80.985915492957744</v>
      </c>
      <c r="F30" s="105">
        <v>245.32710280373831</v>
      </c>
      <c r="G30" s="105">
        <v>139.14772727272725</v>
      </c>
      <c r="H30" s="104">
        <v>205.33562822719435</v>
      </c>
      <c r="I30" s="104">
        <v>99.724896836313633</v>
      </c>
    </row>
    <row r="31" spans="1:9" ht="14" customHeight="1" x14ac:dyDescent="0.45">
      <c r="A31" s="1" t="s">
        <v>35</v>
      </c>
      <c r="B31" s="103">
        <v>18.603174603174576</v>
      </c>
      <c r="C31" s="103">
        <v>25.228215767634875</v>
      </c>
      <c r="D31" s="103">
        <v>16.676396186028409</v>
      </c>
      <c r="E31" s="103">
        <v>19.640252795333033</v>
      </c>
      <c r="F31" s="103">
        <v>37.375376767910986</v>
      </c>
      <c r="G31" s="103">
        <v>10.286891741955916</v>
      </c>
      <c r="H31" s="103">
        <v>22.790498609030596</v>
      </c>
      <c r="I31" s="103">
        <v>26.368491321762356</v>
      </c>
    </row>
    <row r="32" spans="1:9" ht="14" customHeight="1" x14ac:dyDescent="0.45">
      <c r="A32" s="69" t="s">
        <v>36</v>
      </c>
      <c r="B32" s="104" t="s">
        <v>67</v>
      </c>
      <c r="C32" s="104">
        <v>70.27536778574121</v>
      </c>
      <c r="D32" s="105">
        <v>103.16221765913754</v>
      </c>
      <c r="E32" s="105">
        <v>69.09554140127392</v>
      </c>
      <c r="F32" s="105">
        <v>6.3397721644378402</v>
      </c>
      <c r="G32" s="104">
        <v>84.385909235163453</v>
      </c>
      <c r="H32" s="104">
        <v>67.759006716873643</v>
      </c>
      <c r="I32" s="105">
        <v>32.687991021324358</v>
      </c>
    </row>
    <row r="33" spans="1:25" ht="14" customHeight="1" x14ac:dyDescent="0.45">
      <c r="A33" s="1" t="s">
        <v>37</v>
      </c>
      <c r="B33" s="112">
        <v>4.5604758757435526</v>
      </c>
      <c r="C33" s="112">
        <v>238.04347826086953</v>
      </c>
      <c r="D33" s="103">
        <v>139.04813412655491</v>
      </c>
      <c r="E33" s="84" t="s">
        <v>67</v>
      </c>
      <c r="F33" s="103">
        <v>134.01965372016846</v>
      </c>
      <c r="G33" s="102">
        <v>82.220175034546287</v>
      </c>
      <c r="H33" s="103">
        <v>246.38269100743736</v>
      </c>
      <c r="I33" s="112">
        <v>196.7131474103586</v>
      </c>
    </row>
    <row r="34" spans="1:25" ht="14" customHeight="1" x14ac:dyDescent="0.45">
      <c r="A34" s="69" t="s">
        <v>50</v>
      </c>
      <c r="B34" s="81" t="s">
        <v>67</v>
      </c>
      <c r="C34" s="104">
        <v>-0.60924369747897833</v>
      </c>
      <c r="D34" s="104">
        <v>-3.4039675383228052</v>
      </c>
      <c r="E34" s="104">
        <v>-4.0834152200021956</v>
      </c>
      <c r="F34" s="104">
        <v>-7.9434283283709162</v>
      </c>
      <c r="G34" s="104">
        <v>0.84158943219345694</v>
      </c>
      <c r="H34" s="104">
        <v>-4.4282511210762321</v>
      </c>
      <c r="I34" s="104">
        <v>10.942003920212183</v>
      </c>
    </row>
    <row r="35" spans="1:25" ht="14" customHeight="1" x14ac:dyDescent="0.45">
      <c r="A35" s="1" t="s">
        <v>38</v>
      </c>
      <c r="B35" s="82" t="s">
        <v>67</v>
      </c>
      <c r="C35" s="103">
        <v>77.593052109181173</v>
      </c>
      <c r="D35" s="103">
        <v>58.388201211482802</v>
      </c>
      <c r="E35" s="82" t="s">
        <v>67</v>
      </c>
      <c r="F35" s="103">
        <v>43.085846867749389</v>
      </c>
      <c r="G35" s="103">
        <v>40.549682875264239</v>
      </c>
      <c r="H35" s="103">
        <v>114.866581956798</v>
      </c>
      <c r="I35" s="103">
        <v>73.236935565702723</v>
      </c>
    </row>
    <row r="36" spans="1:25" ht="14" customHeight="1" x14ac:dyDescent="0.45">
      <c r="A36" s="69" t="s">
        <v>39</v>
      </c>
      <c r="B36" s="104">
        <v>18.443460490463238</v>
      </c>
      <c r="C36" s="104">
        <v>21.405161818926643</v>
      </c>
      <c r="D36" s="104">
        <v>20.486459378134448</v>
      </c>
      <c r="E36" s="104">
        <v>13.695829926410475</v>
      </c>
      <c r="F36" s="104">
        <v>14.199879831764473</v>
      </c>
      <c r="G36" s="104">
        <v>27.971311475409834</v>
      </c>
      <c r="H36" s="104">
        <v>18.829707426856721</v>
      </c>
      <c r="I36" s="104">
        <v>45.80801944106927</v>
      </c>
    </row>
    <row r="37" spans="1:25" ht="14" customHeight="1" x14ac:dyDescent="0.45">
      <c r="A37" s="1" t="s">
        <v>56</v>
      </c>
      <c r="B37" s="102">
        <v>-1.9784946236558909</v>
      </c>
      <c r="C37" s="103">
        <v>4.731281580156188</v>
      </c>
      <c r="D37" s="103">
        <v>29.169728141072703</v>
      </c>
      <c r="E37" s="82" t="s">
        <v>67</v>
      </c>
      <c r="F37" s="113">
        <v>-16.55526992287918</v>
      </c>
      <c r="G37" s="102">
        <v>21.652065081351736</v>
      </c>
      <c r="H37" s="103">
        <v>14.000000000000012</v>
      </c>
      <c r="I37" s="103">
        <v>-11.528694768918246</v>
      </c>
    </row>
    <row r="38" spans="1:25" ht="14" customHeight="1" x14ac:dyDescent="0.45">
      <c r="A38" s="69" t="s">
        <v>55</v>
      </c>
      <c r="B38" s="104">
        <v>32.526475037821534</v>
      </c>
      <c r="C38" s="105">
        <v>4.3182920912178568</v>
      </c>
      <c r="D38" s="104">
        <v>5.4913294797687584</v>
      </c>
      <c r="E38" s="105">
        <v>28.976517501107679</v>
      </c>
      <c r="F38" s="104">
        <v>-17.655301261092937</v>
      </c>
      <c r="G38" s="104">
        <v>3.9248434237995955</v>
      </c>
      <c r="H38" s="104">
        <v>-21.204745968968663</v>
      </c>
      <c r="I38" s="104">
        <v>-19.553752535496937</v>
      </c>
    </row>
    <row r="39" spans="1:25" ht="14" customHeight="1" x14ac:dyDescent="0.45">
      <c r="A39" s="1" t="s">
        <v>69</v>
      </c>
      <c r="B39" s="103">
        <v>-0.80546741518183751</v>
      </c>
      <c r="C39" s="103">
        <v>-4.9461507778220888</v>
      </c>
      <c r="D39" s="103">
        <v>-24.48674878686078</v>
      </c>
      <c r="E39" s="102">
        <v>1.0785305021907776</v>
      </c>
      <c r="F39" s="102">
        <v>-0.592718035563089</v>
      </c>
      <c r="G39" s="102">
        <v>-18.618705035971207</v>
      </c>
      <c r="H39" s="102">
        <v>-14.226999683844433</v>
      </c>
      <c r="I39" s="102">
        <v>-15.328859060402667</v>
      </c>
    </row>
    <row r="40" spans="1:25" ht="14" customHeight="1" x14ac:dyDescent="0.45">
      <c r="A40" s="70" t="s">
        <v>41</v>
      </c>
      <c r="B40" s="114">
        <v>82.294952681388025</v>
      </c>
      <c r="C40" s="114">
        <v>60.235393022278295</v>
      </c>
      <c r="D40" s="114">
        <v>68.397626112759653</v>
      </c>
      <c r="E40" s="114">
        <v>71.378340365682178</v>
      </c>
      <c r="F40" s="114">
        <v>81.1784654514625</v>
      </c>
      <c r="G40" s="115">
        <v>20.154320987654284</v>
      </c>
      <c r="H40" s="114">
        <v>94.255514705882362</v>
      </c>
      <c r="I40" s="114">
        <v>56.836363636363643</v>
      </c>
    </row>
    <row r="41" spans="1:25" ht="14" customHeight="1" x14ac:dyDescent="0.45">
      <c r="A41" s="48" t="s">
        <v>71</v>
      </c>
      <c r="B41" s="48"/>
      <c r="C41" s="48"/>
      <c r="D41" s="48"/>
      <c r="E41" s="48"/>
      <c r="F41" s="48"/>
      <c r="G41" s="48"/>
      <c r="H41" s="48"/>
      <c r="I41" s="48"/>
    </row>
    <row r="42" spans="1:25" ht="14" customHeight="1" x14ac:dyDescent="0.45">
      <c r="A42" s="1" t="s">
        <v>42</v>
      </c>
      <c r="B42" s="84" t="s">
        <v>67</v>
      </c>
      <c r="C42" s="103">
        <v>94.835680751173683</v>
      </c>
      <c r="D42" s="103">
        <v>20.134983127109152</v>
      </c>
      <c r="E42" s="84" t="s">
        <v>67</v>
      </c>
      <c r="F42" s="103">
        <v>119.06090190609019</v>
      </c>
      <c r="G42" s="103">
        <v>27.249747219413536</v>
      </c>
      <c r="H42" s="103">
        <v>5.5488540410132847</v>
      </c>
      <c r="I42" s="102">
        <v>-22.488242838820007</v>
      </c>
    </row>
    <row r="43" spans="1:25" ht="14" customHeight="1" x14ac:dyDescent="0.45">
      <c r="A43" s="69" t="s">
        <v>43</v>
      </c>
      <c r="B43" s="104">
        <v>49.01456726649527</v>
      </c>
      <c r="C43" s="104">
        <v>37.365368682684341</v>
      </c>
      <c r="D43" s="104">
        <v>37.573221757322159</v>
      </c>
      <c r="E43" s="104">
        <v>45.103324348607373</v>
      </c>
      <c r="F43" s="104">
        <v>44.41465594280605</v>
      </c>
      <c r="G43" s="105">
        <v>40.971585701191572</v>
      </c>
      <c r="H43" s="104">
        <v>66.242464835900904</v>
      </c>
      <c r="I43" s="105" t="s">
        <v>67</v>
      </c>
    </row>
    <row r="44" spans="1:25" ht="14" customHeight="1" x14ac:dyDescent="0.45">
      <c r="A44" s="1" t="s">
        <v>51</v>
      </c>
      <c r="B44" s="102">
        <v>90.781945327399868</v>
      </c>
      <c r="C44" s="103">
        <v>87.935502447451782</v>
      </c>
      <c r="D44" s="103">
        <v>115.27325370973584</v>
      </c>
      <c r="E44" s="103">
        <v>80.639777468706583</v>
      </c>
      <c r="F44" s="103">
        <v>102.19092331768391</v>
      </c>
      <c r="G44" s="103">
        <v>112.8505650899958</v>
      </c>
      <c r="H44" s="103">
        <v>77.115384615384627</v>
      </c>
      <c r="I44" s="103">
        <v>69.707241910631737</v>
      </c>
    </row>
    <row r="45" spans="1:25" ht="14" customHeight="1" x14ac:dyDescent="0.45">
      <c r="A45" s="69" t="s">
        <v>44</v>
      </c>
      <c r="B45" s="104">
        <v>-29.553719008264466</v>
      </c>
      <c r="C45" s="104">
        <v>-23.919833420093706</v>
      </c>
      <c r="D45" s="104">
        <v>-38.014477766287477</v>
      </c>
      <c r="E45" s="104">
        <v>-38.200395517468678</v>
      </c>
      <c r="F45" s="104">
        <v>5.3456221198157072</v>
      </c>
      <c r="G45" s="104">
        <v>-36.897959183673457</v>
      </c>
      <c r="H45" s="104">
        <v>-12.355555555555542</v>
      </c>
      <c r="I45" s="104">
        <v>-14.330497089117777</v>
      </c>
    </row>
    <row r="46" spans="1:25" x14ac:dyDescent="0.45">
      <c r="A46" s="71" t="s">
        <v>45</v>
      </c>
      <c r="B46" s="110">
        <v>9.0020576131687235</v>
      </c>
      <c r="C46" s="110">
        <v>-9.5225321888411827</v>
      </c>
      <c r="D46" s="110">
        <v>-9.8798397863818384</v>
      </c>
      <c r="E46" s="110">
        <v>2.8428927680797855</v>
      </c>
      <c r="F46" s="110">
        <v>-8.0382013529646024</v>
      </c>
      <c r="G46" s="110">
        <v>-3.174010455563836</v>
      </c>
      <c r="H46" s="110">
        <v>-9.2500825900231121</v>
      </c>
      <c r="I46" s="110">
        <v>-8.9958158995815829</v>
      </c>
    </row>
    <row r="47" spans="1:25" x14ac:dyDescent="0.45">
      <c r="A47" s="1"/>
      <c r="B47" s="49"/>
      <c r="C47" s="49"/>
      <c r="D47" s="49"/>
      <c r="E47" s="49"/>
      <c r="F47" s="49"/>
      <c r="G47" s="49"/>
      <c r="H47" s="49"/>
      <c r="I47" s="49"/>
    </row>
    <row r="48" spans="1:25" s="31" customFormat="1" x14ac:dyDescent="0.45">
      <c r="A48" s="97" t="s">
        <v>61</v>
      </c>
      <c r="B48" s="26"/>
      <c r="C48" s="66"/>
      <c r="D48" s="76"/>
      <c r="E48" s="67"/>
      <c r="F48" s="75"/>
      <c r="G48" s="60"/>
      <c r="H48" s="26"/>
      <c r="I48" s="66"/>
      <c r="J48" s="26"/>
      <c r="K48" s="66"/>
      <c r="L48" s="76"/>
      <c r="M48" s="74"/>
      <c r="N48" s="75"/>
      <c r="O48" s="77"/>
      <c r="P48" s="26"/>
      <c r="Q48" s="66"/>
      <c r="R48" s="29"/>
      <c r="S48" s="30"/>
      <c r="T48" s="29"/>
      <c r="U48" s="30"/>
      <c r="V48" s="29"/>
      <c r="W48" s="30"/>
      <c r="X48" s="29"/>
      <c r="Y48" s="30"/>
    </row>
    <row r="49" spans="1:9" x14ac:dyDescent="0.45">
      <c r="A49" s="50" t="s">
        <v>12</v>
      </c>
      <c r="B49" s="51"/>
      <c r="C49" s="52"/>
      <c r="D49" s="52"/>
      <c r="E49" s="51"/>
      <c r="F49" s="52"/>
      <c r="G49" s="52"/>
      <c r="H49" s="52"/>
      <c r="I49" s="52"/>
    </row>
    <row r="50" spans="1:9" x14ac:dyDescent="0.45">
      <c r="A50" s="53" t="s">
        <v>53</v>
      </c>
      <c r="B50" s="53"/>
      <c r="C50" s="53"/>
      <c r="D50" s="53"/>
      <c r="E50" s="53"/>
      <c r="F50" s="53"/>
      <c r="G50" s="53"/>
      <c r="H50" s="53"/>
      <c r="I50" s="53"/>
    </row>
    <row r="51" spans="1:9" x14ac:dyDescent="0.45">
      <c r="A51" s="54" t="s">
        <v>14</v>
      </c>
      <c r="B51" s="51"/>
      <c r="C51" s="52"/>
      <c r="D51" s="52"/>
      <c r="E51" s="51"/>
      <c r="F51" s="52"/>
      <c r="G51" s="52"/>
      <c r="H51" s="52"/>
      <c r="I51" s="52"/>
    </row>
    <row r="52" spans="1:9" x14ac:dyDescent="0.45">
      <c r="A52" s="55" t="s">
        <v>15</v>
      </c>
      <c r="B52" s="56"/>
      <c r="C52" s="56"/>
      <c r="D52" s="56"/>
      <c r="E52" s="56"/>
      <c r="F52" s="56"/>
      <c r="G52" s="56"/>
      <c r="H52" s="56"/>
      <c r="I52" s="56"/>
    </row>
    <row r="53" spans="1:9" x14ac:dyDescent="0.45">
      <c r="A53" s="55"/>
      <c r="B53" s="6"/>
      <c r="C53" s="7"/>
      <c r="D53" s="6"/>
      <c r="E53" s="7"/>
      <c r="F53" s="6"/>
      <c r="G53" s="7"/>
      <c r="H53" s="6"/>
      <c r="I53" s="7"/>
    </row>
    <row r="54" spans="1:9" x14ac:dyDescent="0.45">
      <c r="A54" s="57" t="str">
        <f>+Índice!A14</f>
        <v>Fecha de actualización: 9 de junio de 2026</v>
      </c>
      <c r="B54" s="6"/>
      <c r="C54" s="7"/>
      <c r="D54" s="6"/>
      <c r="E54" s="7"/>
      <c r="F54" s="6"/>
      <c r="G54" s="7"/>
      <c r="H54" s="6"/>
      <c r="I54" s="7"/>
    </row>
    <row r="55" spans="1:9" x14ac:dyDescent="0.45">
      <c r="A55" s="55"/>
      <c r="B55" s="6"/>
      <c r="C55" s="7"/>
      <c r="D55" s="6"/>
      <c r="E55" s="7"/>
      <c r="F55" s="6"/>
      <c r="G55" s="7"/>
      <c r="H55" s="6"/>
      <c r="I55" s="7"/>
    </row>
    <row r="56" spans="1:9" x14ac:dyDescent="0.45">
      <c r="A56" s="55"/>
      <c r="B56" s="6"/>
      <c r="C56" s="7"/>
      <c r="D56" s="6"/>
      <c r="E56" s="7"/>
      <c r="F56" s="6"/>
      <c r="G56" s="7"/>
      <c r="H56" s="6"/>
      <c r="I56" s="7"/>
    </row>
    <row r="57" spans="1:9" x14ac:dyDescent="0.45">
      <c r="A57" s="55"/>
      <c r="B57" s="6"/>
      <c r="C57" s="7"/>
      <c r="D57" s="6"/>
      <c r="E57" s="7"/>
      <c r="F57" s="6"/>
      <c r="G57" s="7"/>
      <c r="H57" s="6"/>
      <c r="I57" s="7"/>
    </row>
  </sheetData>
  <mergeCells count="1">
    <mergeCell ref="A4:I5"/>
  </mergeCells>
  <hyperlinks>
    <hyperlink ref="K5" location="Índice!A1" display="Regresar al índice" xr:uid="{F7402EBD-9201-4A84-8AF0-7C5F9A3B5FC8}"/>
  </hyperlink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A5B01-133B-4735-A10B-A521B9ED8989}">
  <dimension ref="A1:Y57"/>
  <sheetViews>
    <sheetView showGridLines="0" workbookViewId="0">
      <selection activeCell="A4" sqref="A4:I5"/>
    </sheetView>
  </sheetViews>
  <sheetFormatPr baseColWidth="10" defaultColWidth="11.453125" defaultRowHeight="16" x14ac:dyDescent="0.45"/>
  <cols>
    <col min="1" max="1" width="24.453125" style="47" customWidth="1"/>
    <col min="2" max="2" width="12" style="47" bestFit="1" customWidth="1"/>
    <col min="3" max="3" width="9.453125" style="47" customWidth="1"/>
    <col min="4" max="4" width="13.54296875" style="47" bestFit="1" customWidth="1"/>
    <col min="5" max="5" width="12" style="47" customWidth="1"/>
    <col min="6" max="6" width="10.26953125" style="47" customWidth="1"/>
    <col min="7" max="7" width="9.453125" style="47" customWidth="1"/>
    <col min="8" max="8" width="10.54296875" style="47" customWidth="1"/>
    <col min="9" max="9" width="9.26953125" style="47" customWidth="1"/>
    <col min="10" max="16384" width="11.453125" style="47"/>
  </cols>
  <sheetData>
    <row r="1" spans="1:11" s="41" customFormat="1" ht="18.5" customHeight="1" x14ac:dyDescent="0.4"/>
    <row r="2" spans="1:11" s="41" customFormat="1" ht="33" customHeight="1" x14ac:dyDescent="0.4"/>
    <row r="3" spans="1:11" s="41" customFormat="1" ht="19" customHeight="1" x14ac:dyDescent="0.4"/>
    <row r="4" spans="1:11" s="41" customFormat="1" ht="18.75" customHeight="1" x14ac:dyDescent="0.4">
      <c r="A4" s="188" t="s">
        <v>0</v>
      </c>
      <c r="B4" s="188"/>
      <c r="C4" s="188"/>
      <c r="D4" s="188"/>
      <c r="E4" s="188"/>
      <c r="F4" s="188"/>
      <c r="G4" s="188"/>
      <c r="H4" s="188"/>
      <c r="I4" s="188"/>
    </row>
    <row r="5" spans="1:11" s="41" customFormat="1" ht="27.75" customHeight="1" x14ac:dyDescent="0.4">
      <c r="A5" s="188"/>
      <c r="B5" s="188"/>
      <c r="C5" s="188"/>
      <c r="D5" s="188"/>
      <c r="E5" s="188"/>
      <c r="F5" s="188"/>
      <c r="G5" s="188"/>
      <c r="H5" s="188"/>
      <c r="I5" s="188"/>
      <c r="K5" s="101" t="s">
        <v>62</v>
      </c>
    </row>
    <row r="6" spans="1:11" s="41" customFormat="1" ht="18.75" customHeight="1" x14ac:dyDescent="0.4">
      <c r="A6" s="42" t="s">
        <v>16</v>
      </c>
      <c r="B6" s="43"/>
      <c r="C6" s="43"/>
      <c r="D6" s="43"/>
      <c r="E6" s="43"/>
      <c r="F6" s="43"/>
      <c r="G6" s="43"/>
      <c r="H6" s="43"/>
      <c r="I6" s="43"/>
    </row>
    <row r="7" spans="1:11" s="41" customFormat="1" ht="15" customHeight="1" x14ac:dyDescent="0.4">
      <c r="A7" s="42" t="str">
        <f>+"Variación anual. "&amp;Índice!A7</f>
        <v>Variación anual. Mayo de 2026</v>
      </c>
      <c r="B7" s="43"/>
      <c r="C7" s="43"/>
      <c r="D7" s="43"/>
      <c r="E7" s="43"/>
      <c r="F7" s="43"/>
      <c r="G7" s="43"/>
      <c r="H7" s="43"/>
      <c r="I7" s="43"/>
    </row>
    <row r="8" spans="1:11" s="41" customFormat="1" ht="14" x14ac:dyDescent="0.4"/>
    <row r="9" spans="1:11" x14ac:dyDescent="0.45">
      <c r="A9" s="44" t="s">
        <v>49</v>
      </c>
      <c r="B9" s="58" t="s">
        <v>2</v>
      </c>
      <c r="C9" s="58" t="s">
        <v>3</v>
      </c>
      <c r="D9" s="58" t="s">
        <v>4</v>
      </c>
      <c r="E9" s="59" t="s">
        <v>5</v>
      </c>
      <c r="F9" s="58" t="s">
        <v>6</v>
      </c>
      <c r="G9" s="58" t="s">
        <v>7</v>
      </c>
      <c r="H9" s="58" t="s">
        <v>8</v>
      </c>
      <c r="I9" s="58" t="s">
        <v>9</v>
      </c>
    </row>
    <row r="10" spans="1:11" ht="14" customHeight="1" x14ac:dyDescent="0.45">
      <c r="A10" s="48" t="s">
        <v>17</v>
      </c>
      <c r="B10" s="48"/>
      <c r="C10" s="48"/>
      <c r="D10" s="48"/>
      <c r="E10" s="48"/>
      <c r="F10" s="48"/>
      <c r="G10" s="48"/>
      <c r="H10" s="48"/>
      <c r="I10" s="48"/>
    </row>
    <row r="11" spans="1:11" ht="14" customHeight="1" x14ac:dyDescent="0.45">
      <c r="A11" s="1" t="s">
        <v>18</v>
      </c>
      <c r="B11" s="116">
        <v>48.5414235705951</v>
      </c>
      <c r="C11" s="49">
        <v>-23.636363636363622</v>
      </c>
      <c r="D11" s="49">
        <v>-1.876019575856458</v>
      </c>
      <c r="E11" s="116">
        <v>60.113960113960083</v>
      </c>
      <c r="F11" s="49">
        <v>-7.874617737003109</v>
      </c>
      <c r="G11" s="49">
        <v>2.8014616321558883</v>
      </c>
      <c r="H11" s="49">
        <v>13.970588235294112</v>
      </c>
      <c r="I11" s="49">
        <v>18.041958041958029</v>
      </c>
    </row>
    <row r="12" spans="1:11" ht="14" customHeight="1" x14ac:dyDescent="0.45">
      <c r="A12" s="69" t="s">
        <v>19</v>
      </c>
      <c r="B12" s="143">
        <v>5.1257662227858658</v>
      </c>
      <c r="C12" s="143">
        <v>-20.477936827161948</v>
      </c>
      <c r="D12" s="143">
        <v>-36.325901328273261</v>
      </c>
      <c r="E12" s="83" t="s">
        <v>67</v>
      </c>
      <c r="F12" s="143">
        <v>-42.040921374340513</v>
      </c>
      <c r="G12" s="143">
        <v>-23.484446331882392</v>
      </c>
      <c r="H12" s="143">
        <v>-39.601012356706867</v>
      </c>
      <c r="I12" s="142">
        <v>-28.432642487046621</v>
      </c>
    </row>
    <row r="13" spans="1:11" ht="14" customHeight="1" x14ac:dyDescent="0.45">
      <c r="A13" s="1" t="s">
        <v>20</v>
      </c>
      <c r="B13" s="49">
        <v>-6.8951773614985834</v>
      </c>
      <c r="C13" s="49">
        <v>-10.350000000000003</v>
      </c>
      <c r="D13" s="49">
        <v>-14.547160957297056</v>
      </c>
      <c r="E13" s="49">
        <v>-7.7701335491703771</v>
      </c>
      <c r="F13" s="49">
        <v>-20.058245358572968</v>
      </c>
      <c r="G13" s="49">
        <v>-10.533642691415302</v>
      </c>
      <c r="H13" s="49">
        <v>-13.598960588999587</v>
      </c>
      <c r="I13" s="49">
        <v>-8.8105726872247043</v>
      </c>
    </row>
    <row r="14" spans="1:11" ht="14" customHeight="1" x14ac:dyDescent="0.45">
      <c r="A14" s="69" t="s">
        <v>21</v>
      </c>
      <c r="B14" s="144">
        <v>-3.1224322103533986</v>
      </c>
      <c r="C14" s="143">
        <v>18.738738738738725</v>
      </c>
      <c r="D14" s="143">
        <v>-1.3527575442247364</v>
      </c>
      <c r="E14" s="141">
        <v>-5.9480894015861541</v>
      </c>
      <c r="F14" s="142">
        <v>33.045877888927187</v>
      </c>
      <c r="G14" s="143">
        <v>8.4073416222616881</v>
      </c>
      <c r="H14" s="143">
        <v>-19.353816914792532</v>
      </c>
      <c r="I14" s="143">
        <v>-3.0694668820678728</v>
      </c>
    </row>
    <row r="15" spans="1:11" ht="14" customHeight="1" x14ac:dyDescent="0.45">
      <c r="A15" s="1" t="s">
        <v>22</v>
      </c>
      <c r="B15" s="82" t="s">
        <v>67</v>
      </c>
      <c r="C15" s="49">
        <v>-40.792905581637982</v>
      </c>
      <c r="D15" s="49">
        <v>-5.4054054054053724</v>
      </c>
      <c r="E15" s="49">
        <v>4.441541476159383</v>
      </c>
      <c r="F15" s="49">
        <v>56.136363636363676</v>
      </c>
      <c r="G15" s="49">
        <v>1.0296789824348895</v>
      </c>
      <c r="H15" s="49">
        <v>8.3235638921453479</v>
      </c>
      <c r="I15" s="84" t="s">
        <v>67</v>
      </c>
    </row>
    <row r="16" spans="1:11" ht="14" customHeight="1" x14ac:dyDescent="0.45">
      <c r="A16" s="69" t="s">
        <v>57</v>
      </c>
      <c r="B16" s="142">
        <v>30.01043841336115</v>
      </c>
      <c r="C16" s="143">
        <v>28.588857259048382</v>
      </c>
      <c r="D16" s="143">
        <v>43.792263997836088</v>
      </c>
      <c r="E16" s="81" t="s">
        <v>67</v>
      </c>
      <c r="F16" s="143">
        <v>12.184456370502872</v>
      </c>
      <c r="G16" s="143">
        <v>22.201138519924115</v>
      </c>
      <c r="H16" s="143">
        <v>10.064068339562215</v>
      </c>
      <c r="I16" s="141">
        <v>18.790081231295442</v>
      </c>
    </row>
    <row r="17" spans="1:9" ht="14" customHeight="1" x14ac:dyDescent="0.45">
      <c r="A17" s="1" t="s">
        <v>23</v>
      </c>
      <c r="B17" s="49">
        <v>4.1626946298061851</v>
      </c>
      <c r="C17" s="49">
        <v>-16.267169404793947</v>
      </c>
      <c r="D17" s="49">
        <v>-17.092803030303006</v>
      </c>
      <c r="E17" s="49">
        <v>12.484848484848543</v>
      </c>
      <c r="F17" s="49">
        <v>-28.512820512820536</v>
      </c>
      <c r="G17" s="49">
        <v>13.462147608489072</v>
      </c>
      <c r="H17" s="49">
        <v>-7.9725829725829751</v>
      </c>
      <c r="I17" s="49">
        <v>-28.164484263726173</v>
      </c>
    </row>
    <row r="18" spans="1:9" ht="14" customHeight="1" x14ac:dyDescent="0.45">
      <c r="A18" s="69" t="s">
        <v>24</v>
      </c>
      <c r="B18" s="143">
        <v>-18.468846046381671</v>
      </c>
      <c r="C18" s="143">
        <v>-39.002036659877803</v>
      </c>
      <c r="D18" s="143">
        <v>-15.964172813487865</v>
      </c>
      <c r="E18" s="143">
        <v>-12.754222681833848</v>
      </c>
      <c r="F18" s="143">
        <v>-48.547279450607505</v>
      </c>
      <c r="G18" s="143">
        <v>9.5402298850574496</v>
      </c>
      <c r="H18" s="143">
        <v>-23.849643551522991</v>
      </c>
      <c r="I18" s="143">
        <v>-27.254028111073016</v>
      </c>
    </row>
    <row r="19" spans="1:9" ht="14" customHeight="1" x14ac:dyDescent="0.45">
      <c r="A19" s="1" t="s">
        <v>25</v>
      </c>
      <c r="B19" s="49">
        <v>-9.6231884057971122</v>
      </c>
      <c r="C19" s="49">
        <v>-15.771230502599643</v>
      </c>
      <c r="D19" s="49">
        <v>-5.2188552188552002</v>
      </c>
      <c r="E19" s="49">
        <v>-11.099691675231238</v>
      </c>
      <c r="F19" s="49">
        <v>-37.99519807923167</v>
      </c>
      <c r="G19" s="49">
        <v>-22.529858849077065</v>
      </c>
      <c r="H19" s="49">
        <v>-33.064516129032285</v>
      </c>
      <c r="I19" s="49">
        <v>-20.831470719713895</v>
      </c>
    </row>
    <row r="20" spans="1:9" ht="14" customHeight="1" x14ac:dyDescent="0.45">
      <c r="A20" s="69" t="s">
        <v>26</v>
      </c>
      <c r="B20" s="143">
        <v>54.705882352941181</v>
      </c>
      <c r="C20" s="143">
        <v>15.957446808510589</v>
      </c>
      <c r="D20" s="143">
        <v>60.469083155650253</v>
      </c>
      <c r="E20" s="143">
        <v>29.798545047565781</v>
      </c>
      <c r="F20" s="143">
        <v>28.39607201309331</v>
      </c>
      <c r="G20" s="143">
        <v>58.081418782748948</v>
      </c>
      <c r="H20" s="143">
        <v>21.941932413136556</v>
      </c>
      <c r="I20" s="143">
        <v>24.170471841704732</v>
      </c>
    </row>
    <row r="21" spans="1:9" ht="14" customHeight="1" x14ac:dyDescent="0.45">
      <c r="A21" s="1" t="s">
        <v>27</v>
      </c>
      <c r="B21" s="49">
        <v>-8.1424936386768181</v>
      </c>
      <c r="C21" s="49">
        <v>-17.102615694164967</v>
      </c>
      <c r="D21" s="49">
        <v>-26.846747519294389</v>
      </c>
      <c r="E21" s="49">
        <v>-12.583120204603571</v>
      </c>
      <c r="F21" s="49">
        <v>-14.9100257069409</v>
      </c>
      <c r="G21" s="49">
        <v>-9.9716713881020098</v>
      </c>
      <c r="H21" s="49">
        <v>5.7342657342657199</v>
      </c>
      <c r="I21" s="146">
        <v>-1.7209302325581377</v>
      </c>
    </row>
    <row r="22" spans="1:9" ht="14" customHeight="1" x14ac:dyDescent="0.45">
      <c r="A22" s="69" t="s">
        <v>28</v>
      </c>
      <c r="B22" s="143">
        <v>-37.999585835576731</v>
      </c>
      <c r="C22" s="143">
        <v>-32.178815948449468</v>
      </c>
      <c r="D22" s="143">
        <v>-38.244729605866176</v>
      </c>
      <c r="E22" s="142">
        <v>-37.04854368932039</v>
      </c>
      <c r="F22" s="142">
        <v>-43.476662991547244</v>
      </c>
      <c r="G22" s="142">
        <v>-32.309717043211251</v>
      </c>
      <c r="H22" s="143">
        <v>-49.102564102564116</v>
      </c>
      <c r="I22" s="143">
        <v>-38.726302227130482</v>
      </c>
    </row>
    <row r="23" spans="1:9" ht="14" customHeight="1" x14ac:dyDescent="0.45">
      <c r="A23" s="71" t="s">
        <v>29</v>
      </c>
      <c r="B23" s="147">
        <v>55.665310865775709</v>
      </c>
      <c r="C23" s="148">
        <v>58.666017526777026</v>
      </c>
      <c r="D23" s="148">
        <v>63.810151615029696</v>
      </c>
      <c r="E23" s="148">
        <v>64.51781970649894</v>
      </c>
      <c r="F23" s="148">
        <v>59.322799097065413</v>
      </c>
      <c r="G23" s="148">
        <v>65.832106038291656</v>
      </c>
      <c r="H23" s="148">
        <v>73.411016949152511</v>
      </c>
      <c r="I23" s="149">
        <v>40.338053905893176</v>
      </c>
    </row>
    <row r="24" spans="1:9" ht="14" customHeight="1" x14ac:dyDescent="0.45">
      <c r="A24" s="48" t="s">
        <v>30</v>
      </c>
      <c r="B24" s="48"/>
      <c r="C24" s="48"/>
      <c r="D24" s="48"/>
      <c r="E24" s="48"/>
      <c r="F24" s="48"/>
      <c r="G24" s="48"/>
      <c r="H24" s="48"/>
      <c r="I24" s="48"/>
    </row>
    <row r="25" spans="1:9" ht="14" customHeight="1" x14ac:dyDescent="0.45">
      <c r="A25" s="1" t="s">
        <v>47</v>
      </c>
      <c r="B25" s="82" t="s">
        <v>67</v>
      </c>
      <c r="C25" s="49">
        <v>30.984014947062445</v>
      </c>
      <c r="D25" s="116">
        <v>21.544151641238997</v>
      </c>
      <c r="E25" s="116">
        <v>13.422222222222224</v>
      </c>
      <c r="F25" s="116">
        <v>14.525785106606492</v>
      </c>
      <c r="G25" s="84" t="s">
        <v>67</v>
      </c>
      <c r="H25" s="49">
        <v>16.374402186290116</v>
      </c>
      <c r="I25" s="116">
        <v>6.9659295814748612</v>
      </c>
    </row>
    <row r="26" spans="1:9" ht="14" customHeight="1" x14ac:dyDescent="0.45">
      <c r="A26" s="69" t="s">
        <v>31</v>
      </c>
      <c r="B26" s="143">
        <v>51.112759643916931</v>
      </c>
      <c r="C26" s="143">
        <v>-16.029723991507449</v>
      </c>
      <c r="D26" s="143">
        <v>-9.6946805162102514</v>
      </c>
      <c r="E26" s="83" t="s">
        <v>67</v>
      </c>
      <c r="F26" s="143">
        <v>-15.340474368783442</v>
      </c>
      <c r="G26" s="143">
        <v>-6.0672744419993823</v>
      </c>
      <c r="H26" s="143">
        <v>-24.327018943170476</v>
      </c>
      <c r="I26" s="143">
        <v>-9.6334586466165106</v>
      </c>
    </row>
    <row r="27" spans="1:9" ht="14" customHeight="1" x14ac:dyDescent="0.45">
      <c r="A27" s="1" t="s">
        <v>32</v>
      </c>
      <c r="B27" s="116">
        <v>-45.951283739302184</v>
      </c>
      <c r="C27" s="49">
        <v>-23.049823855057859</v>
      </c>
      <c r="D27" s="82" t="s">
        <v>67</v>
      </c>
      <c r="E27" s="49">
        <v>-45.140360169491522</v>
      </c>
      <c r="F27" s="49">
        <v>-14.798289644915386</v>
      </c>
      <c r="G27" s="82" t="s">
        <v>67</v>
      </c>
      <c r="H27" s="49">
        <v>-38.723625043237618</v>
      </c>
      <c r="I27" s="116">
        <v>-22.0143182557761</v>
      </c>
    </row>
    <row r="28" spans="1:9" ht="14" customHeight="1" x14ac:dyDescent="0.45">
      <c r="A28" s="69" t="s">
        <v>33</v>
      </c>
      <c r="B28" s="83" t="s">
        <v>67</v>
      </c>
      <c r="C28" s="143">
        <v>9.8753595397890859</v>
      </c>
      <c r="D28" s="143">
        <v>3.4167110164981862</v>
      </c>
      <c r="E28" s="81" t="s">
        <v>67</v>
      </c>
      <c r="F28" s="142">
        <v>5.1884880421564805</v>
      </c>
      <c r="G28" s="142">
        <v>0.96390943734585566</v>
      </c>
      <c r="H28" s="143">
        <v>-20.835662381218569</v>
      </c>
      <c r="I28" s="142">
        <v>-1.2498526117203479</v>
      </c>
    </row>
    <row r="29" spans="1:9" ht="14" customHeight="1" x14ac:dyDescent="0.45">
      <c r="A29" s="1" t="s">
        <v>34</v>
      </c>
      <c r="B29" s="49">
        <v>13.819789939192905</v>
      </c>
      <c r="C29" s="49">
        <v>30.54013124684505</v>
      </c>
      <c r="D29" s="49">
        <v>123.67194780987889</v>
      </c>
      <c r="E29" s="49">
        <v>32.88656423667868</v>
      </c>
      <c r="F29" s="116">
        <v>22.872340425531856</v>
      </c>
      <c r="G29" s="49" t="s">
        <v>67</v>
      </c>
      <c r="H29" s="49">
        <v>68.197879858657217</v>
      </c>
      <c r="I29" s="49">
        <v>17.145306472353216</v>
      </c>
    </row>
    <row r="30" spans="1:9" ht="14" customHeight="1" x14ac:dyDescent="0.45">
      <c r="A30" s="69" t="s">
        <v>54</v>
      </c>
      <c r="B30" s="142">
        <v>102.70718232044192</v>
      </c>
      <c r="C30" s="142">
        <v>69.652327637006479</v>
      </c>
      <c r="D30" s="81" t="s">
        <v>67</v>
      </c>
      <c r="E30" s="143">
        <v>59.278162595698113</v>
      </c>
      <c r="F30" s="142">
        <v>96.438064859117475</v>
      </c>
      <c r="G30" s="142">
        <v>91.579426490669007</v>
      </c>
      <c r="H30" s="143">
        <v>78.470824949698127</v>
      </c>
      <c r="I30" s="143">
        <v>34.693877551020421</v>
      </c>
    </row>
    <row r="31" spans="1:9" ht="14" customHeight="1" x14ac:dyDescent="0.45">
      <c r="A31" s="1" t="s">
        <v>35</v>
      </c>
      <c r="B31" s="49">
        <v>29.519847460565085</v>
      </c>
      <c r="C31" s="49">
        <v>50.862284428892849</v>
      </c>
      <c r="D31" s="49">
        <v>36.832496576905505</v>
      </c>
      <c r="E31" s="49">
        <v>35.991895376680837</v>
      </c>
      <c r="F31" s="49">
        <v>55.634357762017373</v>
      </c>
      <c r="G31" s="49">
        <v>18.032230703986428</v>
      </c>
      <c r="H31" s="49">
        <v>46.789460220005161</v>
      </c>
      <c r="I31" s="49">
        <v>30.103092783505137</v>
      </c>
    </row>
    <row r="32" spans="1:9" ht="14" customHeight="1" x14ac:dyDescent="0.45">
      <c r="A32" s="69" t="s">
        <v>36</v>
      </c>
      <c r="B32" s="81" t="s">
        <v>67</v>
      </c>
      <c r="C32" s="143">
        <v>-23.257395443726626</v>
      </c>
      <c r="D32" s="142">
        <v>38.107202680066976</v>
      </c>
      <c r="E32" s="142">
        <v>27.905184043168198</v>
      </c>
      <c r="F32" s="142">
        <v>-3.743555256668929</v>
      </c>
      <c r="G32" s="143">
        <v>17.658971243418375</v>
      </c>
      <c r="H32" s="143">
        <v>19.622641509434025</v>
      </c>
      <c r="I32" s="142">
        <v>46.908977943460698</v>
      </c>
    </row>
    <row r="33" spans="1:25" ht="14" customHeight="1" x14ac:dyDescent="0.45">
      <c r="A33" s="1" t="s">
        <v>37</v>
      </c>
      <c r="B33" s="150">
        <v>10.900806168944953</v>
      </c>
      <c r="C33" s="150">
        <v>60.743293133152832</v>
      </c>
      <c r="D33" s="49">
        <v>85.092127303182565</v>
      </c>
      <c r="E33" s="84" t="s">
        <v>67</v>
      </c>
      <c r="F33" s="49">
        <v>42.641186537364526</v>
      </c>
      <c r="G33" s="116">
        <v>67.769296013570752</v>
      </c>
      <c r="H33" s="49">
        <v>83.751793400286928</v>
      </c>
      <c r="I33" s="150">
        <v>54.07292474786658</v>
      </c>
    </row>
    <row r="34" spans="1:25" ht="14" customHeight="1" x14ac:dyDescent="0.45">
      <c r="A34" s="69" t="s">
        <v>50</v>
      </c>
      <c r="B34" s="81" t="s">
        <v>67</v>
      </c>
      <c r="C34" s="143">
        <v>3.6250136896287533</v>
      </c>
      <c r="D34" s="143">
        <v>-2.5028441410694158</v>
      </c>
      <c r="E34" s="143">
        <v>-2.7670171555063794</v>
      </c>
      <c r="F34" s="143">
        <v>-0.17297047970480373</v>
      </c>
      <c r="G34" s="143">
        <v>-0.95218164696034835</v>
      </c>
      <c r="H34" s="143">
        <v>-4.2565139263252449</v>
      </c>
      <c r="I34" s="143">
        <v>3.6965190214462762</v>
      </c>
    </row>
    <row r="35" spans="1:25" ht="14" customHeight="1" x14ac:dyDescent="0.45">
      <c r="A35" s="1" t="s">
        <v>38</v>
      </c>
      <c r="B35" s="82" t="s">
        <v>67</v>
      </c>
      <c r="C35" s="49">
        <v>111.99644549763038</v>
      </c>
      <c r="D35" s="49">
        <v>86.944358097606568</v>
      </c>
      <c r="E35" s="82" t="s">
        <v>67</v>
      </c>
      <c r="F35" s="49">
        <v>112.28915662650594</v>
      </c>
      <c r="G35" s="49">
        <v>44.208242950108435</v>
      </c>
      <c r="H35" s="49">
        <v>140.02838892831795</v>
      </c>
      <c r="I35" s="49">
        <v>127.33022636484689</v>
      </c>
    </row>
    <row r="36" spans="1:25" ht="14" customHeight="1" x14ac:dyDescent="0.45">
      <c r="A36" s="69" t="s">
        <v>39</v>
      </c>
      <c r="B36" s="143">
        <v>7.4463154642360641</v>
      </c>
      <c r="C36" s="143">
        <v>12.190043535869721</v>
      </c>
      <c r="D36" s="143">
        <v>5.0043706293706691</v>
      </c>
      <c r="E36" s="143">
        <v>4.82472672446288</v>
      </c>
      <c r="F36" s="143">
        <v>28.684269916497396</v>
      </c>
      <c r="G36" s="143">
        <v>15.594632114761664</v>
      </c>
      <c r="H36" s="143">
        <v>22.663913267940128</v>
      </c>
      <c r="I36" s="143">
        <v>50.690665550439483</v>
      </c>
    </row>
    <row r="37" spans="1:25" ht="14" customHeight="1" x14ac:dyDescent="0.45">
      <c r="A37" s="1" t="s">
        <v>56</v>
      </c>
      <c r="B37" s="116">
        <v>42.973651191969942</v>
      </c>
      <c r="C37" s="49">
        <v>37.931034482758605</v>
      </c>
      <c r="D37" s="49">
        <v>70.348837209302289</v>
      </c>
      <c r="E37" s="82" t="s">
        <v>67</v>
      </c>
      <c r="F37" s="145">
        <v>43.121693121693141</v>
      </c>
      <c r="G37" s="116">
        <v>33.608247422680449</v>
      </c>
      <c r="H37" s="49">
        <v>14.536126549807605</v>
      </c>
      <c r="I37" s="49">
        <v>4.7504509921827864</v>
      </c>
    </row>
    <row r="38" spans="1:25" ht="14" customHeight="1" x14ac:dyDescent="0.45">
      <c r="A38" s="69" t="s">
        <v>55</v>
      </c>
      <c r="B38" s="141">
        <v>20.274599542334148</v>
      </c>
      <c r="C38" s="142">
        <v>-3.5441902198295017</v>
      </c>
      <c r="D38" s="143">
        <v>1.1547344110854452</v>
      </c>
      <c r="E38" s="142">
        <v>4.8253510983075287</v>
      </c>
      <c r="F38" s="143">
        <v>-24.269759450171801</v>
      </c>
      <c r="G38" s="143">
        <v>1.2611879576891694</v>
      </c>
      <c r="H38" s="143">
        <v>-35.411471321695778</v>
      </c>
      <c r="I38" s="143">
        <v>-25.423091387739749</v>
      </c>
    </row>
    <row r="39" spans="1:25" ht="14" customHeight="1" x14ac:dyDescent="0.45">
      <c r="A39" s="1" t="s">
        <v>40</v>
      </c>
      <c r="B39" s="49">
        <v>2.7300303336703191</v>
      </c>
      <c r="C39" s="49">
        <v>26.218220338983087</v>
      </c>
      <c r="D39" s="49">
        <v>27.956989247311803</v>
      </c>
      <c r="E39" s="116">
        <v>5.2280701754386261</v>
      </c>
      <c r="F39" s="116">
        <v>24.562334217506599</v>
      </c>
      <c r="G39" s="116">
        <v>7.4060007595898369</v>
      </c>
      <c r="H39" s="116">
        <v>24.39248051352596</v>
      </c>
      <c r="I39" s="116">
        <v>8.4967320261438051</v>
      </c>
    </row>
    <row r="40" spans="1:25" ht="14" customHeight="1" x14ac:dyDescent="0.45">
      <c r="A40" s="70" t="s">
        <v>41</v>
      </c>
      <c r="B40" s="151">
        <v>79.743390357698289</v>
      </c>
      <c r="C40" s="151">
        <v>86.679725759059778</v>
      </c>
      <c r="D40" s="151">
        <v>70.676691729323309</v>
      </c>
      <c r="E40" s="151">
        <v>73.266974760042757</v>
      </c>
      <c r="F40" s="151">
        <v>65.723148507173335</v>
      </c>
      <c r="G40" s="152">
        <v>27.806959947472045</v>
      </c>
      <c r="H40" s="151">
        <v>86.787450287229362</v>
      </c>
      <c r="I40" s="151">
        <v>63.992395437262381</v>
      </c>
    </row>
    <row r="41" spans="1:25" ht="14" customHeight="1" x14ac:dyDescent="0.45">
      <c r="A41" s="48" t="s">
        <v>63</v>
      </c>
      <c r="B41" s="48"/>
      <c r="C41" s="48"/>
      <c r="D41" s="48"/>
      <c r="E41" s="48"/>
      <c r="F41" s="48"/>
      <c r="G41" s="48"/>
      <c r="H41" s="48"/>
      <c r="I41" s="48"/>
    </row>
    <row r="42" spans="1:25" ht="14" customHeight="1" x14ac:dyDescent="0.45">
      <c r="A42" s="1" t="s">
        <v>42</v>
      </c>
      <c r="B42" s="84" t="s">
        <v>67</v>
      </c>
      <c r="C42" s="49">
        <v>744.06779661016969</v>
      </c>
      <c r="D42" s="49">
        <v>41.456953642384128</v>
      </c>
      <c r="E42" s="84" t="s">
        <v>67</v>
      </c>
      <c r="F42" s="49">
        <v>540.21739130434787</v>
      </c>
      <c r="G42" s="49">
        <v>15.247252747252716</v>
      </c>
      <c r="H42" s="49">
        <v>2.5791324736224919</v>
      </c>
      <c r="I42" s="116">
        <v>21.270903010033425</v>
      </c>
    </row>
    <row r="43" spans="1:25" ht="14" customHeight="1" x14ac:dyDescent="0.45">
      <c r="A43" s="69" t="s">
        <v>43</v>
      </c>
      <c r="B43" s="143">
        <v>28.055964653902766</v>
      </c>
      <c r="C43" s="143">
        <v>-7.2706935123042937</v>
      </c>
      <c r="D43" s="143">
        <v>-2.7218934911242831</v>
      </c>
      <c r="E43" s="143">
        <v>35.600335852224994</v>
      </c>
      <c r="F43" s="143">
        <v>52.596789423984845</v>
      </c>
      <c r="G43" s="142">
        <v>-19.307450157397675</v>
      </c>
      <c r="H43" s="143">
        <v>23.544051767048302</v>
      </c>
      <c r="I43" s="143" t="s">
        <v>67</v>
      </c>
    </row>
    <row r="44" spans="1:25" ht="14" customHeight="1" x14ac:dyDescent="0.45">
      <c r="A44" s="1" t="s">
        <v>51</v>
      </c>
      <c r="B44" s="116">
        <v>96.851426697277816</v>
      </c>
      <c r="C44" s="49">
        <v>108.13137755102042</v>
      </c>
      <c r="D44" s="49">
        <v>119.88909426987071</v>
      </c>
      <c r="E44" s="49">
        <v>74.851911685514267</v>
      </c>
      <c r="F44" s="49">
        <v>176.95605573419084</v>
      </c>
      <c r="G44" s="49">
        <v>109.6042868920033</v>
      </c>
      <c r="H44" s="49">
        <v>121.0753720595295</v>
      </c>
      <c r="I44" s="49">
        <v>128.6960132890365</v>
      </c>
    </row>
    <row r="45" spans="1:25" ht="14" customHeight="1" x14ac:dyDescent="0.45">
      <c r="A45" s="69" t="s">
        <v>44</v>
      </c>
      <c r="B45" s="143">
        <v>14.446831364124591</v>
      </c>
      <c r="C45" s="143">
        <v>8.945210585165885</v>
      </c>
      <c r="D45" s="143">
        <v>18.505338078291842</v>
      </c>
      <c r="E45" s="143">
        <v>18.371212121212153</v>
      </c>
      <c r="F45" s="143">
        <v>3.4857401539158284</v>
      </c>
      <c r="G45" s="143">
        <v>24.979789814066343</v>
      </c>
      <c r="H45" s="143">
        <v>-2.9049729197439644</v>
      </c>
      <c r="I45" s="143">
        <v>-0.10443864229765509</v>
      </c>
    </row>
    <row r="46" spans="1:25" x14ac:dyDescent="0.45">
      <c r="A46" s="71" t="s">
        <v>45</v>
      </c>
      <c r="B46" s="148">
        <v>69.927826784282288</v>
      </c>
      <c r="C46" s="148">
        <v>83.814713896457789</v>
      </c>
      <c r="D46" s="148">
        <v>57.526254375729295</v>
      </c>
      <c r="E46" s="148">
        <v>71.833333333333329</v>
      </c>
      <c r="F46" s="148">
        <v>48.046124279308074</v>
      </c>
      <c r="G46" s="148">
        <v>21.565869667135516</v>
      </c>
      <c r="H46" s="148">
        <v>38.387909319899308</v>
      </c>
      <c r="I46" s="148">
        <v>51.392111368909511</v>
      </c>
    </row>
    <row r="47" spans="1:25" x14ac:dyDescent="0.45">
      <c r="A47" s="1"/>
      <c r="B47" s="49"/>
      <c r="C47" s="49"/>
      <c r="D47" s="49"/>
      <c r="E47" s="49"/>
      <c r="F47" s="49"/>
      <c r="G47" s="49"/>
      <c r="H47" s="49"/>
      <c r="I47" s="49"/>
    </row>
    <row r="48" spans="1:25" s="31" customFormat="1" x14ac:dyDescent="0.45">
      <c r="A48" s="97" t="s">
        <v>61</v>
      </c>
      <c r="B48" s="26"/>
      <c r="C48" s="66"/>
      <c r="D48" s="76"/>
      <c r="E48" s="67"/>
      <c r="F48" s="75"/>
      <c r="G48" s="60"/>
      <c r="H48" s="26"/>
      <c r="I48" s="66"/>
      <c r="J48" s="26"/>
      <c r="K48" s="66"/>
      <c r="L48" s="76"/>
      <c r="M48" s="74"/>
      <c r="N48" s="75"/>
      <c r="O48" s="77"/>
      <c r="P48" s="26"/>
      <c r="Q48" s="66"/>
      <c r="R48" s="29"/>
      <c r="S48" s="30"/>
      <c r="T48" s="29"/>
      <c r="U48" s="30"/>
      <c r="V48" s="29"/>
      <c r="W48" s="30"/>
      <c r="X48" s="29"/>
      <c r="Y48" s="30"/>
    </row>
    <row r="49" spans="1:9" x14ac:dyDescent="0.45">
      <c r="A49" s="50" t="s">
        <v>12</v>
      </c>
      <c r="B49" s="51"/>
      <c r="C49" s="52"/>
      <c r="D49" s="52"/>
      <c r="E49" s="51"/>
      <c r="F49" s="52"/>
      <c r="G49" s="52"/>
      <c r="H49" s="52"/>
      <c r="I49" s="52"/>
    </row>
    <row r="50" spans="1:9" x14ac:dyDescent="0.45">
      <c r="A50" s="53" t="s">
        <v>52</v>
      </c>
      <c r="B50" s="53"/>
      <c r="C50" s="53"/>
      <c r="D50" s="53"/>
      <c r="E50" s="53"/>
      <c r="F50" s="53"/>
      <c r="G50" s="53"/>
      <c r="H50" s="53"/>
      <c r="I50" s="53"/>
    </row>
    <row r="51" spans="1:9" x14ac:dyDescent="0.45">
      <c r="A51" s="54" t="s">
        <v>14</v>
      </c>
      <c r="B51" s="51"/>
      <c r="C51" s="52"/>
      <c r="D51" s="52"/>
      <c r="E51" s="51"/>
      <c r="F51" s="52"/>
      <c r="G51" s="52"/>
      <c r="H51" s="52"/>
      <c r="I51" s="52"/>
    </row>
    <row r="52" spans="1:9" x14ac:dyDescent="0.45">
      <c r="A52" s="55" t="s">
        <v>15</v>
      </c>
      <c r="B52" s="56"/>
      <c r="C52" s="56"/>
      <c r="D52" s="56"/>
      <c r="E52" s="56"/>
      <c r="F52" s="56"/>
      <c r="G52" s="56"/>
      <c r="H52" s="56"/>
      <c r="I52" s="56"/>
    </row>
    <row r="53" spans="1:9" x14ac:dyDescent="0.45">
      <c r="A53" s="55"/>
      <c r="B53" s="6"/>
      <c r="C53" s="7"/>
      <c r="D53" s="6"/>
      <c r="E53" s="7"/>
      <c r="F53" s="6"/>
      <c r="G53" s="7"/>
      <c r="H53" s="6"/>
      <c r="I53" s="7"/>
    </row>
    <row r="54" spans="1:9" x14ac:dyDescent="0.45">
      <c r="A54" s="57" t="str">
        <f>+Índice!A14</f>
        <v>Fecha de actualización: 9 de junio de 2026</v>
      </c>
      <c r="B54" s="6"/>
      <c r="C54" s="7"/>
      <c r="D54" s="6"/>
      <c r="E54" s="7"/>
      <c r="F54" s="6"/>
      <c r="G54" s="7"/>
      <c r="H54" s="6"/>
      <c r="I54" s="7"/>
    </row>
    <row r="55" spans="1:9" x14ac:dyDescent="0.45">
      <c r="A55" s="55"/>
      <c r="B55" s="6"/>
      <c r="C55" s="7"/>
      <c r="D55" s="6"/>
      <c r="E55" s="7"/>
      <c r="F55" s="6"/>
      <c r="G55" s="7"/>
      <c r="H55" s="6"/>
      <c r="I55" s="7"/>
    </row>
    <row r="56" spans="1:9" x14ac:dyDescent="0.45">
      <c r="A56" s="55"/>
      <c r="B56" s="6"/>
      <c r="C56" s="7"/>
      <c r="D56" s="6"/>
      <c r="E56" s="7"/>
      <c r="F56" s="6"/>
      <c r="G56" s="7"/>
      <c r="H56" s="6"/>
      <c r="I56" s="7"/>
    </row>
    <row r="57" spans="1:9" x14ac:dyDescent="0.45">
      <c r="A57" s="55"/>
      <c r="B57" s="6"/>
      <c r="C57" s="7"/>
      <c r="D57" s="6"/>
      <c r="E57" s="7"/>
      <c r="F57" s="6"/>
      <c r="G57" s="7"/>
      <c r="H57" s="6"/>
      <c r="I57" s="7"/>
    </row>
  </sheetData>
  <mergeCells count="1">
    <mergeCell ref="A4:I5"/>
  </mergeCells>
  <hyperlinks>
    <hyperlink ref="K5" location="Índice!A1" display="Regresar al índice" xr:uid="{49B2056C-9B59-4A7A-82F2-895EA26E484F}"/>
  </hyperlink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</vt:lpstr>
      <vt:lpstr>1</vt:lpstr>
      <vt:lpstr>2</vt:lpstr>
      <vt:lpstr>3</vt:lpstr>
    </vt:vector>
  </TitlesOfParts>
  <Company>DANE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LMChaparroC</dc:creator>
  <cp:lastModifiedBy>Elsa Beatriz Hernandez Gomez</cp:lastModifiedBy>
  <cp:lastPrinted>2018-10-02T21:35:14Z</cp:lastPrinted>
  <dcterms:created xsi:type="dcterms:W3CDTF">2007-01-25T17:17:56Z</dcterms:created>
  <dcterms:modified xsi:type="dcterms:W3CDTF">2026-06-03T20:43:09Z</dcterms:modified>
</cp:coreProperties>
</file>