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danegovco-my.sharepoint.com/personal/ebhernandezg_dane_gov_co/Documents/VARIOS/MENSUAL/Enero 26/"/>
    </mc:Choice>
  </mc:AlternateContent>
  <xr:revisionPtr revIDLastSave="2" documentId="13_ncr:1_{9DEF5747-B5C8-4D65-9CBC-8319EA636BDE}" xr6:coauthVersionLast="47" xr6:coauthVersionMax="47" xr10:uidLastSave="{34CD55FD-9131-42A4-9F66-05022160632A}"/>
  <bookViews>
    <workbookView xWindow="-110" yWindow="-110" windowWidth="19420" windowHeight="10300" tabRatio="815" xr2:uid="{00000000-000D-0000-FFFF-FFFF00000000}"/>
  </bookViews>
  <sheets>
    <sheet name="Índice" sheetId="519" r:id="rId1"/>
    <sheet name="1" sheetId="520" r:id="rId2"/>
    <sheet name="2" sheetId="52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521" l="1"/>
  <c r="B11" i="519"/>
  <c r="A7" i="520"/>
  <c r="B10" i="519" s="1"/>
  <c r="A84" i="520"/>
  <c r="A54" i="521"/>
</calcChain>
</file>

<file path=xl/sharedStrings.xml><?xml version="1.0" encoding="utf-8"?>
<sst xmlns="http://schemas.openxmlformats.org/spreadsheetml/2006/main" count="261" uniqueCount="97">
  <si>
    <t>Sistema de Información de Precios y Abastecimiento del Sector Agropecuario -SIPSA- 
Precios Mayoristas</t>
  </si>
  <si>
    <t>Precio $/Kg</t>
  </si>
  <si>
    <t>Barranquilla</t>
  </si>
  <si>
    <t>Bogotá</t>
  </si>
  <si>
    <t>Bucaramanga</t>
  </si>
  <si>
    <t>Cartagena</t>
  </si>
  <si>
    <t>Cali</t>
  </si>
  <si>
    <t>Cúcuta</t>
  </si>
  <si>
    <t>Medellín</t>
  </si>
  <si>
    <t>Pereira</t>
  </si>
  <si>
    <t>Precio</t>
  </si>
  <si>
    <t>Var %</t>
  </si>
  <si>
    <t>*Variedad predominante en el mercado</t>
  </si>
  <si>
    <t>** Los precios reportados para los huevos son $/unidad y los del aceite vegetal mezcla $/litro.</t>
  </si>
  <si>
    <t>n.d.: no disponible</t>
  </si>
  <si>
    <t xml:space="preserve"> -: no es posible calcular la variación</t>
  </si>
  <si>
    <t>Comportamiento de los precios mayoristas de los principales alimentos en las principales ocho ciudades.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</si>
  <si>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</si>
  <si>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</si>
  <si>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</si>
  <si>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</si>
  <si>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</si>
  <si>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</si>
  <si>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</si>
  <si>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</si>
  <si>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</si>
  <si>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</si>
  <si>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</si>
  <si>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</si>
  <si>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</si>
  <si>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</si>
  <si>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</si>
  <si>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</si>
  <si>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</si>
  <si>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</si>
  <si>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</si>
  <si>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</si>
  <si>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</si>
  <si>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</si>
  <si>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</si>
  <si>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Tomate de árbol</t>
  </si>
  <si>
    <t>Tubérculos y plátanos</t>
  </si>
  <si>
    <t>Arracacha*</t>
  </si>
  <si>
    <t>Papa negra*</t>
  </si>
  <si>
    <t>Plátano hartón verde</t>
  </si>
  <si>
    <t>Yuca*</t>
  </si>
  <si>
    <t>SISTEMA DE INFORMACIÓN DE PRECIOS Y ABASTECIMIENTO DEL SECTOR AGROPECUARIO 
-SIPSA- 
PRECIOS MAYORISTAS</t>
  </si>
  <si>
    <t>Aguacate papelillo</t>
  </si>
  <si>
    <t>Var%: Variación porcentual con respecto al promedio del mes anterior. Dado que la variedad predominante en el mercado puede 
cambiar de un período a otro, las variaciones reportadas pueden obedecer a estos cambios, al igual que el mercado reportado en cada ciudad.</t>
  </si>
  <si>
    <t>Producto</t>
  </si>
  <si>
    <t>Manzana verde importada</t>
  </si>
  <si>
    <t>Papa criolla</t>
  </si>
  <si>
    <t>Var%: Variación porcentual en lo corrido del año</t>
  </si>
  <si>
    <t>Limón Tahití</t>
  </si>
  <si>
    <t>Papaya*</t>
  </si>
  <si>
    <t>Naranja*</t>
  </si>
  <si>
    <t>Fríjol verde*</t>
  </si>
  <si>
    <t>1.</t>
  </si>
  <si>
    <t>2.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</si>
  <si>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DANE, SIPSA</t>
    </r>
  </si>
  <si>
    <t>Regresar al índice</t>
  </si>
  <si>
    <t>Repollo blanco</t>
  </si>
  <si>
    <t>Manzana royal gala importada</t>
  </si>
  <si>
    <t>Uva red globe nacional</t>
  </si>
  <si>
    <t>Papa criolla limpia</t>
  </si>
  <si>
    <t>Granos, cárnicos y procesados</t>
  </si>
  <si>
    <t>Arroz de primera</t>
  </si>
  <si>
    <t>Arveja verde seca importada</t>
  </si>
  <si>
    <t>Fríjol seco*</t>
  </si>
  <si>
    <t>Garbanzo importado</t>
  </si>
  <si>
    <t>Lenteja importada</t>
  </si>
  <si>
    <t>Maíz blanco trillado</t>
  </si>
  <si>
    <t>Queso costeño</t>
  </si>
  <si>
    <t>Carne de cerdo, lomo sin hueso</t>
  </si>
  <si>
    <t>Pechuga de pollo</t>
  </si>
  <si>
    <t>Aceite vegetal mezcla**</t>
  </si>
  <si>
    <t>Azúcar sulfitada</t>
  </si>
  <si>
    <t>Café molido</t>
  </si>
  <si>
    <t>Galletas saladas</t>
  </si>
  <si>
    <t>Harina de trigo</t>
  </si>
  <si>
    <t>Harina precocida de maíz</t>
  </si>
  <si>
    <t>Jugo instantáneo (sobre)</t>
  </si>
  <si>
    <t>Lomitos de atún en lata</t>
  </si>
  <si>
    <t>Margarina</t>
  </si>
  <si>
    <t>Panela*</t>
  </si>
  <si>
    <t>Pastas alimenticias</t>
  </si>
  <si>
    <t>Sal yodada</t>
  </si>
  <si>
    <t>Salsa de tomate doy pack</t>
  </si>
  <si>
    <t>Sardinas en lata</t>
  </si>
  <si>
    <t>Piña gold</t>
  </si>
  <si>
    <t>Enero de 2026</t>
  </si>
  <si>
    <t>Fecha de actualización: 9 de febrero de 2026</t>
  </si>
  <si>
    <t>n.d.</t>
  </si>
  <si>
    <t>-</t>
  </si>
  <si>
    <t>Limón común</t>
  </si>
  <si>
    <t>Huevo tipo AA**</t>
  </si>
  <si>
    <t>Carne de res, lomo fino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</si>
</sst>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b/>
      <sz val="9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1"/>
      <color rgb="FFC00000"/>
      <name val="Segoe UI"/>
      <family val="2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b/>
      <u/>
      <sz val="10"/>
      <color theme="4" tint="-0.24997711111789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17" fillId="0" borderId="0" xfId="0" applyFont="1"/>
    <xf numFmtId="0" fontId="19" fillId="33" borderId="0" xfId="0" applyFont="1" applyFill="1" applyAlignment="1">
      <alignment vertical="center"/>
    </xf>
    <xf numFmtId="0" fontId="19" fillId="33" borderId="0" xfId="0" applyFont="1" applyFill="1" applyAlignment="1">
      <alignment vertical="center" wrapText="1"/>
    </xf>
    <xf numFmtId="0" fontId="20" fillId="0" borderId="0" xfId="0" applyFont="1"/>
    <xf numFmtId="167" fontId="21" fillId="0" borderId="2" xfId="33" applyNumberFormat="1" applyFont="1" applyFill="1" applyBorder="1" applyAlignment="1">
      <alignment horizontal="center"/>
    </xf>
    <xf numFmtId="167" fontId="24" fillId="0" borderId="0" xfId="33" applyNumberFormat="1" applyFont="1" applyAlignment="1">
      <alignment horizontal="right"/>
    </xf>
    <xf numFmtId="2" fontId="24" fillId="0" borderId="0" xfId="33" applyNumberFormat="1" applyFont="1" applyAlignment="1">
      <alignment horizontal="right"/>
    </xf>
    <xf numFmtId="0" fontId="22" fillId="0" borderId="0" xfId="0" applyFont="1"/>
    <xf numFmtId="0" fontId="20" fillId="31" borderId="0" xfId="0" applyFont="1" applyFill="1"/>
    <xf numFmtId="0" fontId="28" fillId="31" borderId="0" xfId="0" applyFont="1" applyFill="1" applyAlignment="1">
      <alignment vertical="center"/>
    </xf>
    <xf numFmtId="0" fontId="25" fillId="32" borderId="0" xfId="0" applyFont="1" applyFill="1"/>
    <xf numFmtId="0" fontId="20" fillId="32" borderId="0" xfId="0" applyFont="1" applyFill="1"/>
    <xf numFmtId="0" fontId="19" fillId="31" borderId="0" xfId="0" applyFont="1" applyFill="1"/>
    <xf numFmtId="0" fontId="25" fillId="31" borderId="0" xfId="0" applyFont="1" applyFill="1"/>
    <xf numFmtId="0" fontId="23" fillId="0" borderId="0" xfId="0" applyFont="1"/>
    <xf numFmtId="0" fontId="17" fillId="0" borderId="0" xfId="0" applyFont="1" applyAlignment="1">
      <alignment horizontal="right"/>
    </xf>
    <xf numFmtId="0" fontId="19" fillId="33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right"/>
    </xf>
    <xf numFmtId="4" fontId="21" fillId="0" borderId="2" xfId="33" applyNumberFormat="1" applyFont="1" applyFill="1" applyBorder="1" applyAlignment="1">
      <alignment horizontal="center"/>
    </xf>
    <xf numFmtId="0" fontId="23" fillId="33" borderId="0" xfId="36" applyFont="1" applyFill="1"/>
    <xf numFmtId="3" fontId="24" fillId="33" borderId="0" xfId="34" applyNumberFormat="1" applyFont="1" applyFill="1" applyBorder="1" applyAlignment="1">
      <alignment horizontal="right"/>
    </xf>
    <xf numFmtId="0" fontId="23" fillId="0" borderId="0" xfId="36" applyFont="1"/>
    <xf numFmtId="3" fontId="24" fillId="0" borderId="0" xfId="34" applyNumberFormat="1" applyFont="1" applyFill="1" applyBorder="1" applyAlignment="1">
      <alignment horizontal="right"/>
    </xf>
    <xf numFmtId="0" fontId="23" fillId="0" borderId="2" xfId="36" applyFont="1" applyBorder="1"/>
    <xf numFmtId="3" fontId="24" fillId="0" borderId="2" xfId="34" applyNumberFormat="1" applyFont="1" applyFill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23" fillId="33" borderId="0" xfId="0" applyFont="1" applyFill="1"/>
    <xf numFmtId="3" fontId="24" fillId="33" borderId="0" xfId="0" applyNumberFormat="1" applyFont="1" applyFill="1" applyAlignment="1">
      <alignment horizontal="right"/>
    </xf>
    <xf numFmtId="167" fontId="24" fillId="0" borderId="0" xfId="34" applyNumberFormat="1" applyFont="1" applyFill="1" applyBorder="1" applyAlignment="1">
      <alignment horizontal="right"/>
    </xf>
    <xf numFmtId="2" fontId="24" fillId="0" borderId="0" xfId="34" applyNumberFormat="1" applyFont="1" applyFill="1" applyBorder="1" applyAlignment="1">
      <alignment horizontal="right"/>
    </xf>
    <xf numFmtId="0" fontId="20" fillId="0" borderId="0" xfId="36" applyFont="1"/>
    <xf numFmtId="167" fontId="24" fillId="0" borderId="0" xfId="34" applyNumberFormat="1" applyFont="1" applyAlignment="1">
      <alignment horizontal="right"/>
    </xf>
    <xf numFmtId="2" fontId="24" fillId="0" borderId="0" xfId="34" applyNumberFormat="1" applyFont="1" applyAlignment="1">
      <alignment horizontal="right"/>
    </xf>
    <xf numFmtId="0" fontId="23" fillId="0" borderId="0" xfId="36" applyFont="1" applyAlignment="1">
      <alignment vertical="center"/>
    </xf>
    <xf numFmtId="0" fontId="23" fillId="0" borderId="0" xfId="36" applyFont="1" applyAlignment="1">
      <alignment horizontal="right"/>
    </xf>
    <xf numFmtId="2" fontId="23" fillId="0" borderId="0" xfId="34" applyNumberFormat="1" applyFont="1" applyFill="1" applyAlignment="1">
      <alignment horizontal="right"/>
    </xf>
    <xf numFmtId="167" fontId="21" fillId="0" borderId="0" xfId="34" applyNumberFormat="1" applyFont="1" applyFill="1" applyAlignment="1">
      <alignment horizontal="right"/>
    </xf>
    <xf numFmtId="167" fontId="23" fillId="0" borderId="0" xfId="34" applyNumberFormat="1" applyFont="1" applyFill="1" applyAlignment="1">
      <alignment horizontal="right"/>
    </xf>
    <xf numFmtId="2" fontId="21" fillId="0" borderId="0" xfId="34" applyNumberFormat="1" applyFont="1" applyFill="1" applyAlignment="1">
      <alignment horizontal="right"/>
    </xf>
    <xf numFmtId="0" fontId="24" fillId="0" borderId="0" xfId="36" applyFont="1"/>
    <xf numFmtId="0" fontId="17" fillId="0" borderId="0" xfId="43" applyFont="1"/>
    <xf numFmtId="0" fontId="19" fillId="33" borderId="0" xfId="43" applyFont="1" applyFill="1" applyAlignment="1">
      <alignment vertical="center"/>
    </xf>
    <xf numFmtId="0" fontId="29" fillId="33" borderId="0" xfId="43" applyFont="1" applyFill="1" applyAlignment="1">
      <alignment vertical="center" wrapText="1"/>
    </xf>
    <xf numFmtId="0" fontId="29" fillId="0" borderId="1" xfId="43" applyFont="1" applyBorder="1" applyAlignment="1">
      <alignment horizontal="center" vertical="center"/>
    </xf>
    <xf numFmtId="10" fontId="29" fillId="0" borderId="1" xfId="44" applyNumberFormat="1" applyFont="1" applyFill="1" applyBorder="1" applyAlignment="1">
      <alignment horizontal="center"/>
    </xf>
    <xf numFmtId="10" fontId="30" fillId="0" borderId="1" xfId="44" applyNumberFormat="1" applyFont="1" applyFill="1" applyBorder="1" applyAlignment="1">
      <alignment horizontal="center"/>
    </xf>
    <xf numFmtId="0" fontId="20" fillId="0" borderId="0" xfId="43" applyFont="1"/>
    <xf numFmtId="0" fontId="29" fillId="33" borderId="0" xfId="43" applyFont="1" applyFill="1" applyAlignment="1">
      <alignment horizontal="centerContinuous"/>
    </xf>
    <xf numFmtId="4" fontId="31" fillId="0" borderId="0" xfId="33" applyNumberFormat="1" applyFont="1" applyFill="1" applyBorder="1" applyAlignment="1">
      <alignment horizontal="right"/>
    </xf>
    <xf numFmtId="0" fontId="23" fillId="0" borderId="0" xfId="43" applyFont="1"/>
    <xf numFmtId="10" fontId="17" fillId="0" borderId="0" xfId="45" applyNumberFormat="1" applyFont="1" applyFill="1" applyAlignment="1">
      <alignment horizontal="right"/>
    </xf>
    <xf numFmtId="10" fontId="29" fillId="0" borderId="0" xfId="45" applyNumberFormat="1" applyFont="1" applyFill="1" applyAlignment="1">
      <alignment horizontal="right"/>
    </xf>
    <xf numFmtId="0" fontId="23" fillId="0" borderId="0" xfId="43" applyFont="1" applyAlignment="1">
      <alignment vertical="center"/>
    </xf>
    <xf numFmtId="0" fontId="23" fillId="0" borderId="0" xfId="43" applyFont="1" applyAlignment="1">
      <alignment horizontal="left"/>
    </xf>
    <xf numFmtId="0" fontId="24" fillId="0" borderId="0" xfId="43" applyFont="1"/>
    <xf numFmtId="10" fontId="24" fillId="0" borderId="0" xfId="45" applyNumberFormat="1" applyFont="1" applyAlignment="1">
      <alignment horizontal="right"/>
    </xf>
    <xf numFmtId="0" fontId="22" fillId="0" borderId="0" xfId="43" applyFont="1"/>
    <xf numFmtId="0" fontId="24" fillId="0" borderId="0" xfId="0" applyFont="1" applyAlignment="1">
      <alignment horizontal="center" vertical="center"/>
    </xf>
    <xf numFmtId="4" fontId="24" fillId="33" borderId="0" xfId="34" applyNumberFormat="1" applyFont="1" applyFill="1" applyBorder="1" applyAlignment="1">
      <alignment horizontal="right"/>
    </xf>
    <xf numFmtId="4" fontId="24" fillId="0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right"/>
    </xf>
    <xf numFmtId="4" fontId="24" fillId="0" borderId="2" xfId="34" applyNumberFormat="1" applyFont="1" applyFill="1" applyBorder="1" applyAlignment="1">
      <alignment horizontal="right"/>
    </xf>
    <xf numFmtId="4" fontId="24" fillId="33" borderId="0" xfId="0" applyNumberFormat="1" applyFont="1" applyFill="1" applyAlignment="1">
      <alignment horizontal="right"/>
    </xf>
    <xf numFmtId="4" fontId="24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vertical="center"/>
    </xf>
    <xf numFmtId="0" fontId="20" fillId="0" borderId="0" xfId="36" applyFont="1" applyAlignment="1">
      <alignment horizontal="right"/>
    </xf>
    <xf numFmtId="0" fontId="17" fillId="33" borderId="0" xfId="0" applyFont="1" applyFill="1"/>
    <xf numFmtId="0" fontId="17" fillId="33" borderId="2" xfId="0" applyFont="1" applyFill="1" applyBorder="1"/>
    <xf numFmtId="0" fontId="17" fillId="0" borderId="2" xfId="0" applyFont="1" applyBorder="1"/>
    <xf numFmtId="0" fontId="17" fillId="0" borderId="0" xfId="36" applyFont="1"/>
    <xf numFmtId="0" fontId="20" fillId="31" borderId="0" xfId="36" applyFont="1" applyFill="1"/>
    <xf numFmtId="0" fontId="24" fillId="0" borderId="0" xfId="0" applyFont="1" applyAlignment="1">
      <alignment horizontal="right" vertical="center"/>
    </xf>
    <xf numFmtId="3" fontId="24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horizontal="center"/>
    </xf>
    <xf numFmtId="0" fontId="21" fillId="32" borderId="9" xfId="0" applyFont="1" applyFill="1" applyBorder="1" applyAlignment="1">
      <alignment horizontal="centerContinuous"/>
    </xf>
    <xf numFmtId="0" fontId="21" fillId="32" borderId="1" xfId="0" applyFont="1" applyFill="1" applyBorder="1" applyAlignment="1">
      <alignment horizontal="centerContinuous"/>
    </xf>
    <xf numFmtId="4" fontId="21" fillId="32" borderId="1" xfId="0" applyNumberFormat="1" applyFont="1" applyFill="1" applyBorder="1" applyAlignment="1">
      <alignment horizontal="centerContinuous"/>
    </xf>
    <xf numFmtId="0" fontId="24" fillId="0" borderId="0" xfId="0" applyFont="1"/>
    <xf numFmtId="164" fontId="24" fillId="0" borderId="0" xfId="34" applyFont="1" applyFill="1" applyBorder="1" applyAlignment="1">
      <alignment horizontal="right"/>
    </xf>
    <xf numFmtId="0" fontId="28" fillId="31" borderId="3" xfId="0" applyFont="1" applyFill="1" applyBorder="1" applyAlignment="1">
      <alignment vertical="center"/>
    </xf>
    <xf numFmtId="0" fontId="28" fillId="31" borderId="11" xfId="0" applyFont="1" applyFill="1" applyBorder="1" applyAlignment="1">
      <alignment vertical="center"/>
    </xf>
    <xf numFmtId="0" fontId="32" fillId="31" borderId="10" xfId="0" applyFont="1" applyFill="1" applyBorder="1" applyAlignment="1">
      <alignment horizontal="right" vertical="center"/>
    </xf>
    <xf numFmtId="0" fontId="32" fillId="31" borderId="9" xfId="0" applyFont="1" applyFill="1" applyBorder="1" applyAlignment="1">
      <alignment horizontal="right" vertical="center"/>
    </xf>
    <xf numFmtId="0" fontId="28" fillId="31" borderId="1" xfId="0" applyFont="1" applyFill="1" applyBorder="1" applyAlignment="1">
      <alignment vertical="center"/>
    </xf>
    <xf numFmtId="0" fontId="28" fillId="31" borderId="14" xfId="0" applyFont="1" applyFill="1" applyBorder="1" applyAlignment="1">
      <alignment vertical="center"/>
    </xf>
    <xf numFmtId="0" fontId="33" fillId="31" borderId="12" xfId="43" applyFont="1" applyFill="1" applyBorder="1" applyAlignment="1">
      <alignment horizontal="left" vertical="center"/>
    </xf>
    <xf numFmtId="0" fontId="2" fillId="31" borderId="3" xfId="31" quotePrefix="1" applyFill="1" applyBorder="1" applyAlignment="1" applyProtection="1">
      <alignment vertical="center"/>
    </xf>
    <xf numFmtId="0" fontId="2" fillId="31" borderId="1" xfId="31" quotePrefix="1" applyFill="1" applyBorder="1" applyAlignment="1" applyProtection="1">
      <alignment vertical="center"/>
    </xf>
    <xf numFmtId="0" fontId="35" fillId="0" borderId="0" xfId="31" applyFont="1" applyAlignment="1" applyProtection="1"/>
    <xf numFmtId="0" fontId="24" fillId="33" borderId="0" xfId="34" applyNumberFormat="1" applyFont="1" applyFill="1" applyBorder="1" applyAlignment="1">
      <alignment horizontal="right"/>
    </xf>
    <xf numFmtId="0" fontId="24" fillId="0" borderId="0" xfId="34" applyNumberFormat="1" applyFont="1" applyFill="1" applyBorder="1" applyAlignment="1">
      <alignment horizontal="right"/>
    </xf>
    <xf numFmtId="2" fontId="24" fillId="33" borderId="0" xfId="34" applyNumberFormat="1" applyFont="1" applyFill="1" applyBorder="1" applyAlignment="1">
      <alignment horizontal="right"/>
    </xf>
    <xf numFmtId="0" fontId="24" fillId="33" borderId="0" xfId="0" applyFont="1" applyFill="1" applyAlignment="1">
      <alignment horizontal="right"/>
    </xf>
    <xf numFmtId="2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2" fontId="24" fillId="33" borderId="0" xfId="0" applyNumberFormat="1" applyFont="1" applyFill="1" applyAlignment="1">
      <alignment horizontal="right"/>
    </xf>
    <xf numFmtId="167" fontId="24" fillId="33" borderId="0" xfId="33" applyNumberFormat="1" applyFont="1" applyFill="1" applyAlignment="1">
      <alignment horizontal="right"/>
    </xf>
    <xf numFmtId="164" fontId="24" fillId="0" borderId="0" xfId="34" applyFont="1" applyFill="1" applyAlignment="1">
      <alignment horizontal="right"/>
    </xf>
    <xf numFmtId="2" fontId="24" fillId="0" borderId="0" xfId="34" applyNumberFormat="1" applyFont="1" applyFill="1" applyAlignment="1">
      <alignment horizontal="right"/>
    </xf>
    <xf numFmtId="0" fontId="23" fillId="0" borderId="2" xfId="0" applyFont="1" applyBorder="1"/>
    <xf numFmtId="3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/>
    </xf>
    <xf numFmtId="2" fontId="24" fillId="0" borderId="2" xfId="0" applyNumberFormat="1" applyFont="1" applyBorder="1" applyAlignment="1">
      <alignment horizontal="right"/>
    </xf>
    <xf numFmtId="0" fontId="24" fillId="0" borderId="0" xfId="34" applyNumberFormat="1" applyFont="1" applyFill="1" applyBorder="1" applyAlignment="1">
      <alignment horizontal="right" vertical="center"/>
    </xf>
    <xf numFmtId="2" fontId="24" fillId="0" borderId="2" xfId="34" applyNumberFormat="1" applyFont="1" applyFill="1" applyBorder="1" applyAlignment="1">
      <alignment horizontal="center" vertical="center"/>
    </xf>
    <xf numFmtId="0" fontId="24" fillId="33" borderId="0" xfId="0" applyFont="1" applyFill="1" applyAlignment="1">
      <alignment horizontal="right" vertical="center"/>
    </xf>
    <xf numFmtId="167" fontId="24" fillId="0" borderId="2" xfId="33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 vertical="center"/>
    </xf>
    <xf numFmtId="0" fontId="23" fillId="33" borderId="2" xfId="36" applyFont="1" applyFill="1" applyBorder="1"/>
    <xf numFmtId="3" fontId="24" fillId="33" borderId="2" xfId="34" applyNumberFormat="1" applyFont="1" applyFill="1" applyBorder="1" applyAlignment="1">
      <alignment horizontal="right"/>
    </xf>
    <xf numFmtId="167" fontId="24" fillId="0" borderId="0" xfId="33" applyNumberFormat="1" applyFont="1" applyBorder="1" applyAlignment="1">
      <alignment horizontal="right"/>
    </xf>
    <xf numFmtId="4" fontId="24" fillId="33" borderId="0" xfId="34" applyNumberFormat="1" applyFont="1" applyFill="1" applyBorder="1" applyAlignment="1">
      <alignment horizontal="right" vertical="center"/>
    </xf>
    <xf numFmtId="2" fontId="24" fillId="33" borderId="0" xfId="34" applyNumberFormat="1" applyFont="1" applyFill="1" applyBorder="1" applyAlignment="1">
      <alignment horizontal="center" vertical="center"/>
    </xf>
    <xf numFmtId="0" fontId="24" fillId="33" borderId="0" xfId="34" applyNumberFormat="1" applyFont="1" applyFill="1" applyBorder="1" applyAlignment="1">
      <alignment horizontal="right" vertical="center"/>
    </xf>
    <xf numFmtId="2" fontId="24" fillId="0" borderId="0" xfId="34" applyNumberFormat="1" applyFont="1" applyFill="1" applyBorder="1" applyAlignment="1">
      <alignment horizontal="center" vertical="center"/>
    </xf>
    <xf numFmtId="2" fontId="24" fillId="33" borderId="0" xfId="34" applyNumberFormat="1" applyFont="1" applyFill="1" applyBorder="1" applyAlignment="1">
      <alignment horizontal="right" vertical="center"/>
    </xf>
    <xf numFmtId="3" fontId="24" fillId="33" borderId="0" xfId="34" applyNumberFormat="1" applyFont="1" applyFill="1" applyBorder="1" applyAlignment="1">
      <alignment horizontal="center" vertical="center"/>
    </xf>
    <xf numFmtId="4" fontId="24" fillId="33" borderId="2" xfId="34" applyNumberFormat="1" applyFont="1" applyFill="1" applyBorder="1" applyAlignment="1">
      <alignment horizontal="right" vertical="center"/>
    </xf>
    <xf numFmtId="3" fontId="24" fillId="0" borderId="0" xfId="34" applyNumberFormat="1" applyFont="1" applyFill="1" applyBorder="1" applyAlignment="1">
      <alignment horizontal="center" vertical="center"/>
    </xf>
    <xf numFmtId="2" fontId="24" fillId="0" borderId="0" xfId="34" applyNumberFormat="1" applyFont="1" applyFill="1" applyBorder="1" applyAlignment="1">
      <alignment horizontal="right" vertical="center"/>
    </xf>
    <xf numFmtId="2" fontId="24" fillId="33" borderId="0" xfId="33" applyNumberFormat="1" applyFont="1" applyFill="1" applyBorder="1" applyAlignment="1">
      <alignment horizontal="center" vertical="center"/>
    </xf>
    <xf numFmtId="4" fontId="24" fillId="0" borderId="2" xfId="34" applyNumberFormat="1" applyFont="1" applyFill="1" applyBorder="1" applyAlignment="1">
      <alignment horizontal="right" vertical="center"/>
    </xf>
    <xf numFmtId="3" fontId="24" fillId="0" borderId="2" xfId="34" applyNumberFormat="1" applyFont="1" applyFill="1" applyBorder="1" applyAlignment="1">
      <alignment horizontal="center" vertical="center"/>
    </xf>
    <xf numFmtId="2" fontId="24" fillId="33" borderId="0" xfId="0" applyNumberFormat="1" applyFont="1" applyFill="1" applyAlignment="1">
      <alignment horizontal="center" vertical="center"/>
    </xf>
    <xf numFmtId="4" fontId="24" fillId="33" borderId="0" xfId="0" applyNumberFormat="1" applyFont="1" applyFill="1" applyAlignment="1">
      <alignment horizontal="right" vertical="center"/>
    </xf>
    <xf numFmtId="2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right" vertical="center"/>
    </xf>
    <xf numFmtId="3" fontId="24" fillId="33" borderId="0" xfId="0" applyNumberFormat="1" applyFont="1" applyFill="1" applyAlignment="1">
      <alignment horizontal="center" vertical="center"/>
    </xf>
    <xf numFmtId="4" fontId="31" fillId="0" borderId="0" xfId="33" applyNumberFormat="1" applyFont="1" applyFill="1" applyBorder="1" applyAlignment="1">
      <alignment vertical="center"/>
    </xf>
    <xf numFmtId="4" fontId="31" fillId="0" borderId="0" xfId="33" applyNumberFormat="1" applyFont="1" applyFill="1" applyBorder="1" applyAlignment="1"/>
    <xf numFmtId="4" fontId="31" fillId="33" borderId="0" xfId="33" applyNumberFormat="1" applyFont="1" applyFill="1" applyBorder="1" applyAlignment="1"/>
    <xf numFmtId="4" fontId="31" fillId="33" borderId="0" xfId="33" applyNumberFormat="1" applyFont="1" applyFill="1" applyBorder="1" applyAlignment="1" applyProtection="1">
      <alignment horizontal="center" vertical="center"/>
    </xf>
    <xf numFmtId="4" fontId="31" fillId="33" borderId="0" xfId="33" applyNumberFormat="1" applyFont="1" applyFill="1" applyBorder="1" applyAlignment="1">
      <alignment vertical="center"/>
    </xf>
    <xf numFmtId="4" fontId="31" fillId="33" borderId="0" xfId="33" applyNumberFormat="1" applyFont="1" applyFill="1" applyBorder="1" applyAlignment="1">
      <alignment vertical="justify"/>
    </xf>
    <xf numFmtId="4" fontId="31" fillId="33" borderId="0" xfId="33" applyNumberFormat="1" applyFont="1" applyFill="1" applyBorder="1" applyAlignment="1" applyProtection="1">
      <alignment vertical="center"/>
    </xf>
    <xf numFmtId="4" fontId="31" fillId="0" borderId="0" xfId="33" applyNumberFormat="1" applyFont="1" applyFill="1" applyBorder="1" applyAlignment="1">
      <alignment horizontal="center" vertical="center"/>
    </xf>
    <xf numFmtId="4" fontId="31" fillId="0" borderId="0" xfId="33" applyNumberFormat="1" applyFont="1" applyFill="1" applyBorder="1" applyAlignment="1" applyProtection="1">
      <alignment horizontal="center" vertical="center"/>
    </xf>
    <xf numFmtId="4" fontId="31" fillId="33" borderId="0" xfId="33" applyNumberFormat="1" applyFont="1" applyFill="1" applyBorder="1" applyAlignment="1">
      <alignment horizontal="center" vertical="center"/>
    </xf>
    <xf numFmtId="4" fontId="31" fillId="0" borderId="0" xfId="33" applyNumberFormat="1" applyFont="1" applyFill="1" applyBorder="1" applyAlignment="1" applyProtection="1">
      <alignment vertical="justify"/>
    </xf>
    <xf numFmtId="4" fontId="31" fillId="0" borderId="2" xfId="33" applyNumberFormat="1" applyFont="1" applyFill="1" applyBorder="1" applyAlignment="1">
      <alignment vertical="center"/>
    </xf>
    <xf numFmtId="4" fontId="31" fillId="0" borderId="2" xfId="33" applyNumberFormat="1" applyFont="1" applyFill="1" applyBorder="1" applyAlignment="1"/>
    <xf numFmtId="4" fontId="31" fillId="0" borderId="2" xfId="33" applyNumberFormat="1" applyFont="1" applyFill="1" applyBorder="1" applyAlignment="1">
      <alignment vertical="justify"/>
    </xf>
    <xf numFmtId="0" fontId="29" fillId="33" borderId="0" xfId="0" applyFont="1" applyFill="1"/>
    <xf numFmtId="4" fontId="31" fillId="0" borderId="0" xfId="33" applyNumberFormat="1" applyFont="1" applyFill="1" applyBorder="1" applyAlignment="1" applyProtection="1">
      <alignment vertical="center"/>
    </xf>
    <xf numFmtId="4" fontId="31" fillId="0" borderId="0" xfId="33" applyNumberFormat="1" applyFont="1" applyFill="1" applyBorder="1" applyAlignment="1" applyProtection="1"/>
    <xf numFmtId="4" fontId="31" fillId="33" borderId="2" xfId="33" applyNumberFormat="1" applyFont="1" applyFill="1" applyBorder="1" applyAlignment="1"/>
    <xf numFmtId="4" fontId="31" fillId="33" borderId="2" xfId="33" applyNumberFormat="1" applyFont="1" applyFill="1" applyBorder="1" applyAlignment="1">
      <alignment vertical="center"/>
    </xf>
    <xf numFmtId="0" fontId="24" fillId="33" borderId="0" xfId="34" applyNumberFormat="1" applyFont="1" applyFill="1" applyBorder="1" applyAlignment="1">
      <alignment horizontal="center" vertical="center"/>
    </xf>
    <xf numFmtId="0" fontId="24" fillId="0" borderId="0" xfId="34" applyNumberFormat="1" applyFont="1" applyFill="1" applyBorder="1" applyAlignment="1">
      <alignment horizontal="center" vertical="center"/>
    </xf>
    <xf numFmtId="4" fontId="24" fillId="33" borderId="0" xfId="34" applyNumberFormat="1" applyFont="1" applyFill="1" applyBorder="1" applyAlignment="1">
      <alignment horizontal="center" vertical="center"/>
    </xf>
    <xf numFmtId="3" fontId="24" fillId="0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3" fontId="24" fillId="33" borderId="0" xfId="0" applyNumberFormat="1" applyFont="1" applyFill="1" applyAlignment="1">
      <alignment horizontal="right" vertical="center"/>
    </xf>
    <xf numFmtId="4" fontId="24" fillId="33" borderId="0" xfId="0" applyNumberFormat="1" applyFont="1" applyFill="1" applyAlignment="1">
      <alignment horizontal="center" vertical="center"/>
    </xf>
    <xf numFmtId="3" fontId="24" fillId="0" borderId="0" xfId="34" applyNumberFormat="1" applyFont="1" applyFill="1" applyBorder="1" applyAlignment="1">
      <alignment vertical="center"/>
    </xf>
    <xf numFmtId="4" fontId="24" fillId="0" borderId="0" xfId="34" applyNumberFormat="1" applyFont="1" applyFill="1" applyBorder="1" applyAlignment="1">
      <alignment vertical="center"/>
    </xf>
    <xf numFmtId="0" fontId="24" fillId="0" borderId="2" xfId="34" applyNumberFormat="1" applyFont="1" applyFill="1" applyBorder="1" applyAlignment="1">
      <alignment horizontal="center" vertical="center"/>
    </xf>
    <xf numFmtId="0" fontId="27" fillId="32" borderId="10" xfId="0" applyFont="1" applyFill="1" applyBorder="1" applyAlignment="1">
      <alignment horizontal="center" vertical="center" wrapText="1"/>
    </xf>
    <xf numFmtId="0" fontId="27" fillId="32" borderId="3" xfId="0" applyFont="1" applyFill="1" applyBorder="1" applyAlignment="1">
      <alignment horizontal="center" vertical="center" wrapText="1"/>
    </xf>
    <xf numFmtId="0" fontId="27" fillId="32" borderId="11" xfId="0" applyFont="1" applyFill="1" applyBorder="1" applyAlignment="1">
      <alignment horizontal="center" vertical="center" wrapText="1"/>
    </xf>
    <xf numFmtId="0" fontId="27" fillId="32" borderId="12" xfId="0" applyFont="1" applyFill="1" applyBorder="1" applyAlignment="1">
      <alignment horizontal="center" vertical="center" wrapText="1"/>
    </xf>
    <xf numFmtId="0" fontId="27" fillId="32" borderId="0" xfId="0" applyFont="1" applyFill="1" applyAlignment="1">
      <alignment horizontal="center" vertical="center" wrapText="1"/>
    </xf>
    <xf numFmtId="0" fontId="27" fillId="32" borderId="13" xfId="0" applyFont="1" applyFill="1" applyBorder="1" applyAlignment="1">
      <alignment horizontal="center" vertical="center" wrapText="1"/>
    </xf>
    <xf numFmtId="0" fontId="25" fillId="31" borderId="0" xfId="0" applyFont="1" applyFill="1" applyAlignment="1">
      <alignment horizontal="center"/>
    </xf>
    <xf numFmtId="0" fontId="26" fillId="34" borderId="10" xfId="0" applyFont="1" applyFill="1" applyBorder="1" applyAlignment="1">
      <alignment horizontal="center" vertical="center" wrapText="1"/>
    </xf>
    <xf numFmtId="0" fontId="26" fillId="34" borderId="3" xfId="0" applyFont="1" applyFill="1" applyBorder="1" applyAlignment="1">
      <alignment horizontal="center" vertical="center" wrapText="1"/>
    </xf>
    <xf numFmtId="0" fontId="26" fillId="34" borderId="11" xfId="0" applyFont="1" applyFill="1" applyBorder="1" applyAlignment="1">
      <alignment horizontal="center" vertical="center" wrapText="1"/>
    </xf>
    <xf numFmtId="0" fontId="26" fillId="34" borderId="12" xfId="0" applyFont="1" applyFill="1" applyBorder="1" applyAlignment="1">
      <alignment horizontal="center" vertical="center" wrapText="1"/>
    </xf>
    <xf numFmtId="0" fontId="26" fillId="34" borderId="0" xfId="0" applyFont="1" applyFill="1" applyAlignment="1">
      <alignment horizontal="center" vertical="center" wrapText="1"/>
    </xf>
    <xf numFmtId="0" fontId="26" fillId="34" borderId="13" xfId="0" applyFont="1" applyFill="1" applyBorder="1" applyAlignment="1">
      <alignment horizontal="center" vertical="center" wrapText="1"/>
    </xf>
    <xf numFmtId="0" fontId="23" fillId="0" borderId="0" xfId="36" applyFont="1" applyAlignment="1">
      <alignment horizontal="left" vertical="center" wrapText="1"/>
    </xf>
    <xf numFmtId="0" fontId="23" fillId="0" borderId="0" xfId="36" applyFont="1" applyAlignment="1">
      <alignment horizontal="left" vertical="center"/>
    </xf>
    <xf numFmtId="0" fontId="18" fillId="34" borderId="0" xfId="0" applyFont="1" applyFill="1" applyAlignment="1">
      <alignment horizontal="center" vertical="center" wrapText="1"/>
    </xf>
    <xf numFmtId="167" fontId="22" fillId="0" borderId="1" xfId="33" applyNumberFormat="1" applyFont="1" applyFill="1" applyBorder="1" applyAlignment="1">
      <alignment horizontal="center"/>
    </xf>
    <xf numFmtId="167" fontId="21" fillId="0" borderId="1" xfId="33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8" fillId="34" borderId="0" xfId="43" applyFont="1" applyFill="1" applyAlignment="1">
      <alignment horizontal="center" vertical="center" wrapText="1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 xr:uid="{00000000-0005-0000-0000-000012000000}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 xr:uid="{00000000-0005-0000-0000-00001C000000}"/>
    <cellStyle name="Euro 2" xfId="30" xr:uid="{00000000-0005-0000-0000-00001D000000}"/>
    <cellStyle name="Hipervínculo" xfId="31" builtinId="8"/>
    <cellStyle name="Incorrecto" xfId="32" builtinId="27" customBuiltin="1"/>
    <cellStyle name="Millares" xfId="33" builtinId="3"/>
    <cellStyle name="Millares 2" xfId="34" xr:uid="{00000000-0005-0000-0000-000021000000}"/>
    <cellStyle name="Neutral" xfId="35" builtinId="28" customBuiltin="1"/>
    <cellStyle name="Normal" xfId="0" builtinId="0"/>
    <cellStyle name="Normal 2" xfId="36" xr:uid="{00000000-0005-0000-0000-000024000000}"/>
    <cellStyle name="Normal 3" xfId="43" xr:uid="{674C42A4-B064-4353-9D04-968834AD136F}"/>
    <cellStyle name="Notas 2" xfId="37" xr:uid="{00000000-0005-0000-0000-000025000000}"/>
    <cellStyle name="Porcentaje 2" xfId="38" xr:uid="{00000000-0005-0000-0000-000026000000}"/>
    <cellStyle name="Porcentaje 2 2" xfId="45" xr:uid="{D14C4C04-AF22-4D25-B65E-B19B91AE0366}"/>
    <cellStyle name="Porcentaje 3" xfId="39" xr:uid="{00000000-0005-0000-0000-000027000000}"/>
    <cellStyle name="Porcentaje 4" xfId="44" xr:uid="{CF6C299B-C562-4F38-84BF-B1724B9C16BA}"/>
    <cellStyle name="Salida 2" xfId="40" xr:uid="{00000000-0005-0000-0000-000029000000}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18143</xdr:rowOff>
    </xdr:from>
    <xdr:to>
      <xdr:col>11</xdr:col>
      <xdr:colOff>760286</xdr:colOff>
      <xdr:row>3</xdr:row>
      <xdr:rowOff>181031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8ADD37F-0ED7-D563-AA29-869069BA32DF}"/>
            </a:ext>
          </a:extLst>
        </xdr:cNvPr>
        <xdr:cNvGrpSpPr/>
      </xdr:nvGrpSpPr>
      <xdr:grpSpPr>
        <a:xfrm>
          <a:off x="0" y="18143"/>
          <a:ext cx="9178572" cy="1006531"/>
          <a:chOff x="0" y="18143"/>
          <a:chExt cx="9178572" cy="1006531"/>
        </a:xfrm>
      </xdr:grpSpPr>
      <xdr:pic>
        <xdr:nvPicPr>
          <xdr:cNvPr id="8" name="Imagen 12">
            <a:extLst>
              <a:ext uri="{FF2B5EF4-FFF2-40B4-BE49-F238E27FC236}">
                <a16:creationId xmlns:a16="http://schemas.microsoft.com/office/drawing/2014/main" id="{30080E15-C83E-742B-6534-C8A225AF66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0" y="974564"/>
            <a:ext cx="9178572" cy="50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" name="Imagen 1">
            <a:extLst>
              <a:ext uri="{FF2B5EF4-FFF2-40B4-BE49-F238E27FC236}">
                <a16:creationId xmlns:a16="http://schemas.microsoft.com/office/drawing/2014/main" id="{A23DC10D-307D-438F-AE9A-A10E4F6C71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8143"/>
            <a:ext cx="2414225" cy="8596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89644</xdr:colOff>
      <xdr:row>2</xdr:row>
      <xdr:rowOff>345971</xdr:rowOff>
    </xdr:from>
    <xdr:to>
      <xdr:col>16</xdr:col>
      <xdr:colOff>440115</xdr:colOff>
      <xdr:row>2</xdr:row>
      <xdr:rowOff>396081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CD11CFED-4138-4BB7-4FEF-1BAE9EDD9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89644" y="951089"/>
          <a:ext cx="9360000" cy="5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37353</xdr:rowOff>
    </xdr:from>
    <xdr:to>
      <xdr:col>2</xdr:col>
      <xdr:colOff>202931</xdr:colOff>
      <xdr:row>2</xdr:row>
      <xdr:rowOff>291846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522A49-0263-4509-9436-487937300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3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27611</xdr:colOff>
      <xdr:row>2</xdr:row>
      <xdr:rowOff>147964</xdr:rowOff>
    </xdr:from>
    <xdr:to>
      <xdr:col>9</xdr:col>
      <xdr:colOff>9567</xdr:colOff>
      <xdr:row>2</xdr:row>
      <xdr:rowOff>189565</xdr:rowOff>
    </xdr:to>
    <xdr:pic>
      <xdr:nvPicPr>
        <xdr:cNvPr id="6" name="Imagen 12">
          <a:extLst>
            <a:ext uri="{FF2B5EF4-FFF2-40B4-BE49-F238E27FC236}">
              <a16:creationId xmlns:a16="http://schemas.microsoft.com/office/drawing/2014/main" id="{A234E613-67D1-4316-8DBA-CBD8EDBD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7611" y="797905"/>
          <a:ext cx="7736427" cy="4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703460</xdr:colOff>
      <xdr:row>2</xdr:row>
      <xdr:rowOff>209670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F63E79-B5CE-45CA-B907-6D154FEAC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8"/>
  <sheetViews>
    <sheetView showGridLines="0" tabSelected="1" zoomScale="70" zoomScaleNormal="70" workbookViewId="0">
      <selection activeCell="A5" sqref="A5:L6"/>
    </sheetView>
  </sheetViews>
  <sheetFormatPr baseColWidth="10" defaultColWidth="11.453125" defaultRowHeight="16" x14ac:dyDescent="0.45"/>
  <cols>
    <col min="1" max="1" width="3.6328125" style="14" customWidth="1"/>
    <col min="2" max="2" width="11.453125" style="9"/>
    <col min="3" max="3" width="14" style="9" customWidth="1"/>
    <col min="4" max="16384" width="11.453125" style="9"/>
  </cols>
  <sheetData>
    <row r="1" spans="1:14" ht="22" customHeight="1" x14ac:dyDescent="0.4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22" customHeight="1" x14ac:dyDescent="0.45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4" ht="22" customHeight="1" x14ac:dyDescent="0.45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N3" s="4"/>
    </row>
    <row r="4" spans="1:14" ht="22" customHeight="1" x14ac:dyDescent="0.45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</row>
    <row r="5" spans="1:14" ht="36" customHeight="1" x14ac:dyDescent="0.45">
      <c r="A5" s="168" t="s">
        <v>46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70"/>
    </row>
    <row r="6" spans="1:14" ht="31.5" customHeight="1" x14ac:dyDescent="0.45">
      <c r="A6" s="171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3"/>
    </row>
    <row r="7" spans="1:14" x14ac:dyDescent="0.45">
      <c r="A7" s="161" t="s">
        <v>90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3"/>
    </row>
    <row r="8" spans="1:14" ht="15" customHeight="1" x14ac:dyDescent="0.45">
      <c r="A8" s="164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6"/>
    </row>
    <row r="9" spans="1:14" x14ac:dyDescent="0.45">
      <c r="A9" s="164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6"/>
    </row>
    <row r="10" spans="1:14" s="10" customFormat="1" ht="31.5" customHeight="1" x14ac:dyDescent="0.25">
      <c r="A10" s="83" t="s">
        <v>57</v>
      </c>
      <c r="B10" s="88" t="str">
        <f>'1'!A6&amp;" "&amp;'1'!A7</f>
        <v>Comportamiento de los precios mayoristas de los principales alimentos en las principales ocho ciudades. Variación mensual. Enero de 2026</v>
      </c>
      <c r="C10" s="81"/>
      <c r="D10" s="81"/>
      <c r="E10" s="81"/>
      <c r="F10" s="81"/>
      <c r="G10" s="81"/>
      <c r="H10" s="81"/>
      <c r="I10" s="81"/>
      <c r="J10" s="81"/>
      <c r="K10" s="81"/>
      <c r="L10" s="82"/>
    </row>
    <row r="11" spans="1:14" s="10" customFormat="1" ht="31.5" customHeight="1" x14ac:dyDescent="0.25">
      <c r="A11" s="84" t="s">
        <v>58</v>
      </c>
      <c r="B11" s="89" t="str">
        <f>'2'!A6&amp;" "&amp;'2'!A7</f>
        <v>Comportamiento de los precios mayoristas de los principales alimentos en las principales ocho ciudades. Variación anual. Enero de 2026</v>
      </c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1:14" x14ac:dyDescent="0.4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4" ht="18.75" customHeight="1" x14ac:dyDescent="0.45">
      <c r="A13" s="13" t="s">
        <v>91</v>
      </c>
    </row>
    <row r="14" spans="1:14" s="4" customFormat="1" ht="30" customHeight="1" x14ac:dyDescent="0.45"/>
    <row r="15" spans="1:14" s="4" customFormat="1" ht="32.25" customHeight="1" x14ac:dyDescent="0.45"/>
    <row r="16" spans="1:14" s="4" customFormat="1" ht="34.5" customHeight="1" x14ac:dyDescent="0.45"/>
    <row r="17" spans="1:1" s="4" customFormat="1" x14ac:dyDescent="0.45"/>
    <row r="18" spans="1:1" x14ac:dyDescent="0.45">
      <c r="A18" s="9"/>
    </row>
  </sheetData>
  <mergeCells count="3">
    <mergeCell ref="A7:L9"/>
    <mergeCell ref="A1:L4"/>
    <mergeCell ref="A5:L6"/>
  </mergeCells>
  <phoneticPr fontId="3" type="noConversion"/>
  <hyperlinks>
    <hyperlink ref="A10" location="'Anexo 1'!A1" display="'Anexo 1'!A1" xr:uid="{00000000-0004-0000-0000-000000000000}"/>
    <hyperlink ref="B11" location="'2'!A1" display="'2'!A1" xr:uid="{549AA18A-F416-4462-A600-6B2E456340C2}"/>
    <hyperlink ref="B10" location="'1'!A1" display="'1'!A1" xr:uid="{D574E648-D3CE-4B18-B9F5-A71884B6F08B}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4"/>
  <sheetViews>
    <sheetView showGridLines="0" topLeftCell="A16" zoomScale="85" zoomScaleNormal="85" workbookViewId="0">
      <selection activeCell="Q28" sqref="Q28"/>
    </sheetView>
  </sheetViews>
  <sheetFormatPr baseColWidth="10" defaultColWidth="11.453125" defaultRowHeight="16" x14ac:dyDescent="0.45"/>
  <cols>
    <col min="1" max="1" width="24.453125" style="4" customWidth="1"/>
    <col min="2" max="2" width="7.1796875" style="4" customWidth="1"/>
    <col min="3" max="3" width="6.7265625" style="18" customWidth="1"/>
    <col min="4" max="4" width="7.1796875" style="4" customWidth="1"/>
    <col min="5" max="5" width="6.7265625" style="18" customWidth="1"/>
    <col min="6" max="6" width="7.1796875" style="4" customWidth="1"/>
    <col min="7" max="7" width="6.7265625" style="18" customWidth="1"/>
    <col min="8" max="8" width="7.1796875" style="4" customWidth="1"/>
    <col min="9" max="9" width="6.7265625" style="18" customWidth="1"/>
    <col min="10" max="10" width="7.1796875" style="4" customWidth="1"/>
    <col min="11" max="11" width="6.7265625" style="18" customWidth="1"/>
    <col min="12" max="12" width="7.1796875" style="4" customWidth="1"/>
    <col min="13" max="13" width="6.7265625" style="18" customWidth="1"/>
    <col min="14" max="14" width="7.1796875" style="4" customWidth="1"/>
    <col min="15" max="15" width="6.7265625" style="18" customWidth="1"/>
    <col min="16" max="16" width="7.1796875" style="4" customWidth="1"/>
    <col min="17" max="17" width="6.7265625" style="18" customWidth="1"/>
    <col min="18" max="16384" width="11.453125" style="4"/>
  </cols>
  <sheetData>
    <row r="1" spans="1:19" s="1" customFormat="1" ht="14" x14ac:dyDescent="0.4">
      <c r="C1" s="16"/>
      <c r="E1" s="16"/>
      <c r="G1" s="16"/>
      <c r="I1" s="16"/>
      <c r="K1" s="16"/>
      <c r="M1" s="16"/>
      <c r="O1" s="16"/>
      <c r="Q1" s="16"/>
    </row>
    <row r="2" spans="1:19" s="1" customFormat="1" ht="33.75" customHeight="1" x14ac:dyDescent="0.4">
      <c r="C2" s="16"/>
      <c r="E2" s="16"/>
      <c r="G2" s="16"/>
      <c r="I2" s="16"/>
      <c r="K2" s="16"/>
      <c r="M2" s="16"/>
      <c r="O2" s="16"/>
      <c r="Q2" s="16"/>
    </row>
    <row r="3" spans="1:19" s="1" customFormat="1" ht="40.5" customHeight="1" x14ac:dyDescent="0.4">
      <c r="C3" s="16"/>
      <c r="E3" s="16"/>
      <c r="G3" s="16"/>
      <c r="I3" s="16"/>
      <c r="K3" s="16"/>
      <c r="M3" s="16"/>
      <c r="O3" s="16"/>
      <c r="Q3" s="16"/>
    </row>
    <row r="4" spans="1:19" s="1" customFormat="1" ht="18.75" customHeight="1" x14ac:dyDescent="0.4">
      <c r="A4" s="176" t="s">
        <v>0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</row>
    <row r="5" spans="1:19" s="1" customFormat="1" ht="24" customHeight="1" x14ac:dyDescent="0.4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S5" s="90" t="s">
        <v>60</v>
      </c>
    </row>
    <row r="6" spans="1:19" ht="18.75" customHeight="1" x14ac:dyDescent="0.45">
      <c r="A6" s="2" t="s">
        <v>16</v>
      </c>
      <c r="B6" s="3"/>
      <c r="C6" s="17"/>
      <c r="D6" s="3"/>
      <c r="E6" s="17"/>
      <c r="F6" s="3"/>
      <c r="G6" s="17"/>
      <c r="H6" s="3"/>
      <c r="I6" s="17"/>
      <c r="J6" s="3"/>
      <c r="K6" s="17"/>
      <c r="L6" s="3"/>
      <c r="M6" s="17"/>
      <c r="N6" s="3"/>
      <c r="O6" s="17"/>
      <c r="P6" s="3"/>
      <c r="Q6" s="17"/>
    </row>
    <row r="7" spans="1:19" ht="19.5" customHeight="1" x14ac:dyDescent="0.45">
      <c r="A7" s="2" t="str">
        <f>+"Variación mensual. "&amp;Índice!A7</f>
        <v>Variación mensual. Enero de 2026</v>
      </c>
      <c r="B7" s="3"/>
      <c r="C7" s="17"/>
      <c r="D7" s="3"/>
      <c r="E7" s="17"/>
      <c r="F7" s="3"/>
      <c r="G7" s="17"/>
      <c r="H7" s="3"/>
      <c r="I7" s="17"/>
      <c r="J7" s="3"/>
      <c r="K7" s="17"/>
      <c r="L7" s="3"/>
      <c r="M7" s="17"/>
      <c r="N7" s="3"/>
      <c r="O7" s="17"/>
      <c r="P7" s="3"/>
      <c r="Q7" s="17"/>
    </row>
    <row r="8" spans="1:19" s="1" customFormat="1" ht="14" x14ac:dyDescent="0.4">
      <c r="C8" s="16"/>
      <c r="E8" s="16"/>
      <c r="G8" s="16"/>
      <c r="I8" s="16"/>
      <c r="K8" s="16"/>
      <c r="M8" s="16"/>
      <c r="O8" s="16"/>
      <c r="Q8" s="16"/>
    </row>
    <row r="9" spans="1:19" x14ac:dyDescent="0.45">
      <c r="A9" s="179" t="s">
        <v>1</v>
      </c>
      <c r="B9" s="178" t="s">
        <v>2</v>
      </c>
      <c r="C9" s="178"/>
      <c r="D9" s="178" t="s">
        <v>3</v>
      </c>
      <c r="E9" s="178"/>
      <c r="F9" s="178" t="s">
        <v>4</v>
      </c>
      <c r="G9" s="178"/>
      <c r="H9" s="177" t="s">
        <v>5</v>
      </c>
      <c r="I9" s="177"/>
      <c r="J9" s="178" t="s">
        <v>6</v>
      </c>
      <c r="K9" s="178"/>
      <c r="L9" s="178" t="s">
        <v>7</v>
      </c>
      <c r="M9" s="178"/>
      <c r="N9" s="178" t="s">
        <v>8</v>
      </c>
      <c r="O9" s="178"/>
      <c r="P9" s="178" t="s">
        <v>9</v>
      </c>
      <c r="Q9" s="178"/>
    </row>
    <row r="10" spans="1:19" x14ac:dyDescent="0.45">
      <c r="A10" s="180"/>
      <c r="B10" s="5" t="s">
        <v>10</v>
      </c>
      <c r="C10" s="19" t="s">
        <v>11</v>
      </c>
      <c r="D10" s="5" t="s">
        <v>10</v>
      </c>
      <c r="E10" s="19" t="s">
        <v>11</v>
      </c>
      <c r="F10" s="5" t="s">
        <v>10</v>
      </c>
      <c r="G10" s="19" t="s">
        <v>11</v>
      </c>
      <c r="H10" s="5" t="s">
        <v>10</v>
      </c>
      <c r="I10" s="19" t="s">
        <v>11</v>
      </c>
      <c r="J10" s="5" t="s">
        <v>10</v>
      </c>
      <c r="K10" s="19" t="s">
        <v>11</v>
      </c>
      <c r="L10" s="5" t="s">
        <v>10</v>
      </c>
      <c r="M10" s="19" t="s">
        <v>11</v>
      </c>
      <c r="N10" s="5" t="s">
        <v>10</v>
      </c>
      <c r="O10" s="19" t="s">
        <v>11</v>
      </c>
      <c r="P10" s="5" t="s">
        <v>10</v>
      </c>
      <c r="Q10" s="19" t="s">
        <v>11</v>
      </c>
    </row>
    <row r="11" spans="1:19" s="70" customFormat="1" ht="11.5" customHeight="1" x14ac:dyDescent="0.4">
      <c r="A11" s="76" t="s">
        <v>17</v>
      </c>
      <c r="B11" s="77"/>
      <c r="C11" s="78"/>
      <c r="D11" s="77"/>
      <c r="E11" s="78"/>
      <c r="F11" s="77"/>
      <c r="G11" s="78"/>
      <c r="H11" s="77"/>
      <c r="I11" s="78"/>
      <c r="J11" s="77"/>
      <c r="K11" s="78"/>
      <c r="L11" s="77"/>
      <c r="M11" s="78"/>
      <c r="N11" s="77"/>
      <c r="O11" s="78"/>
      <c r="P11" s="77"/>
      <c r="Q11" s="78"/>
    </row>
    <row r="12" spans="1:19" s="70" customFormat="1" ht="12" customHeight="1" x14ac:dyDescent="0.4">
      <c r="A12" s="22" t="s">
        <v>18</v>
      </c>
      <c r="B12" s="23">
        <v>1005</v>
      </c>
      <c r="C12" s="105">
        <v>-18.82</v>
      </c>
      <c r="D12" s="23">
        <v>1683</v>
      </c>
      <c r="E12" s="60">
        <v>-4.38</v>
      </c>
      <c r="F12" s="23">
        <v>1365</v>
      </c>
      <c r="G12" s="61">
        <v>1.34</v>
      </c>
      <c r="H12" s="23">
        <v>1470</v>
      </c>
      <c r="I12" s="105">
        <v>-11.5</v>
      </c>
      <c r="J12" s="23">
        <v>1115</v>
      </c>
      <c r="K12" s="60">
        <v>-14.3</v>
      </c>
      <c r="L12" s="23">
        <v>1883</v>
      </c>
      <c r="M12" s="60">
        <v>9.41</v>
      </c>
      <c r="N12" s="23">
        <v>1134</v>
      </c>
      <c r="O12" s="60">
        <v>1.98</v>
      </c>
      <c r="P12" s="23">
        <v>1658</v>
      </c>
      <c r="Q12" s="60">
        <v>-0.3</v>
      </c>
    </row>
    <row r="13" spans="1:19" s="70" customFormat="1" ht="12" customHeight="1" x14ac:dyDescent="0.4">
      <c r="A13" s="20" t="s">
        <v>19</v>
      </c>
      <c r="B13" s="21">
        <v>9947</v>
      </c>
      <c r="C13" s="113">
        <v>-0.06</v>
      </c>
      <c r="D13" s="21">
        <v>4342</v>
      </c>
      <c r="E13" s="113">
        <v>-6.16</v>
      </c>
      <c r="F13" s="21">
        <v>3387</v>
      </c>
      <c r="G13" s="113">
        <v>-23.96</v>
      </c>
      <c r="H13" s="114" t="s">
        <v>92</v>
      </c>
      <c r="I13" s="149" t="s">
        <v>93</v>
      </c>
      <c r="J13" s="21">
        <v>3187</v>
      </c>
      <c r="K13" s="113">
        <v>-21.07</v>
      </c>
      <c r="L13" s="21">
        <v>4973</v>
      </c>
      <c r="M13" s="113">
        <v>-17.52</v>
      </c>
      <c r="N13" s="21">
        <v>3500</v>
      </c>
      <c r="O13" s="113">
        <v>-7.33</v>
      </c>
      <c r="P13" s="21">
        <v>4515</v>
      </c>
      <c r="Q13" s="113">
        <v>-15.37</v>
      </c>
    </row>
    <row r="14" spans="1:19" s="70" customFormat="1" ht="12" customHeight="1" x14ac:dyDescent="0.4">
      <c r="A14" s="22" t="s">
        <v>20</v>
      </c>
      <c r="B14" s="23">
        <v>1623</v>
      </c>
      <c r="C14" s="60">
        <v>-3.85</v>
      </c>
      <c r="D14" s="23">
        <v>1109</v>
      </c>
      <c r="E14" s="60">
        <v>-2.5499999999999998</v>
      </c>
      <c r="F14" s="23">
        <v>1222</v>
      </c>
      <c r="G14" s="60">
        <v>3.21</v>
      </c>
      <c r="H14" s="23">
        <v>1633</v>
      </c>
      <c r="I14" s="60">
        <v>6.52</v>
      </c>
      <c r="J14" s="23">
        <v>1344</v>
      </c>
      <c r="K14" s="60">
        <v>-1.54</v>
      </c>
      <c r="L14" s="23">
        <v>1166</v>
      </c>
      <c r="M14" s="60">
        <v>-6.65</v>
      </c>
      <c r="N14" s="23">
        <v>1374</v>
      </c>
      <c r="O14" s="60">
        <v>0</v>
      </c>
      <c r="P14" s="23">
        <v>1510</v>
      </c>
      <c r="Q14" s="60">
        <v>-3.14</v>
      </c>
    </row>
    <row r="15" spans="1:19" s="70" customFormat="1" ht="12" customHeight="1" x14ac:dyDescent="0.4">
      <c r="A15" s="20" t="s">
        <v>21</v>
      </c>
      <c r="B15" s="21">
        <v>2493</v>
      </c>
      <c r="C15" s="113">
        <v>-4.1900000000000004</v>
      </c>
      <c r="D15" s="21">
        <v>2463</v>
      </c>
      <c r="E15" s="113">
        <v>1.03</v>
      </c>
      <c r="F15" s="21">
        <v>1756</v>
      </c>
      <c r="G15" s="113">
        <v>-7.92</v>
      </c>
      <c r="H15" s="21">
        <v>2832</v>
      </c>
      <c r="I15" s="115">
        <v>-10.07</v>
      </c>
      <c r="J15" s="21">
        <v>2504</v>
      </c>
      <c r="K15" s="113">
        <v>13.61</v>
      </c>
      <c r="L15" s="21">
        <v>1805</v>
      </c>
      <c r="M15" s="113">
        <v>-8.24</v>
      </c>
      <c r="N15" s="21">
        <v>3695</v>
      </c>
      <c r="O15" s="113">
        <v>-2.74</v>
      </c>
      <c r="P15" s="21">
        <v>2203</v>
      </c>
      <c r="Q15" s="113">
        <v>10.15</v>
      </c>
    </row>
    <row r="16" spans="1:19" s="70" customFormat="1" ht="12" customHeight="1" x14ac:dyDescent="0.4">
      <c r="A16" s="22" t="s">
        <v>22</v>
      </c>
      <c r="B16" s="116" t="s">
        <v>92</v>
      </c>
      <c r="C16" s="150" t="s">
        <v>93</v>
      </c>
      <c r="D16" s="23">
        <v>1307</v>
      </c>
      <c r="E16" s="61">
        <v>-40.64</v>
      </c>
      <c r="F16" s="23">
        <v>1640</v>
      </c>
      <c r="G16" s="61">
        <v>5.81</v>
      </c>
      <c r="H16" s="23">
        <v>1415</v>
      </c>
      <c r="I16" s="60">
        <v>-8.89</v>
      </c>
      <c r="J16" s="23">
        <v>1251</v>
      </c>
      <c r="K16" s="60">
        <v>-6.01</v>
      </c>
      <c r="L16" s="23">
        <v>2070</v>
      </c>
      <c r="M16" s="61">
        <v>-1.99</v>
      </c>
      <c r="N16" s="23">
        <v>1880</v>
      </c>
      <c r="O16" s="60">
        <v>-7.11</v>
      </c>
      <c r="P16" s="116" t="s">
        <v>92</v>
      </c>
      <c r="Q16" s="150" t="s">
        <v>93</v>
      </c>
    </row>
    <row r="17" spans="1:17" s="70" customFormat="1" ht="12" customHeight="1" x14ac:dyDescent="0.4">
      <c r="A17" s="20" t="s">
        <v>56</v>
      </c>
      <c r="B17" s="21">
        <v>9944</v>
      </c>
      <c r="C17" s="117">
        <v>20.74</v>
      </c>
      <c r="D17" s="21">
        <v>4687</v>
      </c>
      <c r="E17" s="113">
        <v>16.62</v>
      </c>
      <c r="F17" s="21">
        <v>4137</v>
      </c>
      <c r="G17" s="113">
        <v>1.42</v>
      </c>
      <c r="H17" s="114" t="s">
        <v>92</v>
      </c>
      <c r="I17" s="151" t="s">
        <v>93</v>
      </c>
      <c r="J17" s="21">
        <v>3742</v>
      </c>
      <c r="K17" s="113">
        <v>-5.19</v>
      </c>
      <c r="L17" s="21">
        <v>5296</v>
      </c>
      <c r="M17" s="59">
        <v>3.08</v>
      </c>
      <c r="N17" s="21">
        <v>3436</v>
      </c>
      <c r="O17" s="59">
        <v>-10.64</v>
      </c>
      <c r="P17" s="21">
        <v>5081</v>
      </c>
      <c r="Q17" s="93">
        <v>4.8899999999999997</v>
      </c>
    </row>
    <row r="18" spans="1:17" s="70" customFormat="1" ht="12" customHeight="1" x14ac:dyDescent="0.4">
      <c r="A18" s="22" t="s">
        <v>23</v>
      </c>
      <c r="B18" s="23">
        <v>5675</v>
      </c>
      <c r="C18" s="61">
        <v>33.5</v>
      </c>
      <c r="D18" s="23">
        <v>5256</v>
      </c>
      <c r="E18" s="60">
        <v>28.92</v>
      </c>
      <c r="F18" s="23">
        <v>5007</v>
      </c>
      <c r="G18" s="61">
        <v>72.48</v>
      </c>
      <c r="H18" s="23">
        <v>5352</v>
      </c>
      <c r="I18" s="61">
        <v>13.08</v>
      </c>
      <c r="J18" s="23">
        <v>4931</v>
      </c>
      <c r="K18" s="60">
        <v>24.68</v>
      </c>
      <c r="L18" s="23">
        <v>4806</v>
      </c>
      <c r="M18" s="61">
        <v>14.78</v>
      </c>
      <c r="N18" s="23">
        <v>3292</v>
      </c>
      <c r="O18" s="60">
        <v>1.1399999999999999</v>
      </c>
      <c r="P18" s="23">
        <v>4847</v>
      </c>
      <c r="Q18" s="60">
        <v>28.13</v>
      </c>
    </row>
    <row r="19" spans="1:17" s="70" customFormat="1" ht="12" customHeight="1" x14ac:dyDescent="0.4">
      <c r="A19" s="20" t="s">
        <v>24</v>
      </c>
      <c r="B19" s="21">
        <v>3231</v>
      </c>
      <c r="C19" s="59">
        <v>17.489999999999998</v>
      </c>
      <c r="D19" s="21">
        <v>1789</v>
      </c>
      <c r="E19" s="113">
        <v>-15.37</v>
      </c>
      <c r="F19" s="21">
        <v>1748</v>
      </c>
      <c r="G19" s="113">
        <v>-14.06</v>
      </c>
      <c r="H19" s="21">
        <v>2751</v>
      </c>
      <c r="I19" s="113">
        <v>10.62</v>
      </c>
      <c r="J19" s="21">
        <v>1189</v>
      </c>
      <c r="K19" s="113">
        <v>-3.41</v>
      </c>
      <c r="L19" s="21">
        <v>1915</v>
      </c>
      <c r="M19" s="113">
        <v>-24.61</v>
      </c>
      <c r="N19" s="21">
        <v>1332</v>
      </c>
      <c r="O19" s="113">
        <v>-8.01</v>
      </c>
      <c r="P19" s="21">
        <v>2156</v>
      </c>
      <c r="Q19" s="113">
        <v>-5.36</v>
      </c>
    </row>
    <row r="20" spans="1:17" s="70" customFormat="1" ht="12" customHeight="1" x14ac:dyDescent="0.4">
      <c r="A20" s="22" t="s">
        <v>25</v>
      </c>
      <c r="B20" s="23">
        <v>2946</v>
      </c>
      <c r="C20" s="61">
        <v>45.7</v>
      </c>
      <c r="D20" s="23">
        <v>4165</v>
      </c>
      <c r="E20" s="61">
        <v>29.51</v>
      </c>
      <c r="F20" s="23">
        <v>2596</v>
      </c>
      <c r="G20" s="61">
        <v>45.43</v>
      </c>
      <c r="H20" s="23">
        <v>3520</v>
      </c>
      <c r="I20" s="61">
        <v>51.27</v>
      </c>
      <c r="J20" s="23">
        <v>2634</v>
      </c>
      <c r="K20" s="60">
        <v>38.700000000000003</v>
      </c>
      <c r="L20" s="23">
        <v>2860</v>
      </c>
      <c r="M20" s="61">
        <v>59.07</v>
      </c>
      <c r="N20" s="23">
        <v>2905</v>
      </c>
      <c r="O20" s="61">
        <v>47.84</v>
      </c>
      <c r="P20" s="23">
        <v>3246</v>
      </c>
      <c r="Q20" s="61">
        <v>7.91</v>
      </c>
    </row>
    <row r="21" spans="1:17" s="70" customFormat="1" ht="12" customHeight="1" x14ac:dyDescent="0.4">
      <c r="A21" s="20" t="s">
        <v>26</v>
      </c>
      <c r="B21" s="21">
        <v>3081</v>
      </c>
      <c r="C21" s="113">
        <v>-4.47</v>
      </c>
      <c r="D21" s="21">
        <v>5477</v>
      </c>
      <c r="E21" s="59">
        <v>10.58</v>
      </c>
      <c r="F21" s="21">
        <v>3821</v>
      </c>
      <c r="G21" s="59">
        <v>-0.65</v>
      </c>
      <c r="H21" s="21">
        <v>4733</v>
      </c>
      <c r="I21" s="59">
        <v>-9.1</v>
      </c>
      <c r="J21" s="21">
        <v>3361</v>
      </c>
      <c r="K21" s="59">
        <v>-12.7</v>
      </c>
      <c r="L21" s="21">
        <v>3402</v>
      </c>
      <c r="M21" s="113">
        <v>5.85</v>
      </c>
      <c r="N21" s="21">
        <v>3678</v>
      </c>
      <c r="O21" s="113">
        <v>10.220000000000001</v>
      </c>
      <c r="P21" s="21">
        <v>4400</v>
      </c>
      <c r="Q21" s="113">
        <v>7.32</v>
      </c>
    </row>
    <row r="22" spans="1:17" s="70" customFormat="1" ht="12" customHeight="1" x14ac:dyDescent="0.4">
      <c r="A22" s="22" t="s">
        <v>27</v>
      </c>
      <c r="B22" s="23">
        <v>2616</v>
      </c>
      <c r="C22" s="60">
        <v>41.1</v>
      </c>
      <c r="D22" s="23">
        <v>2162</v>
      </c>
      <c r="E22" s="60">
        <v>61.83</v>
      </c>
      <c r="F22" s="23">
        <v>2272</v>
      </c>
      <c r="G22" s="60">
        <v>46.86</v>
      </c>
      <c r="H22" s="23">
        <v>2707</v>
      </c>
      <c r="I22" s="60">
        <v>51.57</v>
      </c>
      <c r="J22" s="23">
        <v>2501</v>
      </c>
      <c r="K22" s="60">
        <v>37.49</v>
      </c>
      <c r="L22" s="23">
        <v>1923</v>
      </c>
      <c r="M22" s="60">
        <v>31.8</v>
      </c>
      <c r="N22" s="23">
        <v>2286</v>
      </c>
      <c r="O22" s="60">
        <v>35.99</v>
      </c>
      <c r="P22" s="23">
        <v>2940</v>
      </c>
      <c r="Q22" s="60">
        <v>42.17</v>
      </c>
    </row>
    <row r="23" spans="1:17" s="70" customFormat="1" ht="12" customHeight="1" x14ac:dyDescent="0.4">
      <c r="A23" s="20" t="s">
        <v>61</v>
      </c>
      <c r="B23" s="21">
        <v>1795</v>
      </c>
      <c r="C23" s="113">
        <v>18.170000000000002</v>
      </c>
      <c r="D23" s="118" t="s">
        <v>92</v>
      </c>
      <c r="E23" s="151" t="s">
        <v>93</v>
      </c>
      <c r="F23" s="21">
        <v>680</v>
      </c>
      <c r="G23" s="113">
        <v>-15.42</v>
      </c>
      <c r="H23" s="21">
        <v>1458</v>
      </c>
      <c r="I23" s="113">
        <v>-9.5500000000000007</v>
      </c>
      <c r="J23" s="21">
        <v>2501</v>
      </c>
      <c r="K23" s="113">
        <v>37.49</v>
      </c>
      <c r="L23" s="21">
        <v>1923</v>
      </c>
      <c r="M23" s="113">
        <v>31.8</v>
      </c>
      <c r="N23" s="21">
        <v>699</v>
      </c>
      <c r="O23" s="113">
        <v>-3.32</v>
      </c>
      <c r="P23" s="21">
        <v>1135</v>
      </c>
      <c r="Q23" s="113">
        <v>-7.87</v>
      </c>
    </row>
    <row r="24" spans="1:17" s="70" customFormat="1" ht="12" customHeight="1" x14ac:dyDescent="0.4">
      <c r="A24" s="22" t="s">
        <v>28</v>
      </c>
      <c r="B24" s="23">
        <v>3267</v>
      </c>
      <c r="C24" s="60">
        <v>13.87</v>
      </c>
      <c r="D24" s="23">
        <v>3276</v>
      </c>
      <c r="E24" s="60">
        <v>37.94</v>
      </c>
      <c r="F24" s="23">
        <v>3023</v>
      </c>
      <c r="G24" s="60">
        <v>24.51</v>
      </c>
      <c r="H24" s="23">
        <v>3633</v>
      </c>
      <c r="I24" s="61">
        <v>17.04</v>
      </c>
      <c r="J24" s="23">
        <v>3498</v>
      </c>
      <c r="K24" s="60">
        <v>23.6</v>
      </c>
      <c r="L24" s="23">
        <v>2844</v>
      </c>
      <c r="M24" s="60">
        <v>38.130000000000003</v>
      </c>
      <c r="N24" s="23">
        <v>3512</v>
      </c>
      <c r="O24" s="60">
        <v>27.85</v>
      </c>
      <c r="P24" s="23">
        <v>3921</v>
      </c>
      <c r="Q24" s="60">
        <v>32.56</v>
      </c>
    </row>
    <row r="25" spans="1:17" s="79" customFormat="1" ht="11.5" x14ac:dyDescent="0.3">
      <c r="A25" s="110" t="s">
        <v>29</v>
      </c>
      <c r="B25" s="111">
        <v>1413</v>
      </c>
      <c r="C25" s="119">
        <v>-12.07</v>
      </c>
      <c r="D25" s="111">
        <v>1407</v>
      </c>
      <c r="E25" s="119">
        <v>-18.43</v>
      </c>
      <c r="F25" s="111">
        <v>1073</v>
      </c>
      <c r="G25" s="119">
        <v>-14.16</v>
      </c>
      <c r="H25" s="111">
        <v>1602</v>
      </c>
      <c r="I25" s="119">
        <v>-15.28</v>
      </c>
      <c r="J25" s="111">
        <v>1766</v>
      </c>
      <c r="K25" s="119">
        <v>-20.41</v>
      </c>
      <c r="L25" s="111">
        <v>1173</v>
      </c>
      <c r="M25" s="119">
        <v>-16.21</v>
      </c>
      <c r="N25" s="111">
        <v>675</v>
      </c>
      <c r="O25" s="119">
        <v>-8.0399999999999991</v>
      </c>
      <c r="P25" s="111">
        <v>1593</v>
      </c>
      <c r="Q25" s="119">
        <v>-19.79</v>
      </c>
    </row>
    <row r="26" spans="1:17" s="70" customFormat="1" ht="12" customHeight="1" x14ac:dyDescent="0.4">
      <c r="A26" s="76" t="s">
        <v>30</v>
      </c>
      <c r="B26" s="77"/>
      <c r="C26" s="78"/>
      <c r="D26" s="77"/>
      <c r="E26" s="78"/>
      <c r="F26" s="77"/>
      <c r="G26" s="78"/>
      <c r="H26" s="77"/>
      <c r="I26" s="78"/>
      <c r="J26" s="77"/>
      <c r="K26" s="78"/>
      <c r="L26" s="77"/>
      <c r="M26" s="78"/>
      <c r="N26" s="77"/>
      <c r="O26" s="78"/>
      <c r="P26" s="77"/>
      <c r="Q26" s="78"/>
    </row>
    <row r="27" spans="1:17" s="70" customFormat="1" ht="12" customHeight="1" x14ac:dyDescent="0.4">
      <c r="A27" s="22" t="s">
        <v>47</v>
      </c>
      <c r="B27" s="152">
        <v>11475</v>
      </c>
      <c r="C27" s="150" t="s">
        <v>93</v>
      </c>
      <c r="D27" s="23">
        <v>11421</v>
      </c>
      <c r="E27" s="60">
        <v>-5.58</v>
      </c>
      <c r="F27" s="23">
        <v>10902</v>
      </c>
      <c r="G27" s="92">
        <v>0.85</v>
      </c>
      <c r="H27" s="23">
        <v>12324</v>
      </c>
      <c r="I27" s="30">
        <v>12.89</v>
      </c>
      <c r="J27" s="23">
        <v>10979</v>
      </c>
      <c r="K27" s="61">
        <v>5.57</v>
      </c>
      <c r="L27" s="23" t="s">
        <v>92</v>
      </c>
      <c r="M27" s="60" t="s">
        <v>93</v>
      </c>
      <c r="N27" s="23">
        <v>9450</v>
      </c>
      <c r="O27" s="61">
        <v>-0.87</v>
      </c>
      <c r="P27" s="23">
        <v>9479</v>
      </c>
      <c r="Q27" s="61">
        <v>-0.22</v>
      </c>
    </row>
    <row r="28" spans="1:17" s="70" customFormat="1" ht="12" customHeight="1" x14ac:dyDescent="0.4">
      <c r="A28" s="20" t="s">
        <v>31</v>
      </c>
      <c r="B28" s="21">
        <v>1825</v>
      </c>
      <c r="C28" s="113">
        <v>-3.18</v>
      </c>
      <c r="D28" s="21">
        <v>2354</v>
      </c>
      <c r="E28" s="59">
        <v>1.47</v>
      </c>
      <c r="F28" s="21">
        <v>2926</v>
      </c>
      <c r="G28" s="113">
        <v>-0.24</v>
      </c>
      <c r="H28" s="114" t="s">
        <v>92</v>
      </c>
      <c r="I28" s="149" t="s">
        <v>93</v>
      </c>
      <c r="J28" s="21">
        <v>2010</v>
      </c>
      <c r="K28" s="113">
        <v>0.4</v>
      </c>
      <c r="L28" s="21">
        <v>3112</v>
      </c>
      <c r="M28" s="113">
        <v>6.1</v>
      </c>
      <c r="N28" s="21">
        <v>1612</v>
      </c>
      <c r="O28" s="59">
        <v>-6.55</v>
      </c>
      <c r="P28" s="21">
        <v>1807</v>
      </c>
      <c r="Q28" s="113">
        <v>-2.74</v>
      </c>
    </row>
    <row r="29" spans="1:17" s="70" customFormat="1" ht="12" customHeight="1" x14ac:dyDescent="0.4">
      <c r="A29" s="22" t="s">
        <v>32</v>
      </c>
      <c r="B29" s="23">
        <v>4267</v>
      </c>
      <c r="C29" s="60">
        <v>5.44</v>
      </c>
      <c r="D29" s="23">
        <v>6669</v>
      </c>
      <c r="E29" s="60">
        <v>-0.24</v>
      </c>
      <c r="F29" s="116" t="s">
        <v>92</v>
      </c>
      <c r="G29" s="150" t="s">
        <v>93</v>
      </c>
      <c r="H29" s="23">
        <v>5064</v>
      </c>
      <c r="I29" s="60">
        <v>-2.78</v>
      </c>
      <c r="J29" s="23">
        <v>4588</v>
      </c>
      <c r="K29" s="60">
        <v>-1.92</v>
      </c>
      <c r="L29" s="116" t="s">
        <v>92</v>
      </c>
      <c r="M29" s="150" t="s">
        <v>93</v>
      </c>
      <c r="N29" s="23">
        <v>7653</v>
      </c>
      <c r="O29" s="60">
        <v>-14.94</v>
      </c>
      <c r="P29" s="23">
        <v>5385</v>
      </c>
      <c r="Q29" s="60">
        <v>-4.4000000000000004</v>
      </c>
    </row>
    <row r="30" spans="1:17" s="70" customFormat="1" ht="12" customHeight="1" x14ac:dyDescent="0.4">
      <c r="A30" s="20" t="s">
        <v>33</v>
      </c>
      <c r="B30" s="114" t="s">
        <v>92</v>
      </c>
      <c r="C30" s="149" t="s">
        <v>93</v>
      </c>
      <c r="D30" s="21">
        <v>8109</v>
      </c>
      <c r="E30" s="113">
        <v>-1.45</v>
      </c>
      <c r="F30" s="21">
        <v>8680</v>
      </c>
      <c r="G30" s="113">
        <v>-5.94</v>
      </c>
      <c r="H30" s="114" t="s">
        <v>92</v>
      </c>
      <c r="I30" s="149" t="s">
        <v>93</v>
      </c>
      <c r="J30" s="21">
        <v>7417</v>
      </c>
      <c r="K30" s="115">
        <v>-3.32</v>
      </c>
      <c r="L30" s="21">
        <v>8915</v>
      </c>
      <c r="M30" s="113">
        <v>17.66</v>
      </c>
      <c r="N30" s="21">
        <v>4858</v>
      </c>
      <c r="O30" s="113">
        <v>-12.69</v>
      </c>
      <c r="P30" s="21">
        <v>7581</v>
      </c>
      <c r="Q30" s="113">
        <v>-19.920000000000002</v>
      </c>
    </row>
    <row r="31" spans="1:17" s="70" customFormat="1" ht="12" customHeight="1" x14ac:dyDescent="0.4">
      <c r="A31" s="22" t="s">
        <v>34</v>
      </c>
      <c r="B31" s="23">
        <v>3408</v>
      </c>
      <c r="C31" s="60">
        <v>-7.69</v>
      </c>
      <c r="D31" s="23">
        <v>2669</v>
      </c>
      <c r="E31" s="60">
        <v>-11.27</v>
      </c>
      <c r="F31" s="23">
        <v>2545</v>
      </c>
      <c r="G31" s="60">
        <v>15.37</v>
      </c>
      <c r="H31" s="23">
        <v>3615</v>
      </c>
      <c r="I31" s="60">
        <v>-1.79</v>
      </c>
      <c r="J31" s="23">
        <v>1509</v>
      </c>
      <c r="K31" s="61">
        <v>-28.92</v>
      </c>
      <c r="L31" s="23">
        <v>3349</v>
      </c>
      <c r="M31" s="60">
        <v>-3.6</v>
      </c>
      <c r="N31" s="23">
        <v>2739</v>
      </c>
      <c r="O31" s="60">
        <v>-9.33</v>
      </c>
      <c r="P31" s="23">
        <v>2488</v>
      </c>
      <c r="Q31" s="60">
        <v>-4.3099999999999996</v>
      </c>
    </row>
    <row r="32" spans="1:17" s="70" customFormat="1" ht="12" customHeight="1" x14ac:dyDescent="0.4">
      <c r="A32" s="20" t="s">
        <v>94</v>
      </c>
      <c r="B32" s="21" t="s">
        <v>92</v>
      </c>
      <c r="C32" s="59" t="s">
        <v>93</v>
      </c>
      <c r="D32" s="21">
        <v>1204</v>
      </c>
      <c r="E32" s="113">
        <v>-22.22</v>
      </c>
      <c r="F32" s="21">
        <v>1907</v>
      </c>
      <c r="G32" s="113">
        <v>-9.92</v>
      </c>
      <c r="H32" s="21">
        <v>3304</v>
      </c>
      <c r="I32" s="59">
        <v>13.73</v>
      </c>
      <c r="J32" s="21">
        <v>1413</v>
      </c>
      <c r="K32" s="113">
        <v>-17.559999999999999</v>
      </c>
      <c r="L32" s="21">
        <v>3875</v>
      </c>
      <c r="M32" s="59">
        <v>-6.78</v>
      </c>
      <c r="N32" s="21">
        <v>1432</v>
      </c>
      <c r="O32" s="113">
        <v>-13.47</v>
      </c>
      <c r="P32" s="21">
        <v>2750</v>
      </c>
      <c r="Q32" s="113">
        <v>-3</v>
      </c>
    </row>
    <row r="33" spans="1:17" s="70" customFormat="1" ht="12" customHeight="1" x14ac:dyDescent="0.4">
      <c r="A33" s="22" t="s">
        <v>35</v>
      </c>
      <c r="B33" s="23">
        <v>6319</v>
      </c>
      <c r="C33" s="61">
        <v>0.3</v>
      </c>
      <c r="D33" s="23">
        <v>5592</v>
      </c>
      <c r="E33" s="61">
        <v>16.02</v>
      </c>
      <c r="F33" s="23">
        <v>5283</v>
      </c>
      <c r="G33" s="61">
        <v>2.8</v>
      </c>
      <c r="H33" s="23">
        <v>6263</v>
      </c>
      <c r="I33" s="61">
        <v>1.49</v>
      </c>
      <c r="J33" s="23">
        <v>4500</v>
      </c>
      <c r="K33" s="61">
        <v>4.34</v>
      </c>
      <c r="L33" s="23">
        <v>6522</v>
      </c>
      <c r="M33" s="61">
        <v>3.38</v>
      </c>
      <c r="N33" s="23">
        <v>4448</v>
      </c>
      <c r="O33" s="61">
        <v>-4.8099999999999996</v>
      </c>
      <c r="P33" s="23">
        <v>4331</v>
      </c>
      <c r="Q33" s="61">
        <v>-3.63</v>
      </c>
    </row>
    <row r="34" spans="1:17" s="70" customFormat="1" ht="12" customHeight="1" x14ac:dyDescent="0.4">
      <c r="A34" s="20" t="s">
        <v>36</v>
      </c>
      <c r="B34" s="21">
        <v>3944</v>
      </c>
      <c r="C34" s="113">
        <v>29.78</v>
      </c>
      <c r="D34" s="21">
        <v>3470</v>
      </c>
      <c r="E34" s="59">
        <v>30.89</v>
      </c>
      <c r="F34" s="21">
        <v>3030</v>
      </c>
      <c r="G34" s="113">
        <v>24.44</v>
      </c>
      <c r="H34" s="21">
        <v>3963</v>
      </c>
      <c r="I34" s="93">
        <v>0.97</v>
      </c>
      <c r="J34" s="21">
        <v>4952</v>
      </c>
      <c r="K34" s="59">
        <v>22.63</v>
      </c>
      <c r="L34" s="21">
        <v>3435</v>
      </c>
      <c r="M34" s="113">
        <v>9.01</v>
      </c>
      <c r="N34" s="21">
        <v>7748</v>
      </c>
      <c r="O34" s="113">
        <v>57.7</v>
      </c>
      <c r="P34" s="21">
        <v>4715</v>
      </c>
      <c r="Q34" s="115">
        <v>32.299999999999997</v>
      </c>
    </row>
    <row r="35" spans="1:17" s="70" customFormat="1" ht="12" customHeight="1" x14ac:dyDescent="0.4">
      <c r="A35" s="22" t="s">
        <v>37</v>
      </c>
      <c r="B35" s="23">
        <v>3178</v>
      </c>
      <c r="C35" s="60">
        <v>5.0199999999999996</v>
      </c>
      <c r="D35" s="23">
        <v>2505</v>
      </c>
      <c r="E35" s="121">
        <v>29.66</v>
      </c>
      <c r="F35" s="23">
        <v>2574</v>
      </c>
      <c r="G35" s="60">
        <v>39.21</v>
      </c>
      <c r="H35" s="158">
        <v>3209</v>
      </c>
      <c r="I35" s="159">
        <v>22.11</v>
      </c>
      <c r="J35" s="23">
        <v>2541</v>
      </c>
      <c r="K35" s="60">
        <v>18.91</v>
      </c>
      <c r="L35" s="23">
        <v>2757</v>
      </c>
      <c r="M35" s="60">
        <v>26.99</v>
      </c>
      <c r="N35" s="23">
        <v>2391</v>
      </c>
      <c r="O35" s="60">
        <v>61.66</v>
      </c>
      <c r="P35" s="23">
        <v>2958</v>
      </c>
      <c r="Q35" s="60">
        <v>47.31</v>
      </c>
    </row>
    <row r="36" spans="1:17" s="70" customFormat="1" ht="12" customHeight="1" x14ac:dyDescent="0.4">
      <c r="A36" s="20" t="s">
        <v>62</v>
      </c>
      <c r="B36" s="122" t="s">
        <v>92</v>
      </c>
      <c r="C36" s="149" t="s">
        <v>93</v>
      </c>
      <c r="D36" s="21">
        <v>9338</v>
      </c>
      <c r="E36" s="59">
        <v>6.32</v>
      </c>
      <c r="F36" s="21">
        <v>8978</v>
      </c>
      <c r="G36" s="59">
        <v>7.28</v>
      </c>
      <c r="H36" s="118" t="s">
        <v>92</v>
      </c>
      <c r="I36" s="149" t="s">
        <v>93</v>
      </c>
      <c r="J36" s="21">
        <v>8873</v>
      </c>
      <c r="K36" s="113">
        <v>1.43</v>
      </c>
      <c r="L36" s="21">
        <v>8914</v>
      </c>
      <c r="M36" s="59">
        <v>7.92</v>
      </c>
      <c r="N36" s="21">
        <v>8986</v>
      </c>
      <c r="O36" s="113">
        <v>8.58</v>
      </c>
      <c r="P36" s="21">
        <v>8180</v>
      </c>
      <c r="Q36" s="113">
        <v>2.4900000000000002</v>
      </c>
    </row>
    <row r="37" spans="1:17" s="70" customFormat="1" ht="12" customHeight="1" x14ac:dyDescent="0.4">
      <c r="A37" s="22" t="s">
        <v>38</v>
      </c>
      <c r="B37" s="23">
        <v>4764</v>
      </c>
      <c r="C37" s="105">
        <v>3.16</v>
      </c>
      <c r="D37" s="23">
        <v>4329</v>
      </c>
      <c r="E37" s="61">
        <v>7.42</v>
      </c>
      <c r="F37" s="23">
        <v>4017</v>
      </c>
      <c r="G37" s="61">
        <v>5.79</v>
      </c>
      <c r="H37" s="116" t="s">
        <v>92</v>
      </c>
      <c r="I37" s="150" t="s">
        <v>93</v>
      </c>
      <c r="J37" s="23">
        <v>4083</v>
      </c>
      <c r="K37" s="60">
        <v>-5.27</v>
      </c>
      <c r="L37" s="23">
        <v>4698</v>
      </c>
      <c r="M37" s="60">
        <v>-0.68</v>
      </c>
      <c r="N37" s="23">
        <v>3923</v>
      </c>
      <c r="O37" s="60">
        <v>24.62</v>
      </c>
      <c r="P37" s="23">
        <v>4175</v>
      </c>
      <c r="Q37" s="60">
        <v>5.91</v>
      </c>
    </row>
    <row r="38" spans="1:17" s="70" customFormat="1" ht="12" customHeight="1" x14ac:dyDescent="0.4">
      <c r="A38" s="20" t="s">
        <v>39</v>
      </c>
      <c r="B38" s="21">
        <v>6007</v>
      </c>
      <c r="C38" s="59">
        <v>2.2999999999999998</v>
      </c>
      <c r="D38" s="21">
        <v>5220</v>
      </c>
      <c r="E38" s="113">
        <v>6.92</v>
      </c>
      <c r="F38" s="21">
        <v>4109</v>
      </c>
      <c r="G38" s="113">
        <v>3.03</v>
      </c>
      <c r="H38" s="21">
        <v>5038</v>
      </c>
      <c r="I38" s="59">
        <v>2.98</v>
      </c>
      <c r="J38" s="21">
        <v>5146</v>
      </c>
      <c r="K38" s="59">
        <v>3.06</v>
      </c>
      <c r="L38" s="21">
        <v>4800</v>
      </c>
      <c r="M38" s="113">
        <v>22.95</v>
      </c>
      <c r="N38" s="21">
        <v>4187</v>
      </c>
      <c r="O38" s="59">
        <v>4.7</v>
      </c>
      <c r="P38" s="21">
        <v>4781</v>
      </c>
      <c r="Q38" s="59">
        <v>-3.18</v>
      </c>
    </row>
    <row r="39" spans="1:17" s="70" customFormat="1" ht="12" customHeight="1" x14ac:dyDescent="0.4">
      <c r="A39" s="22" t="s">
        <v>55</v>
      </c>
      <c r="B39" s="23">
        <v>2367</v>
      </c>
      <c r="C39" s="30">
        <v>1.81</v>
      </c>
      <c r="D39" s="23">
        <v>2749</v>
      </c>
      <c r="E39" s="61">
        <v>26.27</v>
      </c>
      <c r="F39" s="23">
        <v>1760</v>
      </c>
      <c r="G39" s="61">
        <v>29.32</v>
      </c>
      <c r="H39" s="120" t="s">
        <v>92</v>
      </c>
      <c r="I39" s="153" t="s">
        <v>93</v>
      </c>
      <c r="J39" s="23">
        <v>2260</v>
      </c>
      <c r="K39" s="30">
        <v>16.2</v>
      </c>
      <c r="L39" s="23">
        <v>1816</v>
      </c>
      <c r="M39" s="121">
        <v>13.64</v>
      </c>
      <c r="N39" s="23">
        <v>2899</v>
      </c>
      <c r="O39" s="61">
        <v>23.36</v>
      </c>
      <c r="P39" s="23">
        <v>2466</v>
      </c>
      <c r="Q39" s="60">
        <v>25.24</v>
      </c>
    </row>
    <row r="40" spans="1:17" s="70" customFormat="1" ht="12" customHeight="1" x14ac:dyDescent="0.4">
      <c r="A40" s="20" t="s">
        <v>54</v>
      </c>
      <c r="B40" s="21">
        <v>2267</v>
      </c>
      <c r="C40" s="115">
        <v>14.32</v>
      </c>
      <c r="D40" s="21">
        <v>1798</v>
      </c>
      <c r="E40" s="113">
        <v>-12.76</v>
      </c>
      <c r="F40" s="21">
        <v>2084</v>
      </c>
      <c r="G40" s="113">
        <v>0.39</v>
      </c>
      <c r="H40" s="21">
        <v>2402</v>
      </c>
      <c r="I40" s="113">
        <v>6.42</v>
      </c>
      <c r="J40" s="21">
        <v>2278</v>
      </c>
      <c r="K40" s="59">
        <v>6.4</v>
      </c>
      <c r="L40" s="21">
        <v>2684</v>
      </c>
      <c r="M40" s="113">
        <v>12.07</v>
      </c>
      <c r="N40" s="21">
        <v>3630</v>
      </c>
      <c r="O40" s="59">
        <v>10.44</v>
      </c>
      <c r="P40" s="21">
        <v>2567</v>
      </c>
      <c r="Q40" s="59">
        <v>4.1399999999999997</v>
      </c>
    </row>
    <row r="41" spans="1:17" s="70" customFormat="1" ht="12" customHeight="1" x14ac:dyDescent="0.4">
      <c r="A41" s="22" t="s">
        <v>89</v>
      </c>
      <c r="B41" s="23">
        <v>4142</v>
      </c>
      <c r="C41" s="61">
        <v>1.1000000000000001</v>
      </c>
      <c r="D41" s="23">
        <v>2640</v>
      </c>
      <c r="E41" s="60">
        <v>5.31</v>
      </c>
      <c r="F41" s="23">
        <v>2514</v>
      </c>
      <c r="G41" s="60">
        <v>-6.16</v>
      </c>
      <c r="H41" s="23">
        <v>3173</v>
      </c>
      <c r="I41" s="60">
        <v>6.94</v>
      </c>
      <c r="J41" s="23">
        <v>2886</v>
      </c>
      <c r="K41" s="60">
        <v>22.18</v>
      </c>
      <c r="L41" s="23">
        <v>2983</v>
      </c>
      <c r="M41" s="60">
        <v>-14.16</v>
      </c>
      <c r="N41" s="23">
        <v>3831</v>
      </c>
      <c r="O41" s="60">
        <v>21.12</v>
      </c>
      <c r="P41" s="23">
        <v>4683</v>
      </c>
      <c r="Q41" s="60">
        <v>25.72</v>
      </c>
    </row>
    <row r="42" spans="1:17" s="70" customFormat="1" ht="12" customHeight="1" x14ac:dyDescent="0.4">
      <c r="A42" s="20" t="s">
        <v>40</v>
      </c>
      <c r="B42" s="21">
        <v>2800</v>
      </c>
      <c r="C42" s="113">
        <v>10.41</v>
      </c>
      <c r="D42" s="21">
        <v>2931</v>
      </c>
      <c r="E42" s="113">
        <v>23.2</v>
      </c>
      <c r="F42" s="21">
        <v>2873</v>
      </c>
      <c r="G42" s="59">
        <v>6.57</v>
      </c>
      <c r="H42" s="21">
        <v>3314</v>
      </c>
      <c r="I42" s="113">
        <v>16.53</v>
      </c>
      <c r="J42" s="21">
        <v>2633</v>
      </c>
      <c r="K42" s="113">
        <v>11.62</v>
      </c>
      <c r="L42" s="21">
        <v>2853</v>
      </c>
      <c r="M42" s="113">
        <v>-11.94</v>
      </c>
      <c r="N42" s="21">
        <v>2382</v>
      </c>
      <c r="O42" s="113">
        <v>9.4700000000000006</v>
      </c>
      <c r="P42" s="21">
        <v>2771</v>
      </c>
      <c r="Q42" s="113">
        <v>0.76</v>
      </c>
    </row>
    <row r="43" spans="1:17" s="70" customFormat="1" ht="12" customHeight="1" x14ac:dyDescent="0.4">
      <c r="A43" s="24" t="s">
        <v>63</v>
      </c>
      <c r="B43" s="106" t="s">
        <v>92</v>
      </c>
      <c r="C43" s="160" t="s">
        <v>93</v>
      </c>
      <c r="D43" s="25">
        <v>9258</v>
      </c>
      <c r="E43" s="62">
        <v>-27.6</v>
      </c>
      <c r="F43" s="25">
        <v>9857</v>
      </c>
      <c r="G43" s="62">
        <v>-23.75</v>
      </c>
      <c r="H43" s="25">
        <v>10597</v>
      </c>
      <c r="I43" s="123">
        <v>-24.47</v>
      </c>
      <c r="J43" s="25">
        <v>9327</v>
      </c>
      <c r="K43" s="62">
        <v>-27.49</v>
      </c>
      <c r="L43" s="106" t="s">
        <v>92</v>
      </c>
      <c r="M43" s="160" t="s">
        <v>93</v>
      </c>
      <c r="N43" s="25">
        <v>9113</v>
      </c>
      <c r="O43" s="62">
        <v>-29.98</v>
      </c>
      <c r="P43" s="25">
        <v>8613</v>
      </c>
      <c r="Q43" s="62">
        <v>-32.590000000000003</v>
      </c>
    </row>
    <row r="44" spans="1:17" s="70" customFormat="1" ht="12" customHeight="1" x14ac:dyDescent="0.4">
      <c r="A44" s="76" t="s">
        <v>41</v>
      </c>
      <c r="B44" s="77"/>
      <c r="C44" s="78"/>
      <c r="D44" s="77"/>
      <c r="E44" s="78"/>
      <c r="F44" s="77"/>
      <c r="G44" s="78"/>
      <c r="H44" s="77"/>
      <c r="I44" s="78"/>
      <c r="J44" s="77"/>
      <c r="K44" s="78"/>
      <c r="L44" s="77"/>
      <c r="M44" s="78"/>
      <c r="N44" s="77"/>
      <c r="O44" s="78"/>
      <c r="P44" s="77"/>
      <c r="Q44" s="78"/>
    </row>
    <row r="45" spans="1:17" s="70" customFormat="1" ht="12" customHeight="1" x14ac:dyDescent="0.4">
      <c r="A45" s="22" t="s">
        <v>42</v>
      </c>
      <c r="B45" s="116" t="s">
        <v>92</v>
      </c>
      <c r="C45" s="150" t="s">
        <v>93</v>
      </c>
      <c r="D45" s="23">
        <v>2887</v>
      </c>
      <c r="E45" s="61">
        <v>12.95</v>
      </c>
      <c r="F45" s="23">
        <v>1771</v>
      </c>
      <c r="G45" s="61">
        <v>-0.39</v>
      </c>
      <c r="H45" s="116" t="s">
        <v>92</v>
      </c>
      <c r="I45" s="150" t="s">
        <v>93</v>
      </c>
      <c r="J45" s="23">
        <v>2713</v>
      </c>
      <c r="K45" s="61">
        <v>26.13</v>
      </c>
      <c r="L45" s="23">
        <v>1897</v>
      </c>
      <c r="M45" s="60">
        <v>-4.0999999999999996</v>
      </c>
      <c r="N45" s="23">
        <v>1627</v>
      </c>
      <c r="O45" s="61">
        <v>-1.87</v>
      </c>
      <c r="P45" s="23">
        <v>2490</v>
      </c>
      <c r="Q45" s="61">
        <v>6.46</v>
      </c>
    </row>
    <row r="46" spans="1:17" s="70" customFormat="1" ht="12" customHeight="1" x14ac:dyDescent="0.4">
      <c r="A46" s="20" t="s">
        <v>43</v>
      </c>
      <c r="B46" s="21">
        <v>1350</v>
      </c>
      <c r="C46" s="113">
        <v>15.68</v>
      </c>
      <c r="D46" s="21">
        <v>1598</v>
      </c>
      <c r="E46" s="113">
        <v>32.39</v>
      </c>
      <c r="F46" s="21">
        <v>1441</v>
      </c>
      <c r="G46" s="113">
        <v>20.59</v>
      </c>
      <c r="H46" s="21">
        <v>1352</v>
      </c>
      <c r="I46" s="113">
        <v>21.47</v>
      </c>
      <c r="J46" s="21">
        <v>1504</v>
      </c>
      <c r="K46" s="113">
        <v>34.409999999999997</v>
      </c>
      <c r="L46" s="21">
        <v>1037</v>
      </c>
      <c r="M46" s="91">
        <v>6.91</v>
      </c>
      <c r="N46" s="21">
        <v>1813</v>
      </c>
      <c r="O46" s="113">
        <v>21.43</v>
      </c>
      <c r="P46" s="21">
        <v>1510</v>
      </c>
      <c r="Q46" s="113">
        <v>15.18</v>
      </c>
    </row>
    <row r="47" spans="1:17" s="70" customFormat="1" ht="12" customHeight="1" x14ac:dyDescent="0.4">
      <c r="A47" s="22" t="s">
        <v>64</v>
      </c>
      <c r="B47" s="23">
        <v>3328</v>
      </c>
      <c r="C47" s="61">
        <v>5.79</v>
      </c>
      <c r="D47" s="23">
        <v>3595</v>
      </c>
      <c r="E47" s="60">
        <v>3.51</v>
      </c>
      <c r="F47" s="23">
        <v>2240</v>
      </c>
      <c r="G47" s="61">
        <v>-18.93</v>
      </c>
      <c r="H47" s="23">
        <v>3632</v>
      </c>
      <c r="I47" s="60">
        <v>1.03</v>
      </c>
      <c r="J47" s="23">
        <v>2360</v>
      </c>
      <c r="K47" s="61">
        <v>-7.67</v>
      </c>
      <c r="L47" s="23">
        <v>2118</v>
      </c>
      <c r="M47" s="61">
        <v>-11.34</v>
      </c>
      <c r="N47" s="23">
        <v>2777</v>
      </c>
      <c r="O47" s="60">
        <v>6.81</v>
      </c>
      <c r="P47" s="23">
        <v>2896</v>
      </c>
      <c r="Q47" s="60">
        <v>-10.76</v>
      </c>
    </row>
    <row r="48" spans="1:17" s="70" customFormat="1" ht="12" customHeight="1" x14ac:dyDescent="0.4">
      <c r="A48" s="20" t="s">
        <v>44</v>
      </c>
      <c r="B48" s="21">
        <v>3325</v>
      </c>
      <c r="C48" s="113">
        <v>9.92</v>
      </c>
      <c r="D48" s="21">
        <v>4462</v>
      </c>
      <c r="E48" s="59">
        <v>16.14</v>
      </c>
      <c r="F48" s="21">
        <v>5015</v>
      </c>
      <c r="G48" s="113">
        <v>3.72</v>
      </c>
      <c r="H48" s="21">
        <v>3316</v>
      </c>
      <c r="I48" s="113">
        <v>9.2899999999999991</v>
      </c>
      <c r="J48" s="21">
        <v>2394</v>
      </c>
      <c r="K48" s="59">
        <v>10.32</v>
      </c>
      <c r="L48" s="21">
        <v>4629</v>
      </c>
      <c r="M48" s="59">
        <v>-5.53</v>
      </c>
      <c r="N48" s="21">
        <v>2179</v>
      </c>
      <c r="O48" s="59">
        <v>-3.16</v>
      </c>
      <c r="P48" s="21">
        <v>2083</v>
      </c>
      <c r="Q48" s="59">
        <v>-6.72</v>
      </c>
    </row>
    <row r="49" spans="1:25" s="70" customFormat="1" ht="12" customHeight="1" x14ac:dyDescent="0.4">
      <c r="A49" s="24" t="s">
        <v>45</v>
      </c>
      <c r="B49" s="25">
        <v>2222</v>
      </c>
      <c r="C49" s="62">
        <v>14.3</v>
      </c>
      <c r="D49" s="25">
        <v>3724</v>
      </c>
      <c r="E49" s="123">
        <v>-0.11</v>
      </c>
      <c r="F49" s="25">
        <v>3004</v>
      </c>
      <c r="G49" s="62">
        <v>0.27</v>
      </c>
      <c r="H49" s="25">
        <v>2159</v>
      </c>
      <c r="I49" s="62">
        <v>7.68</v>
      </c>
      <c r="J49" s="25">
        <v>2641</v>
      </c>
      <c r="K49" s="62">
        <v>5.09</v>
      </c>
      <c r="L49" s="25">
        <v>2626</v>
      </c>
      <c r="M49" s="62">
        <v>-1.94</v>
      </c>
      <c r="N49" s="124" t="s">
        <v>92</v>
      </c>
      <c r="O49" s="106" t="s">
        <v>93</v>
      </c>
      <c r="P49" s="25">
        <v>3028</v>
      </c>
      <c r="Q49" s="62">
        <v>5.58</v>
      </c>
    </row>
    <row r="50" spans="1:25" s="70" customFormat="1" ht="12" customHeight="1" x14ac:dyDescent="0.4">
      <c r="A50" s="76" t="s">
        <v>65</v>
      </c>
      <c r="B50" s="77"/>
      <c r="C50" s="78"/>
      <c r="D50" s="77"/>
      <c r="E50" s="78"/>
      <c r="F50" s="77"/>
      <c r="G50" s="78"/>
      <c r="H50" s="77"/>
      <c r="I50" s="78"/>
      <c r="J50" s="77"/>
      <c r="K50" s="78"/>
      <c r="L50" s="77"/>
      <c r="M50" s="78"/>
      <c r="N50" s="77"/>
      <c r="O50" s="78"/>
      <c r="P50" s="77"/>
      <c r="Q50" s="78"/>
    </row>
    <row r="51" spans="1:25" s="70" customFormat="1" ht="12" customHeight="1" x14ac:dyDescent="0.4">
      <c r="A51" s="15" t="s">
        <v>66</v>
      </c>
      <c r="B51" s="26">
        <v>3486</v>
      </c>
      <c r="C51" s="65">
        <v>-3.43</v>
      </c>
      <c r="D51" s="26">
        <v>3068</v>
      </c>
      <c r="E51" s="65">
        <v>-0.94</v>
      </c>
      <c r="F51" s="26">
        <v>3880</v>
      </c>
      <c r="G51" s="65">
        <v>0</v>
      </c>
      <c r="H51" s="26">
        <v>3428</v>
      </c>
      <c r="I51" s="65">
        <v>-2</v>
      </c>
      <c r="J51" s="26">
        <v>3518</v>
      </c>
      <c r="K51" s="65">
        <v>-2.58</v>
      </c>
      <c r="L51" s="26">
        <v>3572</v>
      </c>
      <c r="M51" s="65">
        <v>-1.52</v>
      </c>
      <c r="N51" s="26">
        <v>3571</v>
      </c>
      <c r="O51" s="65">
        <v>0.45</v>
      </c>
      <c r="P51" s="26">
        <v>3733</v>
      </c>
      <c r="Q51" s="64">
        <v>0</v>
      </c>
    </row>
    <row r="52" spans="1:25" s="70" customFormat="1" ht="12" customHeight="1" x14ac:dyDescent="0.4">
      <c r="A52" s="27" t="s">
        <v>67</v>
      </c>
      <c r="B52" s="125" t="s">
        <v>92</v>
      </c>
      <c r="C52" s="154" t="s">
        <v>93</v>
      </c>
      <c r="D52" s="28">
        <v>3486</v>
      </c>
      <c r="E52" s="126">
        <v>0.17</v>
      </c>
      <c r="F52" s="28">
        <v>3853</v>
      </c>
      <c r="G52" s="126">
        <v>1.96</v>
      </c>
      <c r="H52" s="28">
        <v>4375</v>
      </c>
      <c r="I52" s="63">
        <v>-2.78</v>
      </c>
      <c r="J52" s="28">
        <v>4540</v>
      </c>
      <c r="K52" s="63">
        <v>0.02</v>
      </c>
      <c r="L52" s="28">
        <v>3543</v>
      </c>
      <c r="M52" s="126">
        <v>0.08</v>
      </c>
      <c r="N52" s="28">
        <v>3740</v>
      </c>
      <c r="O52" s="126">
        <v>-5.44</v>
      </c>
      <c r="P52" s="28">
        <v>3830</v>
      </c>
      <c r="Q52" s="126">
        <v>0</v>
      </c>
    </row>
    <row r="53" spans="1:25" s="70" customFormat="1" ht="12" customHeight="1" x14ac:dyDescent="0.4">
      <c r="A53" s="15" t="s">
        <v>68</v>
      </c>
      <c r="B53" s="26">
        <v>7508</v>
      </c>
      <c r="C53" s="65">
        <v>0.11</v>
      </c>
      <c r="D53" s="26">
        <v>11132</v>
      </c>
      <c r="E53" s="65">
        <v>7.62</v>
      </c>
      <c r="F53" s="26">
        <v>9299</v>
      </c>
      <c r="G53" s="65">
        <v>-4.25</v>
      </c>
      <c r="H53" s="26">
        <v>7656</v>
      </c>
      <c r="I53" s="65">
        <v>-4.5999999999999996</v>
      </c>
      <c r="J53" s="26">
        <v>7500</v>
      </c>
      <c r="K53" s="65">
        <v>0.81</v>
      </c>
      <c r="L53" s="26">
        <v>7642</v>
      </c>
      <c r="M53" s="65">
        <v>-6.8</v>
      </c>
      <c r="N53" s="26">
        <v>11781</v>
      </c>
      <c r="O53" s="65">
        <v>-0.92</v>
      </c>
      <c r="P53" s="26">
        <v>12150</v>
      </c>
      <c r="Q53" s="64">
        <v>-0.71</v>
      </c>
    </row>
    <row r="54" spans="1:25" s="70" customFormat="1" ht="12" customHeight="1" x14ac:dyDescent="0.4">
      <c r="A54" s="27" t="s">
        <v>69</v>
      </c>
      <c r="B54" s="125" t="s">
        <v>92</v>
      </c>
      <c r="C54" s="154" t="s">
        <v>93</v>
      </c>
      <c r="D54" s="28">
        <v>8870</v>
      </c>
      <c r="E54" s="126">
        <v>17.28</v>
      </c>
      <c r="F54" s="28">
        <v>5936</v>
      </c>
      <c r="G54" s="126">
        <v>-0.85</v>
      </c>
      <c r="H54" s="125" t="s">
        <v>92</v>
      </c>
      <c r="I54" s="154" t="s">
        <v>93</v>
      </c>
      <c r="J54" s="125" t="s">
        <v>92</v>
      </c>
      <c r="K54" s="154" t="s">
        <v>93</v>
      </c>
      <c r="L54" s="28">
        <v>5675</v>
      </c>
      <c r="M54" s="126">
        <v>9.1300000000000008</v>
      </c>
      <c r="N54" s="28">
        <v>5098</v>
      </c>
      <c r="O54" s="126">
        <v>-5.12</v>
      </c>
      <c r="P54" s="28">
        <v>6655</v>
      </c>
      <c r="Q54" s="63">
        <v>0</v>
      </c>
    </row>
    <row r="55" spans="1:25" s="70" customFormat="1" ht="12" customHeight="1" x14ac:dyDescent="0.4">
      <c r="A55" s="15" t="s">
        <v>70</v>
      </c>
      <c r="B55" s="26">
        <v>5042</v>
      </c>
      <c r="C55" s="65">
        <v>0.18</v>
      </c>
      <c r="D55" s="26">
        <v>5433</v>
      </c>
      <c r="E55" s="65">
        <v>5.25</v>
      </c>
      <c r="F55" s="26">
        <v>5509</v>
      </c>
      <c r="G55" s="65">
        <v>0.24</v>
      </c>
      <c r="H55" s="26">
        <v>5500</v>
      </c>
      <c r="I55" s="65">
        <v>-12</v>
      </c>
      <c r="J55" s="26">
        <v>4800</v>
      </c>
      <c r="K55" s="64">
        <v>-6.25</v>
      </c>
      <c r="L55" s="26">
        <v>5098</v>
      </c>
      <c r="M55" s="65">
        <v>-22.01</v>
      </c>
      <c r="N55" s="26">
        <v>4725</v>
      </c>
      <c r="O55" s="65">
        <v>-1.56</v>
      </c>
      <c r="P55" s="26">
        <v>5885</v>
      </c>
      <c r="Q55" s="64">
        <v>-6.51</v>
      </c>
    </row>
    <row r="56" spans="1:25" s="71" customFormat="1" ht="12" customHeight="1" x14ac:dyDescent="0.45">
      <c r="A56" s="27" t="s">
        <v>71</v>
      </c>
      <c r="B56" s="28">
        <v>2633</v>
      </c>
      <c r="C56" s="63">
        <v>8.0399999999999991</v>
      </c>
      <c r="D56" s="28">
        <v>2450</v>
      </c>
      <c r="E56" s="63">
        <v>9.18</v>
      </c>
      <c r="F56" s="125" t="s">
        <v>92</v>
      </c>
      <c r="G56" s="154" t="s">
        <v>93</v>
      </c>
      <c r="H56" s="28">
        <v>2875</v>
      </c>
      <c r="I56" s="63">
        <v>0.7</v>
      </c>
      <c r="J56" s="28">
        <v>2533</v>
      </c>
      <c r="K56" s="63">
        <v>0.8</v>
      </c>
      <c r="L56" s="28">
        <v>2580</v>
      </c>
      <c r="M56" s="126">
        <v>0.12</v>
      </c>
      <c r="N56" s="28">
        <v>2163</v>
      </c>
      <c r="O56" s="63">
        <v>-5.87</v>
      </c>
      <c r="P56" s="28">
        <v>2880</v>
      </c>
      <c r="Q56" s="63">
        <v>0</v>
      </c>
      <c r="R56" s="80"/>
      <c r="S56" s="61"/>
      <c r="T56" s="80"/>
      <c r="U56" s="61"/>
      <c r="V56" s="80"/>
      <c r="W56" s="60"/>
      <c r="X56" s="80"/>
      <c r="Y56" s="61"/>
    </row>
    <row r="57" spans="1:25" s="31" customFormat="1" ht="12" customHeight="1" x14ac:dyDescent="0.45">
      <c r="A57" s="15" t="s">
        <v>95</v>
      </c>
      <c r="B57" s="127" t="s">
        <v>92</v>
      </c>
      <c r="C57" s="58" t="s">
        <v>93</v>
      </c>
      <c r="D57" s="26">
        <v>352</v>
      </c>
      <c r="E57" s="65">
        <v>-4.3499999999999996</v>
      </c>
      <c r="F57" s="26" t="s">
        <v>92</v>
      </c>
      <c r="G57" s="72" t="s">
        <v>93</v>
      </c>
      <c r="H57" s="74">
        <v>406</v>
      </c>
      <c r="I57" s="65">
        <v>-6.67</v>
      </c>
      <c r="J57" s="74">
        <v>446</v>
      </c>
      <c r="K57" s="65">
        <v>-0.89</v>
      </c>
      <c r="L57" s="26">
        <v>353</v>
      </c>
      <c r="M57" s="65">
        <v>-11.08</v>
      </c>
      <c r="N57" s="26">
        <v>429</v>
      </c>
      <c r="O57" s="65">
        <v>-9.11</v>
      </c>
      <c r="P57" s="26">
        <v>433</v>
      </c>
      <c r="Q57" s="65">
        <v>-7.28</v>
      </c>
      <c r="S57" s="66"/>
      <c r="U57" s="66"/>
      <c r="W57" s="66"/>
      <c r="Y57" s="66"/>
    </row>
    <row r="58" spans="1:25" s="31" customFormat="1" ht="12" customHeight="1" x14ac:dyDescent="0.45">
      <c r="A58" s="27" t="s">
        <v>72</v>
      </c>
      <c r="B58" s="28">
        <v>22667</v>
      </c>
      <c r="C58" s="94">
        <v>8.98</v>
      </c>
      <c r="D58" s="28">
        <v>23188</v>
      </c>
      <c r="E58" s="126">
        <v>-6.59</v>
      </c>
      <c r="F58" s="28">
        <v>24521</v>
      </c>
      <c r="G58" s="126">
        <v>2.2400000000000002</v>
      </c>
      <c r="H58" s="28">
        <v>22688</v>
      </c>
      <c r="I58" s="94">
        <v>7.27</v>
      </c>
      <c r="J58" s="28">
        <v>26583</v>
      </c>
      <c r="K58" s="63">
        <v>4.66</v>
      </c>
      <c r="L58" s="28">
        <v>26052</v>
      </c>
      <c r="M58" s="63">
        <v>-1.57</v>
      </c>
      <c r="N58" s="28">
        <v>32068</v>
      </c>
      <c r="O58" s="126">
        <v>4.47</v>
      </c>
      <c r="P58" s="125" t="s">
        <v>92</v>
      </c>
      <c r="Q58" s="154" t="s">
        <v>93</v>
      </c>
      <c r="S58" s="66"/>
      <c r="U58" s="66"/>
      <c r="W58" s="66"/>
      <c r="Y58" s="66"/>
    </row>
    <row r="59" spans="1:25" s="31" customFormat="1" ht="12" customHeight="1" x14ac:dyDescent="0.45">
      <c r="A59" s="15" t="s">
        <v>73</v>
      </c>
      <c r="B59" s="26">
        <v>19500</v>
      </c>
      <c r="C59" s="64">
        <v>-4.72</v>
      </c>
      <c r="D59" s="26">
        <v>21500</v>
      </c>
      <c r="E59" s="65">
        <v>1.1000000000000001</v>
      </c>
      <c r="F59" s="127" t="s">
        <v>92</v>
      </c>
      <c r="G59" s="58" t="s">
        <v>93</v>
      </c>
      <c r="H59" s="26">
        <v>15863</v>
      </c>
      <c r="I59" s="128">
        <v>-0.01</v>
      </c>
      <c r="J59" s="26">
        <v>26619</v>
      </c>
      <c r="K59" s="64">
        <v>0.41</v>
      </c>
      <c r="L59" s="26">
        <v>18875</v>
      </c>
      <c r="M59" s="72">
        <v>-2.37</v>
      </c>
      <c r="N59" s="26">
        <v>23513</v>
      </c>
      <c r="O59" s="65">
        <v>-0.77</v>
      </c>
      <c r="P59" s="26">
        <v>23500</v>
      </c>
      <c r="Q59" s="64">
        <v>0</v>
      </c>
      <c r="S59" s="66"/>
      <c r="U59" s="66"/>
      <c r="W59" s="66"/>
      <c r="Y59" s="66"/>
    </row>
    <row r="60" spans="1:25" s="31" customFormat="1" ht="12" customHeight="1" x14ac:dyDescent="0.45">
      <c r="A60" s="27" t="s">
        <v>96</v>
      </c>
      <c r="B60" s="28">
        <v>45167</v>
      </c>
      <c r="C60" s="63">
        <v>0.82</v>
      </c>
      <c r="D60" s="28">
        <v>54250</v>
      </c>
      <c r="E60" s="63">
        <v>2.17</v>
      </c>
      <c r="F60" s="156">
        <v>87614</v>
      </c>
      <c r="G60" s="126">
        <v>1.84</v>
      </c>
      <c r="H60" s="28">
        <v>56440</v>
      </c>
      <c r="I60" s="126">
        <v>8.0399999999999991</v>
      </c>
      <c r="J60" s="28" t="s">
        <v>92</v>
      </c>
      <c r="K60" s="97" t="s">
        <v>93</v>
      </c>
      <c r="L60" s="28">
        <v>39417</v>
      </c>
      <c r="M60" s="63">
        <v>3.73</v>
      </c>
      <c r="N60" s="28">
        <v>64131</v>
      </c>
      <c r="O60" s="63">
        <v>3.34</v>
      </c>
      <c r="P60" s="28">
        <v>42250</v>
      </c>
      <c r="Q60" s="63">
        <v>3.05</v>
      </c>
      <c r="S60" s="66"/>
      <c r="U60" s="66"/>
      <c r="W60" s="66"/>
      <c r="Y60" s="66"/>
    </row>
    <row r="61" spans="1:25" s="31" customFormat="1" ht="12" customHeight="1" x14ac:dyDescent="0.45">
      <c r="A61" s="15" t="s">
        <v>74</v>
      </c>
      <c r="B61" s="26">
        <v>13092</v>
      </c>
      <c r="C61" s="64">
        <v>0.96</v>
      </c>
      <c r="D61" s="26">
        <v>18713</v>
      </c>
      <c r="E61" s="64">
        <v>2.62</v>
      </c>
      <c r="F61" s="26">
        <v>13759</v>
      </c>
      <c r="G61" s="64">
        <v>5.96</v>
      </c>
      <c r="H61" s="26">
        <v>13863</v>
      </c>
      <c r="I61" s="64">
        <v>3.88</v>
      </c>
      <c r="J61" s="26">
        <v>16175</v>
      </c>
      <c r="K61" s="64">
        <v>2.96</v>
      </c>
      <c r="L61" s="26">
        <v>14249</v>
      </c>
      <c r="M61" s="65">
        <v>4.26</v>
      </c>
      <c r="N61" s="26">
        <v>16175</v>
      </c>
      <c r="O61" s="64">
        <v>-11.9</v>
      </c>
      <c r="P61" s="127" t="s">
        <v>92</v>
      </c>
      <c r="Q61" s="58" t="s">
        <v>93</v>
      </c>
      <c r="S61" s="66"/>
      <c r="U61" s="66"/>
      <c r="W61" s="66"/>
      <c r="Y61" s="66"/>
    </row>
    <row r="62" spans="1:25" s="31" customFormat="1" ht="12" customHeight="1" x14ac:dyDescent="0.45">
      <c r="A62" s="27" t="s">
        <v>75</v>
      </c>
      <c r="B62" s="28">
        <v>9808</v>
      </c>
      <c r="C62" s="126">
        <v>-0.24</v>
      </c>
      <c r="D62" s="28">
        <v>8583</v>
      </c>
      <c r="E62" s="97">
        <v>3.17</v>
      </c>
      <c r="F62" s="129" t="s">
        <v>92</v>
      </c>
      <c r="G62" s="157" t="s">
        <v>93</v>
      </c>
      <c r="H62" s="28">
        <v>9884</v>
      </c>
      <c r="I62" s="63">
        <v>1.04</v>
      </c>
      <c r="J62" s="28">
        <v>12617</v>
      </c>
      <c r="K62" s="63">
        <v>1.87</v>
      </c>
      <c r="L62" s="98">
        <v>5500</v>
      </c>
      <c r="M62" s="107">
        <v>1.36</v>
      </c>
      <c r="N62" s="28">
        <v>8566</v>
      </c>
      <c r="O62" s="63">
        <v>-0.49</v>
      </c>
      <c r="P62" s="28">
        <v>10051</v>
      </c>
      <c r="Q62" s="63">
        <v>0</v>
      </c>
      <c r="S62" s="66"/>
      <c r="U62" s="66"/>
      <c r="W62" s="66"/>
      <c r="Y62" s="66"/>
    </row>
    <row r="63" spans="1:25" s="31" customFormat="1" ht="12" customHeight="1" x14ac:dyDescent="0.45">
      <c r="A63" s="15" t="s">
        <v>76</v>
      </c>
      <c r="B63" s="26">
        <v>2983</v>
      </c>
      <c r="C63" s="65">
        <v>0.3</v>
      </c>
      <c r="D63" s="26">
        <v>3105</v>
      </c>
      <c r="E63" s="65">
        <v>-0.86</v>
      </c>
      <c r="F63" s="26">
        <v>3094</v>
      </c>
      <c r="G63" s="65">
        <v>-2.34</v>
      </c>
      <c r="H63" s="26">
        <v>2841</v>
      </c>
      <c r="I63" s="65">
        <v>-1.04</v>
      </c>
      <c r="J63" s="26">
        <v>3162</v>
      </c>
      <c r="K63" s="65">
        <v>2.66</v>
      </c>
      <c r="L63" s="127" t="s">
        <v>92</v>
      </c>
      <c r="M63" s="58" t="s">
        <v>93</v>
      </c>
      <c r="N63" s="26">
        <v>2967</v>
      </c>
      <c r="O63" s="65">
        <v>-1.33</v>
      </c>
      <c r="P63" s="127" t="s">
        <v>92</v>
      </c>
      <c r="Q63" s="58" t="s">
        <v>93</v>
      </c>
      <c r="S63" s="66"/>
      <c r="U63" s="66"/>
      <c r="W63" s="66"/>
      <c r="Y63" s="66"/>
    </row>
    <row r="64" spans="1:25" s="31" customFormat="1" ht="12" customHeight="1" x14ac:dyDescent="0.45">
      <c r="A64" s="27" t="s">
        <v>77</v>
      </c>
      <c r="B64" s="28">
        <v>54375</v>
      </c>
      <c r="C64" s="63">
        <v>0.18</v>
      </c>
      <c r="D64" s="28">
        <v>51443</v>
      </c>
      <c r="E64" s="63">
        <v>-1.37</v>
      </c>
      <c r="F64" s="129" t="s">
        <v>92</v>
      </c>
      <c r="G64" s="157" t="s">
        <v>93</v>
      </c>
      <c r="H64" s="28">
        <v>51804</v>
      </c>
      <c r="I64" s="126">
        <v>0</v>
      </c>
      <c r="J64" s="28">
        <v>50767</v>
      </c>
      <c r="K64" s="63">
        <v>-2.89</v>
      </c>
      <c r="L64" s="28">
        <v>54153</v>
      </c>
      <c r="M64" s="107">
        <v>2.48</v>
      </c>
      <c r="N64" s="28">
        <v>46855</v>
      </c>
      <c r="O64" s="63">
        <v>0.79</v>
      </c>
      <c r="P64" s="28">
        <v>56673</v>
      </c>
      <c r="Q64" s="63">
        <v>1.2</v>
      </c>
      <c r="S64" s="66"/>
      <c r="U64" s="66"/>
      <c r="W64" s="66"/>
      <c r="Y64" s="66"/>
    </row>
    <row r="65" spans="1:25" s="31" customFormat="1" ht="12" customHeight="1" x14ac:dyDescent="0.45">
      <c r="A65" s="15" t="s">
        <v>78</v>
      </c>
      <c r="B65" s="26">
        <v>17356</v>
      </c>
      <c r="C65" s="65">
        <v>0.38</v>
      </c>
      <c r="D65" s="26">
        <v>17299</v>
      </c>
      <c r="E65" s="65">
        <v>-2.7</v>
      </c>
      <c r="F65" s="26">
        <v>18654</v>
      </c>
      <c r="G65" s="64">
        <v>0.09</v>
      </c>
      <c r="H65" s="26">
        <v>15341</v>
      </c>
      <c r="I65" s="65">
        <v>0.12</v>
      </c>
      <c r="J65" s="26">
        <v>19745</v>
      </c>
      <c r="K65" s="65">
        <v>-0.66</v>
      </c>
      <c r="L65" s="26">
        <v>18176</v>
      </c>
      <c r="M65" s="96">
        <v>0.66</v>
      </c>
      <c r="N65" s="26">
        <v>16613</v>
      </c>
      <c r="O65" s="64">
        <v>1.91</v>
      </c>
      <c r="P65" s="26">
        <v>18477</v>
      </c>
      <c r="Q65" s="64">
        <v>0</v>
      </c>
      <c r="S65" s="66"/>
      <c r="U65" s="66"/>
      <c r="W65" s="66"/>
      <c r="Y65" s="66"/>
    </row>
    <row r="66" spans="1:25" s="31" customFormat="1" ht="12" customHeight="1" x14ac:dyDescent="0.45">
      <c r="A66" s="27" t="s">
        <v>79</v>
      </c>
      <c r="B66" s="28">
        <v>2097</v>
      </c>
      <c r="C66" s="63">
        <v>0</v>
      </c>
      <c r="D66" s="28">
        <v>2624</v>
      </c>
      <c r="E66" s="126">
        <v>-2.6</v>
      </c>
      <c r="F66" s="28">
        <v>3173</v>
      </c>
      <c r="G66" s="63">
        <v>-0.13</v>
      </c>
      <c r="H66" s="28">
        <v>2400</v>
      </c>
      <c r="I66" s="63">
        <v>0.38</v>
      </c>
      <c r="J66" s="28">
        <v>4467</v>
      </c>
      <c r="K66" s="126">
        <v>-4.22</v>
      </c>
      <c r="L66" s="28">
        <v>3229</v>
      </c>
      <c r="M66" s="107">
        <v>2.83</v>
      </c>
      <c r="N66" s="28">
        <v>4096</v>
      </c>
      <c r="O66" s="63">
        <v>0</v>
      </c>
      <c r="P66" s="28">
        <v>3822</v>
      </c>
      <c r="Q66" s="63">
        <v>0</v>
      </c>
      <c r="S66" s="66"/>
      <c r="U66" s="66"/>
      <c r="W66" s="66"/>
      <c r="Y66" s="66"/>
    </row>
    <row r="67" spans="1:25" s="31" customFormat="1" ht="12" customHeight="1" x14ac:dyDescent="0.45">
      <c r="A67" s="15" t="s">
        <v>80</v>
      </c>
      <c r="B67" s="26">
        <v>2747</v>
      </c>
      <c r="C67" s="65">
        <v>0.55000000000000004</v>
      </c>
      <c r="D67" s="26">
        <v>4192</v>
      </c>
      <c r="E67" s="65">
        <v>2</v>
      </c>
      <c r="F67" s="26">
        <v>3003</v>
      </c>
      <c r="G67" s="65">
        <v>0.74</v>
      </c>
      <c r="H67" s="26">
        <v>3229</v>
      </c>
      <c r="I67" s="65">
        <v>-0.28000000000000003</v>
      </c>
      <c r="J67" s="26">
        <v>4846</v>
      </c>
      <c r="K67" s="65">
        <v>2.58</v>
      </c>
      <c r="L67" s="26">
        <v>2638</v>
      </c>
      <c r="M67" s="65">
        <v>-0.83</v>
      </c>
      <c r="N67" s="127" t="s">
        <v>92</v>
      </c>
      <c r="O67" s="155" t="s">
        <v>93</v>
      </c>
      <c r="P67" s="26">
        <v>3904</v>
      </c>
      <c r="Q67" s="64">
        <v>0</v>
      </c>
      <c r="S67" s="66"/>
      <c r="U67" s="66"/>
      <c r="W67" s="66"/>
      <c r="Y67" s="66"/>
    </row>
    <row r="68" spans="1:25" s="31" customFormat="1" ht="12" customHeight="1" x14ac:dyDescent="0.45">
      <c r="A68" s="27" t="s">
        <v>81</v>
      </c>
      <c r="B68" s="28">
        <v>85375</v>
      </c>
      <c r="C68" s="63">
        <v>-1.1499999999999999</v>
      </c>
      <c r="D68" s="28">
        <v>86177</v>
      </c>
      <c r="E68" s="126">
        <v>1</v>
      </c>
      <c r="F68" s="125" t="s">
        <v>92</v>
      </c>
      <c r="G68" s="157" t="s">
        <v>93</v>
      </c>
      <c r="H68" s="28">
        <v>81875</v>
      </c>
      <c r="I68" s="126">
        <v>1.08</v>
      </c>
      <c r="J68" s="28">
        <v>92500</v>
      </c>
      <c r="K68" s="63">
        <v>0.54</v>
      </c>
      <c r="L68" s="28">
        <v>73750</v>
      </c>
      <c r="M68" s="126">
        <v>4.76</v>
      </c>
      <c r="N68" s="28">
        <v>85688</v>
      </c>
      <c r="O68" s="63">
        <v>1.74</v>
      </c>
      <c r="P68" s="125" t="s">
        <v>92</v>
      </c>
      <c r="Q68" s="157" t="s">
        <v>93</v>
      </c>
      <c r="S68" s="66"/>
      <c r="U68" s="66"/>
      <c r="W68" s="66"/>
      <c r="Y68" s="66"/>
    </row>
    <row r="69" spans="1:25" s="31" customFormat="1" ht="12" customHeight="1" x14ac:dyDescent="0.45">
      <c r="A69" s="15" t="s">
        <v>82</v>
      </c>
      <c r="B69" s="26">
        <v>40211</v>
      </c>
      <c r="C69" s="65">
        <v>0.04</v>
      </c>
      <c r="D69" s="26">
        <v>29831</v>
      </c>
      <c r="E69" s="65">
        <v>-19.04</v>
      </c>
      <c r="F69" s="26">
        <v>39543</v>
      </c>
      <c r="G69" s="95">
        <v>0.82</v>
      </c>
      <c r="H69" s="127" t="s">
        <v>92</v>
      </c>
      <c r="I69" s="155" t="s">
        <v>93</v>
      </c>
      <c r="J69" s="26">
        <v>26042</v>
      </c>
      <c r="K69" s="65">
        <v>4.17</v>
      </c>
      <c r="L69" s="26">
        <v>38628</v>
      </c>
      <c r="M69" s="96">
        <v>2.2000000000000002</v>
      </c>
      <c r="N69" s="26">
        <v>32963</v>
      </c>
      <c r="O69" s="64">
        <v>-2.02</v>
      </c>
      <c r="P69" s="26">
        <v>42857</v>
      </c>
      <c r="Q69" s="64">
        <v>0</v>
      </c>
      <c r="R69" s="99"/>
      <c r="S69" s="100"/>
      <c r="T69" s="99"/>
      <c r="U69" s="100"/>
      <c r="V69" s="99"/>
      <c r="W69" s="100"/>
      <c r="X69" s="99"/>
      <c r="Y69" s="100"/>
    </row>
    <row r="70" spans="1:25" s="31" customFormat="1" ht="12" customHeight="1" x14ac:dyDescent="0.45">
      <c r="A70" s="27" t="s">
        <v>83</v>
      </c>
      <c r="B70" s="28">
        <v>18476</v>
      </c>
      <c r="C70" s="97">
        <v>-1.8</v>
      </c>
      <c r="D70" s="28">
        <v>15093</v>
      </c>
      <c r="E70" s="63">
        <v>-1.04</v>
      </c>
      <c r="F70" s="28">
        <v>16357</v>
      </c>
      <c r="G70" s="63">
        <v>-0.54</v>
      </c>
      <c r="H70" s="125" t="s">
        <v>92</v>
      </c>
      <c r="I70" s="154" t="s">
        <v>93</v>
      </c>
      <c r="J70" s="28">
        <v>29833</v>
      </c>
      <c r="K70" s="63">
        <v>0.83</v>
      </c>
      <c r="L70" s="98">
        <v>18904</v>
      </c>
      <c r="M70" s="126">
        <v>-3.55</v>
      </c>
      <c r="N70" s="28">
        <v>14331</v>
      </c>
      <c r="O70" s="63">
        <v>-2.97</v>
      </c>
      <c r="P70" s="98">
        <v>24800</v>
      </c>
      <c r="Q70" s="126">
        <v>0</v>
      </c>
      <c r="R70" s="99"/>
      <c r="S70" s="100"/>
      <c r="T70" s="99"/>
      <c r="U70" s="100"/>
      <c r="V70" s="99"/>
      <c r="W70" s="100"/>
      <c r="X70" s="99"/>
      <c r="Y70" s="100"/>
    </row>
    <row r="71" spans="1:25" s="31" customFormat="1" ht="12" customHeight="1" x14ac:dyDescent="0.45">
      <c r="A71" s="15" t="s">
        <v>84</v>
      </c>
      <c r="B71" s="26">
        <v>6685</v>
      </c>
      <c r="C71" s="96">
        <v>-1.1499999999999999</v>
      </c>
      <c r="D71" s="26">
        <v>5419</v>
      </c>
      <c r="E71" s="65">
        <v>11.92</v>
      </c>
      <c r="F71" s="26">
        <v>5258</v>
      </c>
      <c r="G71" s="65">
        <v>-1.07</v>
      </c>
      <c r="H71" s="26">
        <v>4900</v>
      </c>
      <c r="I71" s="65">
        <v>-0.2</v>
      </c>
      <c r="J71" s="26">
        <v>7167</v>
      </c>
      <c r="K71" s="64">
        <v>1.34</v>
      </c>
      <c r="L71" s="26">
        <v>7092</v>
      </c>
      <c r="M71" s="72">
        <v>-6.6</v>
      </c>
      <c r="N71" s="26">
        <v>5866</v>
      </c>
      <c r="O71" s="65">
        <v>6.36</v>
      </c>
      <c r="P71" s="26">
        <v>5912</v>
      </c>
      <c r="Q71" s="64">
        <v>0.05</v>
      </c>
      <c r="R71" s="99"/>
      <c r="S71" s="100"/>
      <c r="T71" s="99"/>
      <c r="U71" s="100"/>
      <c r="V71" s="99"/>
      <c r="W71" s="100"/>
      <c r="X71" s="99"/>
      <c r="Y71" s="100"/>
    </row>
    <row r="72" spans="1:25" s="31" customFormat="1" ht="12" customHeight="1" x14ac:dyDescent="0.45">
      <c r="A72" s="27" t="s">
        <v>85</v>
      </c>
      <c r="B72" s="28">
        <v>5793</v>
      </c>
      <c r="C72" s="63">
        <v>-0.31</v>
      </c>
      <c r="D72" s="28">
        <v>7388</v>
      </c>
      <c r="E72" s="126">
        <v>1.08</v>
      </c>
      <c r="F72" s="28">
        <v>7170</v>
      </c>
      <c r="G72" s="126">
        <v>3.51</v>
      </c>
      <c r="H72" s="28">
        <v>6417</v>
      </c>
      <c r="I72" s="126">
        <v>2.8</v>
      </c>
      <c r="J72" s="28">
        <v>8194</v>
      </c>
      <c r="K72" s="63">
        <v>3.5</v>
      </c>
      <c r="L72" s="28">
        <v>3028</v>
      </c>
      <c r="M72" s="126">
        <v>-0.36</v>
      </c>
      <c r="N72" s="28">
        <v>7391</v>
      </c>
      <c r="O72" s="63">
        <v>2.04</v>
      </c>
      <c r="P72" s="28">
        <v>6900</v>
      </c>
      <c r="Q72" s="63">
        <v>0</v>
      </c>
      <c r="R72" s="99"/>
      <c r="S72" s="100"/>
      <c r="T72" s="99"/>
      <c r="U72" s="100"/>
      <c r="V72" s="99"/>
      <c r="W72" s="100"/>
      <c r="X72" s="99"/>
      <c r="Y72" s="100"/>
    </row>
    <row r="73" spans="1:25" s="31" customFormat="1" ht="12" customHeight="1" x14ac:dyDescent="0.45">
      <c r="A73" s="15" t="s">
        <v>86</v>
      </c>
      <c r="B73" s="26">
        <v>2391</v>
      </c>
      <c r="C73" s="65">
        <v>0</v>
      </c>
      <c r="D73" s="26">
        <v>2447</v>
      </c>
      <c r="E73" s="64">
        <v>38.090000000000003</v>
      </c>
      <c r="F73" s="26">
        <v>2380</v>
      </c>
      <c r="G73" s="65">
        <v>3.07</v>
      </c>
      <c r="H73" s="26">
        <v>850</v>
      </c>
      <c r="I73" s="65">
        <v>-2.2999999999999998</v>
      </c>
      <c r="J73" s="26">
        <v>2600</v>
      </c>
      <c r="K73" s="64">
        <v>1.76</v>
      </c>
      <c r="L73" s="26">
        <v>2260</v>
      </c>
      <c r="M73" s="64">
        <v>0.76</v>
      </c>
      <c r="N73" s="26">
        <v>2660</v>
      </c>
      <c r="O73" s="64">
        <v>7.52</v>
      </c>
      <c r="P73" s="26">
        <v>1980</v>
      </c>
      <c r="Q73" s="64">
        <v>0</v>
      </c>
      <c r="R73" s="99"/>
      <c r="S73" s="100"/>
      <c r="T73" s="99"/>
      <c r="U73" s="100"/>
      <c r="V73" s="99"/>
      <c r="W73" s="100"/>
      <c r="X73" s="99"/>
      <c r="Y73" s="100"/>
    </row>
    <row r="74" spans="1:25" s="31" customFormat="1" ht="12" customHeight="1" x14ac:dyDescent="0.45">
      <c r="A74" s="27" t="s">
        <v>87</v>
      </c>
      <c r="B74" s="28">
        <v>19077</v>
      </c>
      <c r="C74" s="126">
        <v>-0.02</v>
      </c>
      <c r="D74" s="28">
        <v>17728</v>
      </c>
      <c r="E74" s="126">
        <v>0.88</v>
      </c>
      <c r="F74" s="28">
        <v>17498</v>
      </c>
      <c r="G74" s="126">
        <v>2.0499999999999998</v>
      </c>
      <c r="H74" s="28">
        <v>18003</v>
      </c>
      <c r="I74" s="126">
        <v>-3.3</v>
      </c>
      <c r="J74" s="28">
        <v>22917</v>
      </c>
      <c r="K74" s="63">
        <v>1.17</v>
      </c>
      <c r="L74" s="28">
        <v>21698</v>
      </c>
      <c r="M74" s="63">
        <v>1.1200000000000001</v>
      </c>
      <c r="N74" s="28">
        <v>21502</v>
      </c>
      <c r="O74" s="63">
        <v>-3.97</v>
      </c>
      <c r="P74" s="125" t="s">
        <v>92</v>
      </c>
      <c r="Q74" s="157" t="s">
        <v>93</v>
      </c>
      <c r="S74" s="66"/>
      <c r="U74" s="66"/>
      <c r="W74" s="66"/>
      <c r="Y74" s="66"/>
    </row>
    <row r="75" spans="1:25" x14ac:dyDescent="0.45">
      <c r="A75" s="101" t="s">
        <v>88</v>
      </c>
      <c r="B75" s="102">
        <v>12511</v>
      </c>
      <c r="C75" s="109">
        <v>3.74</v>
      </c>
      <c r="D75" s="102">
        <v>17030</v>
      </c>
      <c r="E75" s="104">
        <v>1.1000000000000001</v>
      </c>
      <c r="F75" s="108">
        <v>17494</v>
      </c>
      <c r="G75" s="109">
        <v>1.46</v>
      </c>
      <c r="H75" s="102">
        <v>10760</v>
      </c>
      <c r="I75" s="103">
        <v>-3.06</v>
      </c>
      <c r="J75" s="102">
        <v>14951</v>
      </c>
      <c r="K75" s="109">
        <v>-0.72</v>
      </c>
      <c r="L75" s="102">
        <v>17443</v>
      </c>
      <c r="M75" s="109">
        <v>-1.1599999999999999</v>
      </c>
      <c r="N75" s="102">
        <v>17397</v>
      </c>
      <c r="O75" s="109">
        <v>1.02</v>
      </c>
      <c r="P75" s="102">
        <v>18101</v>
      </c>
      <c r="Q75" s="103">
        <v>0</v>
      </c>
    </row>
    <row r="76" spans="1:25" x14ac:dyDescent="0.45">
      <c r="A76" s="15"/>
      <c r="B76" s="26"/>
      <c r="C76" s="65"/>
      <c r="D76" s="26"/>
      <c r="E76" s="95"/>
      <c r="F76" s="112"/>
      <c r="G76" s="65"/>
      <c r="H76" s="26"/>
      <c r="I76" s="64"/>
      <c r="J76" s="26"/>
      <c r="K76" s="65"/>
      <c r="L76" s="26"/>
      <c r="M76" s="65"/>
      <c r="N76" s="26"/>
      <c r="O76" s="65"/>
      <c r="P76" s="26"/>
      <c r="Q76" s="64"/>
    </row>
    <row r="77" spans="1:25" x14ac:dyDescent="0.45">
      <c r="A77" s="15"/>
      <c r="B77" s="26"/>
      <c r="C77" s="65"/>
      <c r="D77" s="26"/>
      <c r="E77" s="95"/>
      <c r="F77" s="112"/>
      <c r="G77" s="65"/>
      <c r="H77" s="26"/>
      <c r="I77" s="64"/>
      <c r="J77" s="26"/>
      <c r="K77" s="65"/>
      <c r="L77" s="26"/>
      <c r="M77" s="65"/>
      <c r="N77" s="26"/>
      <c r="O77" s="65"/>
      <c r="P77" s="26"/>
      <c r="Q77" s="64"/>
    </row>
    <row r="78" spans="1:25" s="31" customFormat="1" x14ac:dyDescent="0.45">
      <c r="A78" s="22" t="s">
        <v>12</v>
      </c>
      <c r="B78" s="32"/>
      <c r="C78" s="33"/>
      <c r="D78" s="32"/>
      <c r="E78" s="33"/>
      <c r="F78" s="32"/>
      <c r="G78" s="33"/>
      <c r="H78" s="32"/>
      <c r="I78" s="33"/>
      <c r="J78" s="32"/>
      <c r="K78" s="33"/>
      <c r="L78" s="32"/>
      <c r="M78" s="33"/>
      <c r="N78" s="32"/>
      <c r="O78" s="33"/>
      <c r="P78" s="32"/>
      <c r="Q78" s="33"/>
      <c r="R78" s="32"/>
      <c r="S78" s="33"/>
      <c r="T78" s="32"/>
      <c r="U78" s="33"/>
      <c r="V78" s="32"/>
      <c r="W78" s="33"/>
      <c r="X78" s="32"/>
      <c r="Y78" s="33"/>
    </row>
    <row r="79" spans="1:25" s="31" customFormat="1" x14ac:dyDescent="0.45">
      <c r="A79" s="34" t="s">
        <v>13</v>
      </c>
      <c r="B79" s="32"/>
      <c r="C79" s="33"/>
      <c r="D79" s="32"/>
      <c r="E79" s="33"/>
      <c r="F79" s="32"/>
      <c r="G79" s="33"/>
      <c r="H79" s="32"/>
      <c r="I79" s="33"/>
      <c r="J79" s="32"/>
      <c r="K79" s="33"/>
      <c r="L79" s="32"/>
      <c r="M79" s="33"/>
      <c r="N79" s="32"/>
      <c r="O79" s="33"/>
      <c r="P79" s="32"/>
      <c r="Q79" s="33"/>
      <c r="R79" s="32"/>
      <c r="S79" s="33"/>
      <c r="T79" s="32"/>
      <c r="U79" s="33"/>
      <c r="V79" s="32"/>
      <c r="W79" s="33"/>
      <c r="X79" s="32"/>
      <c r="Y79" s="33"/>
    </row>
    <row r="80" spans="1:25" s="31" customFormat="1" ht="19.5" customHeight="1" x14ac:dyDescent="0.45">
      <c r="A80" s="174" t="s">
        <v>48</v>
      </c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</row>
    <row r="81" spans="1:25" s="31" customFormat="1" x14ac:dyDescent="0.45">
      <c r="A81" s="22" t="s">
        <v>14</v>
      </c>
      <c r="B81" s="35"/>
      <c r="C81" s="36"/>
      <c r="D81" s="37"/>
      <c r="E81" s="36"/>
      <c r="F81" s="37"/>
      <c r="G81" s="36"/>
      <c r="H81" s="38"/>
      <c r="I81" s="36"/>
      <c r="J81" s="35"/>
      <c r="K81" s="36"/>
      <c r="L81" s="37"/>
      <c r="M81" s="36"/>
      <c r="N81" s="37"/>
      <c r="O81" s="36"/>
      <c r="P81" s="38"/>
      <c r="Q81" s="36"/>
      <c r="R81" s="37"/>
      <c r="S81" s="39"/>
      <c r="T81" s="37"/>
      <c r="U81" s="39"/>
      <c r="V81" s="37"/>
      <c r="W81" s="39"/>
      <c r="X81" s="37"/>
      <c r="Y81" s="39"/>
    </row>
    <row r="82" spans="1:25" s="31" customFormat="1" x14ac:dyDescent="0.45">
      <c r="A82" s="40" t="s">
        <v>15</v>
      </c>
      <c r="B82" s="32"/>
      <c r="C82" s="33"/>
      <c r="D82" s="32"/>
      <c r="E82" s="33"/>
      <c r="F82" s="32"/>
      <c r="G82" s="33"/>
      <c r="H82" s="32"/>
      <c r="I82" s="33"/>
      <c r="J82" s="32"/>
      <c r="K82" s="33"/>
      <c r="L82" s="32"/>
      <c r="M82" s="33"/>
      <c r="N82" s="32"/>
      <c r="O82" s="33"/>
      <c r="P82" s="32"/>
      <c r="Q82" s="33"/>
      <c r="R82" s="32"/>
      <c r="S82" s="33"/>
      <c r="T82" s="32"/>
      <c r="U82" s="33"/>
      <c r="V82" s="32"/>
      <c r="W82" s="33"/>
      <c r="X82" s="32"/>
      <c r="Y82" s="33"/>
    </row>
    <row r="84" spans="1:25" x14ac:dyDescent="0.45">
      <c r="A84" s="8" t="str">
        <f>+Índice!A13</f>
        <v>Fecha de actualización: 9 de febrero de 2026</v>
      </c>
      <c r="B84" s="6"/>
      <c r="C84" s="7"/>
      <c r="D84" s="6"/>
      <c r="E84" s="7"/>
      <c r="F84" s="6"/>
      <c r="G84" s="7"/>
      <c r="H84" s="6"/>
      <c r="I84" s="7"/>
      <c r="J84" s="6"/>
      <c r="K84" s="7"/>
      <c r="L84" s="6"/>
      <c r="M84" s="7"/>
      <c r="N84" s="6"/>
      <c r="O84" s="7"/>
      <c r="P84" s="6"/>
      <c r="Q84" s="7"/>
    </row>
  </sheetData>
  <mergeCells count="11">
    <mergeCell ref="A80:Y80"/>
    <mergeCell ref="A4:Q5"/>
    <mergeCell ref="H9:I9"/>
    <mergeCell ref="J9:K9"/>
    <mergeCell ref="L9:M9"/>
    <mergeCell ref="N9:O9"/>
    <mergeCell ref="P9:Q9"/>
    <mergeCell ref="A9:A10"/>
    <mergeCell ref="B9:C9"/>
    <mergeCell ref="D9:E9"/>
    <mergeCell ref="F9:G9"/>
  </mergeCells>
  <hyperlinks>
    <hyperlink ref="S5" location="Índice!A1" display="Regresar al índice" xr:uid="{172CDF23-0751-4F6A-B5E0-48C27F080073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2012-A8C4-4438-9A11-59B020FA0AB4}">
  <dimension ref="A1:Y57"/>
  <sheetViews>
    <sheetView showGridLines="0" topLeftCell="A14" zoomScaleNormal="100" workbookViewId="0">
      <selection activeCell="I32" sqref="I32"/>
    </sheetView>
  </sheetViews>
  <sheetFormatPr baseColWidth="10" defaultColWidth="11.453125" defaultRowHeight="16" x14ac:dyDescent="0.45"/>
  <cols>
    <col min="1" max="1" width="24.453125" style="47" customWidth="1"/>
    <col min="2" max="2" width="12" style="47" bestFit="1" customWidth="1"/>
    <col min="3" max="3" width="9.453125" style="47" customWidth="1"/>
    <col min="4" max="4" width="13.54296875" style="47" bestFit="1" customWidth="1"/>
    <col min="5" max="5" width="12" style="47" customWidth="1"/>
    <col min="6" max="6" width="10.26953125" style="47" customWidth="1"/>
    <col min="7" max="7" width="9.453125" style="47" customWidth="1"/>
    <col min="8" max="8" width="10.54296875" style="47" customWidth="1"/>
    <col min="9" max="9" width="9.26953125" style="47" customWidth="1"/>
    <col min="10" max="16384" width="11.453125" style="47"/>
  </cols>
  <sheetData>
    <row r="1" spans="1:11" s="41" customFormat="1" ht="18" customHeight="1" x14ac:dyDescent="0.4"/>
    <row r="2" spans="1:11" s="41" customFormat="1" ht="33" customHeight="1" x14ac:dyDescent="0.4"/>
    <row r="3" spans="1:11" s="41" customFormat="1" ht="19" customHeight="1" x14ac:dyDescent="0.4"/>
    <row r="4" spans="1:11" s="41" customFormat="1" ht="18.75" customHeight="1" x14ac:dyDescent="0.4">
      <c r="A4" s="181" t="s">
        <v>0</v>
      </c>
      <c r="B4" s="181"/>
      <c r="C4" s="181"/>
      <c r="D4" s="181"/>
      <c r="E4" s="181"/>
      <c r="F4" s="181"/>
      <c r="G4" s="181"/>
      <c r="H4" s="181"/>
      <c r="I4" s="181"/>
    </row>
    <row r="5" spans="1:11" s="41" customFormat="1" ht="24" customHeight="1" x14ac:dyDescent="0.4">
      <c r="A5" s="181"/>
      <c r="B5" s="181"/>
      <c r="C5" s="181"/>
      <c r="D5" s="181"/>
      <c r="E5" s="181"/>
      <c r="F5" s="181"/>
      <c r="G5" s="181"/>
      <c r="H5" s="181"/>
      <c r="I5" s="181"/>
      <c r="K5" s="90" t="s">
        <v>60</v>
      </c>
    </row>
    <row r="6" spans="1:11" s="41" customFormat="1" ht="18.75" customHeight="1" x14ac:dyDescent="0.4">
      <c r="A6" s="42" t="s">
        <v>16</v>
      </c>
      <c r="B6" s="43"/>
      <c r="C6" s="43"/>
      <c r="D6" s="43"/>
      <c r="E6" s="43"/>
      <c r="F6" s="43"/>
      <c r="G6" s="43"/>
      <c r="H6" s="43"/>
      <c r="I6" s="43"/>
    </row>
    <row r="7" spans="1:11" s="41" customFormat="1" ht="15" customHeight="1" x14ac:dyDescent="0.4">
      <c r="A7" s="42" t="str">
        <f>+"Variación anual. "&amp;Índice!A7</f>
        <v>Variación anual. Enero de 2026</v>
      </c>
      <c r="B7" s="43"/>
      <c r="C7" s="43"/>
      <c r="D7" s="43"/>
      <c r="E7" s="43"/>
      <c r="F7" s="43"/>
      <c r="G7" s="43"/>
      <c r="H7" s="43"/>
      <c r="I7" s="43"/>
    </row>
    <row r="8" spans="1:11" s="41" customFormat="1" ht="14" x14ac:dyDescent="0.4"/>
    <row r="9" spans="1:11" x14ac:dyDescent="0.45">
      <c r="A9" s="44" t="s">
        <v>49</v>
      </c>
      <c r="B9" s="45" t="s">
        <v>2</v>
      </c>
      <c r="C9" s="45" t="s">
        <v>3</v>
      </c>
      <c r="D9" s="45" t="s">
        <v>4</v>
      </c>
      <c r="E9" s="46" t="s">
        <v>5</v>
      </c>
      <c r="F9" s="45" t="s">
        <v>6</v>
      </c>
      <c r="G9" s="45" t="s">
        <v>7</v>
      </c>
      <c r="H9" s="45" t="s">
        <v>8</v>
      </c>
      <c r="I9" s="45" t="s">
        <v>9</v>
      </c>
    </row>
    <row r="10" spans="1:11" ht="14" customHeight="1" x14ac:dyDescent="0.45">
      <c r="A10" s="48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1" ht="14" customHeight="1" x14ac:dyDescent="0.45">
      <c r="A11" s="1" t="s">
        <v>18</v>
      </c>
      <c r="B11" s="130">
        <v>12.794612794612803</v>
      </c>
      <c r="C11" s="131">
        <v>-1.6364699006429007</v>
      </c>
      <c r="D11" s="131">
        <v>17.36887360275152</v>
      </c>
      <c r="E11" s="130">
        <v>15.384615384615419</v>
      </c>
      <c r="F11" s="131">
        <v>-10.799999999999986</v>
      </c>
      <c r="G11" s="131">
        <v>22.991508817766103</v>
      </c>
      <c r="H11" s="131">
        <v>24.889867841409718</v>
      </c>
      <c r="I11" s="131">
        <v>19.884309472161977</v>
      </c>
    </row>
    <row r="12" spans="1:11" ht="14" customHeight="1" x14ac:dyDescent="0.45">
      <c r="A12" s="67" t="s">
        <v>19</v>
      </c>
      <c r="B12" s="132">
        <v>11.090015635470142</v>
      </c>
      <c r="C12" s="132">
        <v>-23.98459383753503</v>
      </c>
      <c r="D12" s="132">
        <v>-37.727523441809133</v>
      </c>
      <c r="E12" s="133" t="s">
        <v>93</v>
      </c>
      <c r="F12" s="132">
        <v>-35.784807576062875</v>
      </c>
      <c r="G12" s="132">
        <v>-21.176097638294522</v>
      </c>
      <c r="H12" s="132">
        <v>-29.478138222849072</v>
      </c>
      <c r="I12" s="134">
        <v>-25.740131578947377</v>
      </c>
    </row>
    <row r="13" spans="1:11" ht="14" customHeight="1" x14ac:dyDescent="0.45">
      <c r="A13" s="1" t="s">
        <v>20</v>
      </c>
      <c r="B13" s="131">
        <v>-25.958029197080279</v>
      </c>
      <c r="C13" s="131">
        <v>-22.98611111111115</v>
      </c>
      <c r="D13" s="131">
        <v>-23.289391086001288</v>
      </c>
      <c r="E13" s="131">
        <v>-24.117100371747171</v>
      </c>
      <c r="F13" s="131">
        <v>-18.347509113001216</v>
      </c>
      <c r="G13" s="131">
        <v>-26.988102692548544</v>
      </c>
      <c r="H13" s="131">
        <v>-21.125143513203227</v>
      </c>
      <c r="I13" s="131">
        <v>-17.16950082281955</v>
      </c>
    </row>
    <row r="14" spans="1:11" ht="14" customHeight="1" x14ac:dyDescent="0.45">
      <c r="A14" s="67" t="s">
        <v>21</v>
      </c>
      <c r="B14" s="135">
        <v>5.725190839694605</v>
      </c>
      <c r="C14" s="132">
        <v>25.984654731457812</v>
      </c>
      <c r="D14" s="132">
        <v>-0.50991501416427498</v>
      </c>
      <c r="E14" s="136">
        <v>3.20699708454808</v>
      </c>
      <c r="F14" s="134">
        <v>29.942916450441093</v>
      </c>
      <c r="G14" s="132">
        <v>14.31285623812537</v>
      </c>
      <c r="H14" s="132">
        <v>24.118239838763845</v>
      </c>
      <c r="I14" s="132">
        <v>17.681623931623914</v>
      </c>
    </row>
    <row r="15" spans="1:11" ht="14" customHeight="1" x14ac:dyDescent="0.45">
      <c r="A15" s="1" t="s">
        <v>22</v>
      </c>
      <c r="B15" s="137" t="s">
        <v>93</v>
      </c>
      <c r="C15" s="131">
        <v>8.8259783513738874</v>
      </c>
      <c r="D15" s="131">
        <v>31.938857602574465</v>
      </c>
      <c r="E15" s="131">
        <v>12.659235668789815</v>
      </c>
      <c r="F15" s="131">
        <v>-31.074380165289227</v>
      </c>
      <c r="G15" s="131">
        <v>15.836597649692209</v>
      </c>
      <c r="H15" s="131">
        <v>5.3221288515405751</v>
      </c>
      <c r="I15" s="138" t="s">
        <v>93</v>
      </c>
    </row>
    <row r="16" spans="1:11" ht="14" customHeight="1" x14ac:dyDescent="0.45">
      <c r="A16" s="67" t="s">
        <v>56</v>
      </c>
      <c r="B16" s="134">
        <v>24.861878453038688</v>
      </c>
      <c r="C16" s="132">
        <v>-4.3859649122806825</v>
      </c>
      <c r="D16" s="132">
        <v>-6.1479128856623984</v>
      </c>
      <c r="E16" s="139" t="s">
        <v>93</v>
      </c>
      <c r="F16" s="132">
        <v>-14.799635701275049</v>
      </c>
      <c r="G16" s="132">
        <v>2.834951456310697</v>
      </c>
      <c r="H16" s="132">
        <v>5.2373660030627711</v>
      </c>
      <c r="I16" s="136">
        <v>4.8277284918506469</v>
      </c>
    </row>
    <row r="17" spans="1:9" ht="14" customHeight="1" x14ac:dyDescent="0.45">
      <c r="A17" s="1" t="s">
        <v>23</v>
      </c>
      <c r="B17" s="131">
        <v>8.6748372271160612</v>
      </c>
      <c r="C17" s="131">
        <v>22.005571030640692</v>
      </c>
      <c r="D17" s="131">
        <v>28.714652956298181</v>
      </c>
      <c r="E17" s="131">
        <v>-0.77864293659620776</v>
      </c>
      <c r="F17" s="131">
        <v>43.343023255813897</v>
      </c>
      <c r="G17" s="131">
        <v>1.0725552050472986</v>
      </c>
      <c r="H17" s="131">
        <v>-23.495235881942854</v>
      </c>
      <c r="I17" s="131">
        <v>12.720930232558135</v>
      </c>
    </row>
    <row r="18" spans="1:9" ht="14" customHeight="1" x14ac:dyDescent="0.45">
      <c r="A18" s="67" t="s">
        <v>24</v>
      </c>
      <c r="B18" s="132">
        <v>15.599284436493743</v>
      </c>
      <c r="C18" s="132">
        <v>-35.87813620071686</v>
      </c>
      <c r="D18" s="132">
        <v>-12.991538078646114</v>
      </c>
      <c r="E18" s="132">
        <v>16.964285714285698</v>
      </c>
      <c r="F18" s="132">
        <v>3.7521815008725978</v>
      </c>
      <c r="G18" s="132">
        <v>-13.893884892086362</v>
      </c>
      <c r="H18" s="132">
        <v>2.147239263803713</v>
      </c>
      <c r="I18" s="132">
        <v>2.8135431568907743</v>
      </c>
    </row>
    <row r="19" spans="1:9" ht="14" customHeight="1" x14ac:dyDescent="0.45">
      <c r="A19" s="1" t="s">
        <v>25</v>
      </c>
      <c r="B19" s="131">
        <v>51.933986591026262</v>
      </c>
      <c r="C19" s="131">
        <v>39.204545454545439</v>
      </c>
      <c r="D19" s="131">
        <v>71.240105540897062</v>
      </c>
      <c r="E19" s="131">
        <v>60.583941605839442</v>
      </c>
      <c r="F19" s="131">
        <v>44.487109160724046</v>
      </c>
      <c r="G19" s="131">
        <v>88.405797101449309</v>
      </c>
      <c r="H19" s="131">
        <v>64.031620553359687</v>
      </c>
      <c r="I19" s="131">
        <v>53.984819734345365</v>
      </c>
    </row>
    <row r="20" spans="1:9" ht="14" customHeight="1" x14ac:dyDescent="0.45">
      <c r="A20" s="67" t="s">
        <v>26</v>
      </c>
      <c r="B20" s="132">
        <v>-5.4617980975759872</v>
      </c>
      <c r="C20" s="132">
        <v>-22.913441238564403</v>
      </c>
      <c r="D20" s="132">
        <v>-38.667736757624418</v>
      </c>
      <c r="E20" s="132">
        <v>-31.356055112400284</v>
      </c>
      <c r="F20" s="132">
        <v>-21.982358402971226</v>
      </c>
      <c r="G20" s="132">
        <v>-42.004773269689743</v>
      </c>
      <c r="H20" s="132">
        <v>-26.630760023937761</v>
      </c>
      <c r="I20" s="132">
        <v>-24.359635550971305</v>
      </c>
    </row>
    <row r="21" spans="1:9" ht="14" customHeight="1" x14ac:dyDescent="0.45">
      <c r="A21" s="1" t="s">
        <v>27</v>
      </c>
      <c r="B21" s="131">
        <v>66.624203821656039</v>
      </c>
      <c r="C21" s="131">
        <v>102.81425891181991</v>
      </c>
      <c r="D21" s="131">
        <v>58.659217877094939</v>
      </c>
      <c r="E21" s="131">
        <v>68.870867124142237</v>
      </c>
      <c r="F21" s="131">
        <v>118.81014873140852</v>
      </c>
      <c r="G21" s="131">
        <v>30.372881355932147</v>
      </c>
      <c r="H21" s="131">
        <v>177.764277035237</v>
      </c>
      <c r="I21" s="140">
        <v>104.45062586926288</v>
      </c>
    </row>
    <row r="22" spans="1:9" ht="14" customHeight="1" x14ac:dyDescent="0.45">
      <c r="A22" s="67" t="s">
        <v>28</v>
      </c>
      <c r="B22" s="132">
        <v>-22.509487666034168</v>
      </c>
      <c r="C22" s="132">
        <v>-17.16814159292035</v>
      </c>
      <c r="D22" s="132">
        <v>-22.705190488366156</v>
      </c>
      <c r="E22" s="134">
        <v>-7.2030651340996403</v>
      </c>
      <c r="F22" s="134">
        <v>-12.044254463163174</v>
      </c>
      <c r="G22" s="134">
        <v>-24.861294583883765</v>
      </c>
      <c r="H22" s="132">
        <v>-16.934720908230851</v>
      </c>
      <c r="I22" s="132">
        <v>-22.860515443635641</v>
      </c>
    </row>
    <row r="23" spans="1:9" ht="14" customHeight="1" x14ac:dyDescent="0.45">
      <c r="A23" s="69" t="s">
        <v>29</v>
      </c>
      <c r="B23" s="141">
        <v>-30.084116773874314</v>
      </c>
      <c r="C23" s="142">
        <v>-46.153846153846153</v>
      </c>
      <c r="D23" s="142">
        <v>-39.617332583005059</v>
      </c>
      <c r="E23" s="142">
        <v>-29.240282685512355</v>
      </c>
      <c r="F23" s="142">
        <v>-31.096371439719071</v>
      </c>
      <c r="G23" s="142">
        <v>-44.8</v>
      </c>
      <c r="H23" s="142">
        <v>-50.873362445414848</v>
      </c>
      <c r="I23" s="143">
        <v>-35.843737414418044</v>
      </c>
    </row>
    <row r="24" spans="1:9" ht="14" customHeight="1" x14ac:dyDescent="0.45">
      <c r="A24" s="48" t="s">
        <v>30</v>
      </c>
      <c r="B24" s="144"/>
      <c r="C24" s="144"/>
      <c r="D24" s="144"/>
      <c r="E24" s="144"/>
      <c r="F24" s="144"/>
      <c r="G24" s="144"/>
      <c r="H24" s="144"/>
      <c r="I24" s="144"/>
    </row>
    <row r="25" spans="1:9" ht="14" customHeight="1" x14ac:dyDescent="0.45">
      <c r="A25" s="1" t="s">
        <v>47</v>
      </c>
      <c r="B25" s="137" t="s">
        <v>93</v>
      </c>
      <c r="C25" s="131">
        <v>16.874744167007737</v>
      </c>
      <c r="D25" s="130">
        <v>14.432665057205817</v>
      </c>
      <c r="E25" s="130">
        <v>21.598421312284177</v>
      </c>
      <c r="F25" s="130">
        <v>44.043558121228045</v>
      </c>
      <c r="G25" s="145" t="s">
        <v>93</v>
      </c>
      <c r="H25" s="131">
        <v>38.2185168933743</v>
      </c>
      <c r="I25" s="130">
        <v>34.606645839250241</v>
      </c>
    </row>
    <row r="26" spans="1:9" ht="14" customHeight="1" x14ac:dyDescent="0.45">
      <c r="A26" s="67" t="s">
        <v>31</v>
      </c>
      <c r="B26" s="132">
        <v>22.483221476510074</v>
      </c>
      <c r="C26" s="132">
        <v>-19.106529209622014</v>
      </c>
      <c r="D26" s="132">
        <v>-7.5221238938053219</v>
      </c>
      <c r="E26" s="133" t="s">
        <v>93</v>
      </c>
      <c r="F26" s="132">
        <v>-22.899884925201384</v>
      </c>
      <c r="G26" s="132">
        <v>-9.0590298071303916</v>
      </c>
      <c r="H26" s="132">
        <v>-30.367170626349893</v>
      </c>
      <c r="I26" s="132">
        <v>-13.747016706443915</v>
      </c>
    </row>
    <row r="27" spans="1:9" ht="14" customHeight="1" x14ac:dyDescent="0.45">
      <c r="A27" s="1" t="s">
        <v>32</v>
      </c>
      <c r="B27" s="130">
        <v>-48.127887186968167</v>
      </c>
      <c r="C27" s="131">
        <v>-16.897196261682257</v>
      </c>
      <c r="D27" s="137" t="s">
        <v>93</v>
      </c>
      <c r="E27" s="131">
        <v>-35.955482483875031</v>
      </c>
      <c r="F27" s="131">
        <v>-15.147031625670394</v>
      </c>
      <c r="G27" s="137" t="s">
        <v>93</v>
      </c>
      <c r="H27" s="131">
        <v>-33.359456635318693</v>
      </c>
      <c r="I27" s="130">
        <v>-15.156766976524338</v>
      </c>
    </row>
    <row r="28" spans="1:9" ht="14" customHeight="1" x14ac:dyDescent="0.45">
      <c r="A28" s="67" t="s">
        <v>33</v>
      </c>
      <c r="B28" s="133" t="s">
        <v>93</v>
      </c>
      <c r="C28" s="132">
        <v>-21.991341991342004</v>
      </c>
      <c r="D28" s="132">
        <v>-22.019584942952108</v>
      </c>
      <c r="E28" s="139" t="s">
        <v>93</v>
      </c>
      <c r="F28" s="134">
        <v>-19.850875297168791</v>
      </c>
      <c r="G28" s="134">
        <v>6.0425835613179046</v>
      </c>
      <c r="H28" s="132">
        <v>-45.732797140303852</v>
      </c>
      <c r="I28" s="134">
        <v>-21.845360824742276</v>
      </c>
    </row>
    <row r="29" spans="1:9" ht="14" customHeight="1" x14ac:dyDescent="0.45">
      <c r="A29" s="1" t="s">
        <v>34</v>
      </c>
      <c r="B29" s="131">
        <v>-17.541737236873921</v>
      </c>
      <c r="C29" s="131">
        <v>-28.464218708121123</v>
      </c>
      <c r="D29" s="131">
        <v>-4.5028142589118243</v>
      </c>
      <c r="E29" s="131">
        <v>-5.9083810515356605</v>
      </c>
      <c r="F29" s="130">
        <v>-35.923566878980893</v>
      </c>
      <c r="G29" s="131">
        <v>10.055865921787666</v>
      </c>
      <c r="H29" s="131">
        <v>-4.3979057591622901</v>
      </c>
      <c r="I29" s="131">
        <v>-1.6600790513833785</v>
      </c>
    </row>
    <row r="30" spans="1:9" ht="14" customHeight="1" x14ac:dyDescent="0.45">
      <c r="A30" s="67" t="s">
        <v>53</v>
      </c>
      <c r="B30" s="134">
        <v>-26.530612244897977</v>
      </c>
      <c r="C30" s="134">
        <v>-33.783132530120497</v>
      </c>
      <c r="D30" s="139" t="s">
        <v>93</v>
      </c>
      <c r="E30" s="132">
        <v>-22.31875374475737</v>
      </c>
      <c r="F30" s="134">
        <v>-25.408090844570619</v>
      </c>
      <c r="G30" s="134">
        <v>-25.607608312786201</v>
      </c>
      <c r="H30" s="132">
        <v>-37.676206749252458</v>
      </c>
      <c r="I30" s="132">
        <v>14.619492656875831</v>
      </c>
    </row>
    <row r="31" spans="1:9" ht="14" customHeight="1" x14ac:dyDescent="0.45">
      <c r="A31" s="1" t="s">
        <v>35</v>
      </c>
      <c r="B31" s="131">
        <v>7.0110076206604477</v>
      </c>
      <c r="C31" s="131">
        <v>16.233631261691993</v>
      </c>
      <c r="D31" s="131">
        <v>7.2037337662337553</v>
      </c>
      <c r="E31" s="131">
        <v>2.3867909105770746</v>
      </c>
      <c r="F31" s="131">
        <v>-2.8287626862448567</v>
      </c>
      <c r="G31" s="131">
        <v>19.428676066654461</v>
      </c>
      <c r="H31" s="131">
        <v>4.6834549305719397</v>
      </c>
      <c r="I31" s="131">
        <v>-3.8410301953819004</v>
      </c>
    </row>
    <row r="32" spans="1:9" ht="14" customHeight="1" x14ac:dyDescent="0.45">
      <c r="A32" s="67" t="s">
        <v>36</v>
      </c>
      <c r="B32" s="132">
        <v>24.731182795698903</v>
      </c>
      <c r="C32" s="132">
        <v>-1.111427757195782</v>
      </c>
      <c r="D32" s="134">
        <v>9.1498559077810135</v>
      </c>
      <c r="E32" s="134">
        <v>17.77117384843978</v>
      </c>
      <c r="F32" s="134">
        <v>69.82167352537725</v>
      </c>
      <c r="G32" s="132">
        <v>7.3437500000000266</v>
      </c>
      <c r="H32" s="132">
        <v>222.43029546400348</v>
      </c>
      <c r="I32" s="134">
        <v>76.459580838323319</v>
      </c>
    </row>
    <row r="33" spans="1:25" ht="14" customHeight="1" x14ac:dyDescent="0.45">
      <c r="A33" s="1" t="s">
        <v>37</v>
      </c>
      <c r="B33" s="146">
        <v>9.2096219931271595</v>
      </c>
      <c r="C33" s="146">
        <v>58.044164037854863</v>
      </c>
      <c r="D33" s="131">
        <v>58.497536945812811</v>
      </c>
      <c r="E33" s="138" t="s">
        <v>93</v>
      </c>
      <c r="F33" s="131">
        <v>43.235625704622315</v>
      </c>
      <c r="G33" s="130">
        <v>26.467889908256836</v>
      </c>
      <c r="H33" s="131">
        <v>76.457564575645705</v>
      </c>
      <c r="I33" s="146">
        <v>17.520858164481545</v>
      </c>
    </row>
    <row r="34" spans="1:25" ht="14" customHeight="1" x14ac:dyDescent="0.45">
      <c r="A34" s="67" t="s">
        <v>50</v>
      </c>
      <c r="B34" s="139" t="s">
        <v>93</v>
      </c>
      <c r="C34" s="132">
        <v>-0.73773898586870779</v>
      </c>
      <c r="D34" s="132">
        <v>2.3582766439909308</v>
      </c>
      <c r="E34" s="132">
        <v>-1.3538197055979473</v>
      </c>
      <c r="F34" s="132">
        <v>3.2258064516129226</v>
      </c>
      <c r="G34" s="132">
        <v>2.0518944739984724</v>
      </c>
      <c r="H34" s="132">
        <v>1.7442518971570786</v>
      </c>
      <c r="I34" s="132">
        <v>-1.6989466530750841</v>
      </c>
    </row>
    <row r="35" spans="1:25" ht="14" customHeight="1" x14ac:dyDescent="0.45">
      <c r="A35" s="1" t="s">
        <v>38</v>
      </c>
      <c r="B35" s="137" t="s">
        <v>93</v>
      </c>
      <c r="C35" s="131">
        <v>47.144799456152263</v>
      </c>
      <c r="D35" s="131">
        <v>41.993637327677689</v>
      </c>
      <c r="E35" s="137" t="s">
        <v>93</v>
      </c>
      <c r="F35" s="131">
        <v>59.119251753702251</v>
      </c>
      <c r="G35" s="131">
        <v>5.5019088255108928</v>
      </c>
      <c r="H35" s="131">
        <v>53.302071121531846</v>
      </c>
      <c r="I35" s="131">
        <v>24.292944328669243</v>
      </c>
    </row>
    <row r="36" spans="1:25" ht="14" customHeight="1" x14ac:dyDescent="0.45">
      <c r="A36" s="67" t="s">
        <v>39</v>
      </c>
      <c r="B36" s="132">
        <v>3.2840440165061935</v>
      </c>
      <c r="C36" s="132">
        <v>-21.25509126565094</v>
      </c>
      <c r="D36" s="132">
        <v>0.78489085111603796</v>
      </c>
      <c r="E36" s="132">
        <v>6.3317855635289355</v>
      </c>
      <c r="F36" s="132">
        <v>-8.1891168599464876</v>
      </c>
      <c r="G36" s="132">
        <v>42.053862089375627</v>
      </c>
      <c r="H36" s="132">
        <v>2.121951219512197</v>
      </c>
      <c r="I36" s="132">
        <v>-13.072727272727281</v>
      </c>
    </row>
    <row r="37" spans="1:25" ht="14" customHeight="1" x14ac:dyDescent="0.45">
      <c r="A37" s="1" t="s">
        <v>55</v>
      </c>
      <c r="B37" s="130">
        <v>46.745195288282645</v>
      </c>
      <c r="C37" s="131">
        <v>28.098788443615973</v>
      </c>
      <c r="D37" s="131">
        <v>20.96219931271477</v>
      </c>
      <c r="E37" s="137" t="s">
        <v>93</v>
      </c>
      <c r="F37" s="145">
        <v>32.706987668819764</v>
      </c>
      <c r="G37" s="130">
        <v>41.543257989088069</v>
      </c>
      <c r="H37" s="131">
        <v>21.398659966499167</v>
      </c>
      <c r="I37" s="131">
        <v>34.680502457673448</v>
      </c>
    </row>
    <row r="38" spans="1:25" ht="14" customHeight="1" x14ac:dyDescent="0.45">
      <c r="A38" s="67" t="s">
        <v>54</v>
      </c>
      <c r="B38" s="134">
        <v>-22.336416581020892</v>
      </c>
      <c r="C38" s="134">
        <v>-26.940268183665207</v>
      </c>
      <c r="D38" s="132">
        <v>-5.871725383920479</v>
      </c>
      <c r="E38" s="134">
        <v>-0.62060405461316082</v>
      </c>
      <c r="F38" s="132">
        <v>-13.384030418250925</v>
      </c>
      <c r="G38" s="132">
        <v>13.970276008492588</v>
      </c>
      <c r="H38" s="132">
        <v>5.3395240858967075</v>
      </c>
      <c r="I38" s="132">
        <v>-4.7141796585003721</v>
      </c>
    </row>
    <row r="39" spans="1:25" ht="14" customHeight="1" x14ac:dyDescent="0.45">
      <c r="A39" s="1" t="s">
        <v>89</v>
      </c>
      <c r="B39" s="131">
        <v>-1.6152019002375506</v>
      </c>
      <c r="C39" s="131">
        <v>9.4527363184079949</v>
      </c>
      <c r="D39" s="131">
        <v>16.713091922005564</v>
      </c>
      <c r="E39" s="130">
        <v>-5.142002989536576</v>
      </c>
      <c r="F39" s="130">
        <v>27.529827662395089</v>
      </c>
      <c r="G39" s="130">
        <v>-7.5612023551286045</v>
      </c>
      <c r="H39" s="130">
        <v>49.182242990654167</v>
      </c>
      <c r="I39" s="130">
        <v>46.024321796071078</v>
      </c>
    </row>
    <row r="40" spans="1:25" ht="14" customHeight="1" x14ac:dyDescent="0.45">
      <c r="A40" s="68" t="s">
        <v>40</v>
      </c>
      <c r="B40" s="147">
        <v>2.1524990879241201</v>
      </c>
      <c r="C40" s="147">
        <v>6.2341428053642733</v>
      </c>
      <c r="D40" s="147">
        <v>10.372646945831709</v>
      </c>
      <c r="E40" s="147">
        <v>18.230467356403899</v>
      </c>
      <c r="F40" s="147">
        <v>17.387427552385205</v>
      </c>
      <c r="G40" s="148">
        <v>-18.6716077537058</v>
      </c>
      <c r="H40" s="147">
        <v>26.702127659574447</v>
      </c>
      <c r="I40" s="147">
        <v>5.9655831739962029</v>
      </c>
    </row>
    <row r="41" spans="1:25" ht="14" customHeight="1" x14ac:dyDescent="0.45">
      <c r="A41" s="48" t="s">
        <v>41</v>
      </c>
      <c r="B41" s="144"/>
      <c r="C41" s="144"/>
      <c r="D41" s="144"/>
      <c r="E41" s="144"/>
      <c r="F41" s="144"/>
      <c r="G41" s="144"/>
      <c r="H41" s="144"/>
      <c r="I41" s="144"/>
    </row>
    <row r="42" spans="1:25" ht="14" customHeight="1" x14ac:dyDescent="0.45">
      <c r="A42" s="1" t="s">
        <v>42</v>
      </c>
      <c r="B42" s="138" t="s">
        <v>93</v>
      </c>
      <c r="C42" s="131">
        <v>211.7710583153349</v>
      </c>
      <c r="D42" s="131">
        <v>-1.9379844961240233</v>
      </c>
      <c r="E42" s="138" t="s">
        <v>93</v>
      </c>
      <c r="F42" s="131">
        <v>181.43153526970951</v>
      </c>
      <c r="G42" s="131">
        <v>-24.602543720190774</v>
      </c>
      <c r="H42" s="131">
        <v>-46.356742499175738</v>
      </c>
      <c r="I42" s="130">
        <v>16.300794021485252</v>
      </c>
    </row>
    <row r="43" spans="1:25" ht="14" customHeight="1" x14ac:dyDescent="0.45">
      <c r="A43" s="67" t="s">
        <v>43</v>
      </c>
      <c r="B43" s="132">
        <v>-9.2131809011431915</v>
      </c>
      <c r="C43" s="132">
        <v>-7.683419988445972</v>
      </c>
      <c r="D43" s="132">
        <v>-9.7117794486215718</v>
      </c>
      <c r="E43" s="132">
        <v>-0.22140221402215943</v>
      </c>
      <c r="F43" s="132">
        <v>5.4698457223001595</v>
      </c>
      <c r="G43" s="134">
        <v>-8.6828550404709492</v>
      </c>
      <c r="H43" s="132">
        <v>-21.887117621714779</v>
      </c>
      <c r="I43" s="134">
        <v>7.9744816586921896</v>
      </c>
    </row>
    <row r="44" spans="1:25" ht="14" customHeight="1" x14ac:dyDescent="0.45">
      <c r="A44" s="1" t="s">
        <v>51</v>
      </c>
      <c r="B44" s="130">
        <v>11.940800538176966</v>
      </c>
      <c r="C44" s="131">
        <v>13.621997471555014</v>
      </c>
      <c r="D44" s="131">
        <v>9.2150170648464425</v>
      </c>
      <c r="E44" s="131">
        <v>-0.90040927694408079</v>
      </c>
      <c r="F44" s="131">
        <v>17.005453644025792</v>
      </c>
      <c r="G44" s="131">
        <v>-5.5307760927743033</v>
      </c>
      <c r="H44" s="131">
        <v>104.04114621601765</v>
      </c>
      <c r="I44" s="131">
        <v>11.128165771297027</v>
      </c>
    </row>
    <row r="45" spans="1:25" ht="14" customHeight="1" x14ac:dyDescent="0.45">
      <c r="A45" s="67" t="s">
        <v>44</v>
      </c>
      <c r="B45" s="132">
        <v>80.119176598049791</v>
      </c>
      <c r="C45" s="132">
        <v>86.382623224728533</v>
      </c>
      <c r="D45" s="132">
        <v>66.50066401062422</v>
      </c>
      <c r="E45" s="132">
        <v>65.386533665835373</v>
      </c>
      <c r="F45" s="132">
        <v>12.924528301886816</v>
      </c>
      <c r="G45" s="132">
        <v>66.032998565279755</v>
      </c>
      <c r="H45" s="132">
        <v>0.13786764705883137</v>
      </c>
      <c r="I45" s="132">
        <v>15.722222222222214</v>
      </c>
    </row>
    <row r="46" spans="1:25" x14ac:dyDescent="0.45">
      <c r="A46" s="69" t="s">
        <v>45</v>
      </c>
      <c r="B46" s="142">
        <v>83.940397350993365</v>
      </c>
      <c r="C46" s="142">
        <v>97.454931071049856</v>
      </c>
      <c r="D46" s="142">
        <v>74.651162790697725</v>
      </c>
      <c r="E46" s="142">
        <v>110.4288499025341</v>
      </c>
      <c r="F46" s="142">
        <v>89.727011494252864</v>
      </c>
      <c r="G46" s="142">
        <v>17.49440715883668</v>
      </c>
      <c r="H46" s="142">
        <v>83.643892339544593</v>
      </c>
      <c r="I46" s="142">
        <v>124.79584261321457</v>
      </c>
    </row>
    <row r="47" spans="1:25" x14ac:dyDescent="0.45">
      <c r="A47" s="1"/>
      <c r="B47" s="49"/>
      <c r="C47" s="49"/>
      <c r="D47" s="49"/>
      <c r="E47" s="49"/>
      <c r="F47" s="49"/>
      <c r="G47" s="49"/>
      <c r="H47" s="49"/>
      <c r="I47" s="49"/>
    </row>
    <row r="48" spans="1:25" s="31" customFormat="1" x14ac:dyDescent="0.45">
      <c r="A48" s="87" t="s">
        <v>59</v>
      </c>
      <c r="B48" s="26"/>
      <c r="C48" s="64"/>
      <c r="D48" s="74"/>
      <c r="E48" s="65"/>
      <c r="F48" s="73"/>
      <c r="G48" s="58"/>
      <c r="H48" s="26"/>
      <c r="I48" s="64"/>
      <c r="J48" s="26"/>
      <c r="K48" s="64"/>
      <c r="L48" s="74"/>
      <c r="M48" s="72"/>
      <c r="N48" s="73"/>
      <c r="O48" s="75"/>
      <c r="P48" s="26"/>
      <c r="Q48" s="64"/>
      <c r="R48" s="29"/>
      <c r="S48" s="30"/>
      <c r="T48" s="29"/>
      <c r="U48" s="30"/>
      <c r="V48" s="29"/>
      <c r="W48" s="30"/>
      <c r="X48" s="29"/>
      <c r="Y48" s="30"/>
    </row>
    <row r="49" spans="1:9" x14ac:dyDescent="0.45">
      <c r="A49" s="50" t="s">
        <v>12</v>
      </c>
      <c r="B49" s="51"/>
      <c r="C49" s="52"/>
      <c r="D49" s="52"/>
      <c r="E49" s="51"/>
      <c r="F49" s="52"/>
      <c r="G49" s="52"/>
      <c r="H49" s="52"/>
      <c r="I49" s="52"/>
    </row>
    <row r="50" spans="1:9" x14ac:dyDescent="0.45">
      <c r="A50" s="53" t="s">
        <v>52</v>
      </c>
      <c r="B50" s="53"/>
      <c r="C50" s="53"/>
      <c r="D50" s="53"/>
      <c r="E50" s="53"/>
      <c r="F50" s="53"/>
      <c r="G50" s="53"/>
      <c r="H50" s="53"/>
      <c r="I50" s="53"/>
    </row>
    <row r="51" spans="1:9" x14ac:dyDescent="0.45">
      <c r="A51" s="54" t="s">
        <v>14</v>
      </c>
      <c r="B51" s="51"/>
      <c r="C51" s="52"/>
      <c r="D51" s="52"/>
      <c r="E51" s="51"/>
      <c r="F51" s="52"/>
      <c r="G51" s="52"/>
      <c r="H51" s="52"/>
      <c r="I51" s="52"/>
    </row>
    <row r="52" spans="1:9" x14ac:dyDescent="0.45">
      <c r="A52" s="55" t="s">
        <v>15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45">
      <c r="A53" s="55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7" t="str">
        <f>+Índice!A13</f>
        <v>Fecha de actualización: 9 de febrero de 2026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5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5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5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F7402EBD-9201-4A84-8AF0-7C5F9A3B5FC8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</vt:lpstr>
      <vt:lpstr>1</vt:lpstr>
      <vt:lpstr>2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Elsa Beatriz Hernandez Gomez</cp:lastModifiedBy>
  <cp:lastPrinted>2018-10-02T21:35:14Z</cp:lastPrinted>
  <dcterms:created xsi:type="dcterms:W3CDTF">2007-01-25T17:17:56Z</dcterms:created>
  <dcterms:modified xsi:type="dcterms:W3CDTF">2026-02-03T01:04:07Z</dcterms:modified>
</cp:coreProperties>
</file>