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danegovco-my.sharepoint.com/personal/ebhernandezg_dane_gov_co/Documents/VARIOS/MENSUAL/Agosto 25/"/>
    </mc:Choice>
  </mc:AlternateContent>
  <xr:revisionPtr revIDLastSave="17" documentId="13_ncr:1_{76AFD8E7-9450-42E0-A03D-D8448F0892EB}" xr6:coauthVersionLast="47" xr6:coauthVersionMax="47" xr10:uidLastSave="{50BECE7E-AB81-4309-AB7E-12069BBFEDD2}"/>
  <bookViews>
    <workbookView xWindow="-110" yWindow="-110" windowWidth="19420" windowHeight="10300" tabRatio="815" activeTab="2" xr2:uid="{00000000-000D-0000-FFFF-FFFF00000000}"/>
  </bookViews>
  <sheets>
    <sheet name="Índice" sheetId="519" r:id="rId1"/>
    <sheet name="1" sheetId="520" r:id="rId2"/>
    <sheet name="2" sheetId="521" r:id="rId3"/>
    <sheet name="3" sheetId="52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522" l="1"/>
  <c r="B12" i="519" s="1"/>
  <c r="A7" i="521"/>
  <c r="B11" i="519" s="1"/>
  <c r="A7" i="520"/>
  <c r="B10" i="519" s="1"/>
  <c r="A82" i="520"/>
  <c r="A54" i="521"/>
  <c r="A54" i="522"/>
</calcChain>
</file>

<file path=xl/sharedStrings.xml><?xml version="1.0" encoding="utf-8"?>
<sst xmlns="http://schemas.openxmlformats.org/spreadsheetml/2006/main" count="333" uniqueCount="97">
  <si>
    <t>Sistema de Información de Precios y Abastecimiento del Sector Agropecuario -SIPSA- 
Precios Mayoristas</t>
  </si>
  <si>
    <t>Precio $/Kg</t>
  </si>
  <si>
    <t>Barranquilla</t>
  </si>
  <si>
    <t>Bogotá</t>
  </si>
  <si>
    <t>Bucaramanga</t>
  </si>
  <si>
    <t>Cartagena</t>
  </si>
  <si>
    <t>Cali</t>
  </si>
  <si>
    <t>Cúcuta</t>
  </si>
  <si>
    <t>Medellín</t>
  </si>
  <si>
    <t>Pereira</t>
  </si>
  <si>
    <t>Precio</t>
  </si>
  <si>
    <t>Var %</t>
  </si>
  <si>
    <t>*Variedad predominante en el mercado</t>
  </si>
  <si>
    <t>** Los precios reportados para los huevos son $/unidad y los del aceite vegetal mezcla $/litro.</t>
  </si>
  <si>
    <t>n.d.: no disponible</t>
  </si>
  <si>
    <t xml:space="preserve"> -: no es posible calcular la variación</t>
  </si>
  <si>
    <t>Comportamiento de los precios mayoristas de los principales alimentos en las principales ocho ciudades.</t>
  </si>
  <si>
    <t>Hortalizas y verduras</t>
  </si>
  <si>
    <t>Ahuyama</t>
  </si>
  <si>
    <t>Arveja verde en vaina</t>
  </si>
  <si>
    <t>Cebolla cabezona blanca</t>
  </si>
  <si>
    <t>Cebolla junca</t>
  </si>
  <si>
    <t>Chócolo mazorca</t>
  </si>
  <si>
    <t>Habichuela</t>
  </si>
  <si>
    <t>Lechuga Batavia</t>
  </si>
  <si>
    <t>Pepino cohombro</t>
  </si>
  <si>
    <t>Pimentón</t>
  </si>
  <si>
    <t>Remolacha</t>
  </si>
  <si>
    <t>Tomate*</t>
  </si>
  <si>
    <t>Zanahoria</t>
  </si>
  <si>
    <t>Frutas frescas</t>
  </si>
  <si>
    <t>Banano*</t>
  </si>
  <si>
    <t>Coco</t>
  </si>
  <si>
    <t>Granadilla</t>
  </si>
  <si>
    <t>Guayaba pera</t>
  </si>
  <si>
    <t>Lulo</t>
  </si>
  <si>
    <t>Mandarina*</t>
  </si>
  <si>
    <t>Mango Tommy</t>
  </si>
  <si>
    <t>Maracuyá</t>
  </si>
  <si>
    <t>Mora de Castilla</t>
  </si>
  <si>
    <t>Piña *</t>
  </si>
  <si>
    <t>Tomate de árbol</t>
  </si>
  <si>
    <t>Tubérculos y plátanos</t>
  </si>
  <si>
    <t>Arracacha*</t>
  </si>
  <si>
    <t>Papa negra*</t>
  </si>
  <si>
    <t>Plátano hartón verde</t>
  </si>
  <si>
    <t>Yuca*</t>
  </si>
  <si>
    <t>SISTEMA DE INFORMACIÓN DE PRECIOS Y ABASTECIMIENTO DEL SECTOR AGROPECUARIO 
-SIPSA- 
PRECIOS MAYORISTAS</t>
  </si>
  <si>
    <t>Aguacate papelillo</t>
  </si>
  <si>
    <t>Var%: Variación porcentual con respecto al promedio del mes anterior. Dado que la variedad predominante en el mercado puede 
cambiar de un período a otro, las variaciones reportadas pueden obedecer a estos cambios, al igual que el mercado reportado en cada ciudad.</t>
  </si>
  <si>
    <t>Producto</t>
  </si>
  <si>
    <t>Manzana verde importada</t>
  </si>
  <si>
    <t>Papa criolla</t>
  </si>
  <si>
    <t>Var%: Variación porcentual con respecto al promedio del mismo mes del año anterior</t>
  </si>
  <si>
    <t>Var%: Variación porcentual en lo corrido del año</t>
  </si>
  <si>
    <t>Limón Tahití</t>
  </si>
  <si>
    <t>Papaya*</t>
  </si>
  <si>
    <t>Naranja*</t>
  </si>
  <si>
    <t>Fríjol verde*</t>
  </si>
  <si>
    <t>1.</t>
  </si>
  <si>
    <t>2.</t>
  </si>
  <si>
    <t>3.</t>
  </si>
  <si>
    <r>
      <rPr>
        <b/>
        <sz val="8"/>
        <rFont val="Segoe UI"/>
        <family val="2"/>
        <charset val="204"/>
      </rPr>
      <t>Fuente:</t>
    </r>
    <r>
      <rPr>
        <sz val="8"/>
        <rFont val="Segoe UI"/>
        <family val="2"/>
        <charset val="204"/>
      </rPr>
      <t xml:space="preserve"> DANE, SIPSA</t>
    </r>
  </si>
  <si>
    <t>Regresar al índice</t>
  </si>
  <si>
    <t>Fecha de actualización: 8 de septiembre de 2025</t>
  </si>
  <si>
    <t>Agosto de 2025</t>
  </si>
  <si>
    <t>n.d.</t>
  </si>
  <si>
    <t>-</t>
  </si>
  <si>
    <t>Manzana royal gala importada</t>
  </si>
  <si>
    <t>Uva red globe nacional</t>
  </si>
  <si>
    <t>Papa criolla limpia</t>
  </si>
  <si>
    <t>Granos, cárnicos y procesados</t>
  </si>
  <si>
    <t>Arroz de primera</t>
  </si>
  <si>
    <t>Arveja verde seca importada</t>
  </si>
  <si>
    <t>Fríjol seco*</t>
  </si>
  <si>
    <t>Garbanzo importado</t>
  </si>
  <si>
    <t>Lenteja importada</t>
  </si>
  <si>
    <t>Maíz blanco trillado</t>
  </si>
  <si>
    <t>Huevo tipo AA**</t>
  </si>
  <si>
    <t>Queso costeño</t>
  </si>
  <si>
    <t>Carne de cerdo, lomo sin hueso</t>
  </si>
  <si>
    <t>Carne de res, muchacho</t>
  </si>
  <si>
    <t>Pechuga de pollo</t>
  </si>
  <si>
    <t>Aceite vegetal mezcla**</t>
  </si>
  <si>
    <t>Azúcar sulfitada</t>
  </si>
  <si>
    <t>Café molido</t>
  </si>
  <si>
    <t>Galletas saladas</t>
  </si>
  <si>
    <t>Harina de trigo</t>
  </si>
  <si>
    <t>Harina precocida de maíz</t>
  </si>
  <si>
    <t>Jugo instantáneo (sobre)</t>
  </si>
  <si>
    <t>Lomitos de atún en lata</t>
  </si>
  <si>
    <t>Margarina</t>
  </si>
  <si>
    <t>Panela*</t>
  </si>
  <si>
    <t>Pastas alimenticias</t>
  </si>
  <si>
    <t>Sal yodada</t>
  </si>
  <si>
    <t>Salsa de tomate doy pack</t>
  </si>
  <si>
    <t>Sardinas en 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</si>
</sst>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_(* #,##0_);_(* \(#,##0\);_(* &quot;-&quot;??_);_(@_)"/>
  </numFmts>
  <fonts count="3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8"/>
      <name val="Segoe UI"/>
      <family val="2"/>
    </font>
    <font>
      <b/>
      <sz val="8"/>
      <color theme="1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b/>
      <sz val="9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11"/>
      <color rgb="FFC00000"/>
      <name val="Segoe UI"/>
      <family val="2"/>
    </font>
    <font>
      <sz val="8"/>
      <name val="Segoe UI"/>
      <family val="2"/>
      <charset val="204"/>
    </font>
    <font>
      <b/>
      <sz val="8"/>
      <name val="Segoe UI"/>
      <family val="2"/>
      <charset val="204"/>
    </font>
    <font>
      <b/>
      <u/>
      <sz val="10"/>
      <color theme="4" tint="-0.24997711111789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28" borderId="0" applyNumberFormat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29" borderId="0" applyNumberFormat="0" applyBorder="0" applyAlignment="0" applyProtection="0"/>
    <xf numFmtId="0" fontId="6" fillId="0" borderId="0"/>
    <xf numFmtId="0" fontId="6" fillId="30" borderId="6" applyNumberFormat="0" applyFon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20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17" fillId="0" borderId="0" xfId="0" applyFont="1"/>
    <xf numFmtId="0" fontId="19" fillId="33" borderId="0" xfId="0" applyFont="1" applyFill="1" applyAlignment="1">
      <alignment vertical="center"/>
    </xf>
    <xf numFmtId="0" fontId="19" fillId="33" borderId="0" xfId="0" applyFont="1" applyFill="1" applyAlignment="1">
      <alignment vertical="center" wrapText="1"/>
    </xf>
    <xf numFmtId="0" fontId="20" fillId="0" borderId="0" xfId="0" applyFont="1"/>
    <xf numFmtId="167" fontId="21" fillId="0" borderId="2" xfId="33" applyNumberFormat="1" applyFont="1" applyFill="1" applyBorder="1" applyAlignment="1">
      <alignment horizontal="center"/>
    </xf>
    <xf numFmtId="167" fontId="24" fillId="0" borderId="0" xfId="33" applyNumberFormat="1" applyFont="1" applyAlignment="1">
      <alignment horizontal="right"/>
    </xf>
    <xf numFmtId="2" fontId="24" fillId="0" borderId="0" xfId="33" applyNumberFormat="1" applyFont="1" applyAlignment="1">
      <alignment horizontal="right"/>
    </xf>
    <xf numFmtId="0" fontId="22" fillId="0" borderId="0" xfId="0" applyFont="1"/>
    <xf numFmtId="0" fontId="20" fillId="31" borderId="0" xfId="0" applyFont="1" applyFill="1"/>
    <xf numFmtId="0" fontId="28" fillId="31" borderId="0" xfId="0" applyFont="1" applyFill="1" applyAlignment="1">
      <alignment vertical="center"/>
    </xf>
    <xf numFmtId="0" fontId="25" fillId="32" borderId="0" xfId="0" applyFont="1" applyFill="1"/>
    <xf numFmtId="0" fontId="20" fillId="32" borderId="0" xfId="0" applyFont="1" applyFill="1"/>
    <xf numFmtId="0" fontId="19" fillId="31" borderId="0" xfId="0" applyFont="1" applyFill="1"/>
    <xf numFmtId="0" fontId="25" fillId="31" borderId="0" xfId="0" applyFont="1" applyFill="1"/>
    <xf numFmtId="0" fontId="23" fillId="0" borderId="0" xfId="0" applyFont="1"/>
    <xf numFmtId="0" fontId="17" fillId="0" borderId="0" xfId="0" applyFont="1" applyAlignment="1">
      <alignment horizontal="right"/>
    </xf>
    <xf numFmtId="0" fontId="19" fillId="33" borderId="0" xfId="0" applyFont="1" applyFill="1" applyAlignment="1">
      <alignment horizontal="right" vertical="center" wrapText="1"/>
    </xf>
    <xf numFmtId="0" fontId="20" fillId="0" borderId="0" xfId="0" applyFont="1" applyAlignment="1">
      <alignment horizontal="right"/>
    </xf>
    <xf numFmtId="4" fontId="21" fillId="0" borderId="2" xfId="33" applyNumberFormat="1" applyFont="1" applyFill="1" applyBorder="1" applyAlignment="1">
      <alignment horizontal="center"/>
    </xf>
    <xf numFmtId="0" fontId="23" fillId="33" borderId="0" xfId="36" applyFont="1" applyFill="1"/>
    <xf numFmtId="3" fontId="24" fillId="33" borderId="0" xfId="34" applyNumberFormat="1" applyFont="1" applyFill="1" applyBorder="1" applyAlignment="1">
      <alignment horizontal="right"/>
    </xf>
    <xf numFmtId="0" fontId="23" fillId="0" borderId="0" xfId="36" applyFont="1"/>
    <xf numFmtId="3" fontId="24" fillId="0" borderId="0" xfId="34" applyNumberFormat="1" applyFont="1" applyFill="1" applyBorder="1" applyAlignment="1">
      <alignment horizontal="right"/>
    </xf>
    <xf numFmtId="0" fontId="23" fillId="0" borderId="2" xfId="36" applyFont="1" applyBorder="1"/>
    <xf numFmtId="3" fontId="24" fillId="0" borderId="2" xfId="34" applyNumberFormat="1" applyFont="1" applyFill="1" applyBorder="1" applyAlignment="1">
      <alignment horizontal="right"/>
    </xf>
    <xf numFmtId="3" fontId="24" fillId="0" borderId="0" xfId="0" applyNumberFormat="1" applyFont="1" applyAlignment="1">
      <alignment horizontal="right"/>
    </xf>
    <xf numFmtId="0" fontId="23" fillId="33" borderId="0" xfId="0" applyFont="1" applyFill="1"/>
    <xf numFmtId="3" fontId="24" fillId="33" borderId="0" xfId="0" applyNumberFormat="1" applyFont="1" applyFill="1" applyAlignment="1">
      <alignment horizontal="right"/>
    </xf>
    <xf numFmtId="167" fontId="24" fillId="0" borderId="0" xfId="34" applyNumberFormat="1" applyFont="1" applyFill="1" applyBorder="1" applyAlignment="1">
      <alignment horizontal="right"/>
    </xf>
    <xf numFmtId="2" fontId="24" fillId="0" borderId="0" xfId="34" applyNumberFormat="1" applyFont="1" applyFill="1" applyBorder="1" applyAlignment="1">
      <alignment horizontal="right"/>
    </xf>
    <xf numFmtId="0" fontId="20" fillId="0" borderId="0" xfId="36" applyFont="1"/>
    <xf numFmtId="167" fontId="24" fillId="0" borderId="0" xfId="34" applyNumberFormat="1" applyFont="1" applyAlignment="1">
      <alignment horizontal="right"/>
    </xf>
    <xf numFmtId="2" fontId="24" fillId="0" borderId="0" xfId="34" applyNumberFormat="1" applyFont="1" applyAlignment="1">
      <alignment horizontal="right"/>
    </xf>
    <xf numFmtId="0" fontId="23" fillId="0" borderId="0" xfId="36" applyFont="1" applyAlignment="1">
      <alignment vertical="center"/>
    </xf>
    <xf numFmtId="0" fontId="23" fillId="0" borderId="0" xfId="36" applyFont="1" applyAlignment="1">
      <alignment horizontal="right"/>
    </xf>
    <xf numFmtId="2" fontId="23" fillId="0" borderId="0" xfId="34" applyNumberFormat="1" applyFont="1" applyFill="1" applyAlignment="1">
      <alignment horizontal="right"/>
    </xf>
    <xf numFmtId="167" fontId="21" fillId="0" borderId="0" xfId="34" applyNumberFormat="1" applyFont="1" applyFill="1" applyAlignment="1">
      <alignment horizontal="right"/>
    </xf>
    <xf numFmtId="167" fontId="23" fillId="0" borderId="0" xfId="34" applyNumberFormat="1" applyFont="1" applyFill="1" applyAlignment="1">
      <alignment horizontal="right"/>
    </xf>
    <xf numFmtId="2" fontId="21" fillId="0" borderId="0" xfId="34" applyNumberFormat="1" applyFont="1" applyFill="1" applyAlignment="1">
      <alignment horizontal="right"/>
    </xf>
    <xf numFmtId="0" fontId="24" fillId="0" borderId="0" xfId="36" applyFont="1"/>
    <xf numFmtId="0" fontId="17" fillId="0" borderId="0" xfId="43" applyFont="1"/>
    <xf numFmtId="0" fontId="19" fillId="33" borderId="0" xfId="43" applyFont="1" applyFill="1" applyAlignment="1">
      <alignment vertical="center"/>
    </xf>
    <xf numFmtId="0" fontId="29" fillId="33" borderId="0" xfId="43" applyFont="1" applyFill="1" applyAlignment="1">
      <alignment vertical="center" wrapText="1"/>
    </xf>
    <xf numFmtId="0" fontId="29" fillId="0" borderId="1" xfId="43" applyFont="1" applyBorder="1" applyAlignment="1">
      <alignment horizontal="center" vertical="center"/>
    </xf>
    <xf numFmtId="10" fontId="29" fillId="0" borderId="1" xfId="44" applyNumberFormat="1" applyFont="1" applyFill="1" applyBorder="1" applyAlignment="1">
      <alignment horizontal="center"/>
    </xf>
    <xf numFmtId="10" fontId="30" fillId="0" borderId="1" xfId="44" applyNumberFormat="1" applyFont="1" applyFill="1" applyBorder="1" applyAlignment="1">
      <alignment horizontal="center"/>
    </xf>
    <xf numFmtId="0" fontId="20" fillId="0" borderId="0" xfId="43" applyFont="1"/>
    <xf numFmtId="0" fontId="29" fillId="33" borderId="0" xfId="43" applyFont="1" applyFill="1" applyAlignment="1">
      <alignment horizontal="centerContinuous"/>
    </xf>
    <xf numFmtId="4" fontId="31" fillId="0" borderId="0" xfId="33" applyNumberFormat="1" applyFont="1" applyFill="1" applyBorder="1" applyAlignment="1">
      <alignment horizontal="right"/>
    </xf>
    <xf numFmtId="0" fontId="23" fillId="0" borderId="0" xfId="43" applyFont="1"/>
    <xf numFmtId="10" fontId="17" fillId="0" borderId="0" xfId="45" applyNumberFormat="1" applyFont="1" applyFill="1" applyAlignment="1">
      <alignment horizontal="right"/>
    </xf>
    <xf numFmtId="10" fontId="29" fillId="0" borderId="0" xfId="45" applyNumberFormat="1" applyFont="1" applyFill="1" applyAlignment="1">
      <alignment horizontal="right"/>
    </xf>
    <xf numFmtId="0" fontId="23" fillId="0" borderId="0" xfId="43" applyFont="1" applyAlignment="1">
      <alignment vertical="center"/>
    </xf>
    <xf numFmtId="0" fontId="23" fillId="0" borderId="0" xfId="43" applyFont="1" applyAlignment="1">
      <alignment horizontal="left"/>
    </xf>
    <xf numFmtId="0" fontId="24" fillId="0" borderId="0" xfId="43" applyFont="1"/>
    <xf numFmtId="10" fontId="24" fillId="0" borderId="0" xfId="45" applyNumberFormat="1" applyFont="1" applyAlignment="1">
      <alignment horizontal="right"/>
    </xf>
    <xf numFmtId="0" fontId="22" fillId="0" borderId="0" xfId="43" applyFont="1"/>
    <xf numFmtId="10" fontId="29" fillId="0" borderId="1" xfId="45" applyNumberFormat="1" applyFont="1" applyFill="1" applyBorder="1" applyAlignment="1">
      <alignment horizontal="center"/>
    </xf>
    <xf numFmtId="10" fontId="30" fillId="0" borderId="1" xfId="45" applyNumberFormat="1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4" fontId="24" fillId="33" borderId="0" xfId="34" applyNumberFormat="1" applyFont="1" applyFill="1" applyBorder="1" applyAlignment="1">
      <alignment horizontal="right"/>
    </xf>
    <xf numFmtId="4" fontId="24" fillId="0" borderId="0" xfId="34" applyNumberFormat="1" applyFont="1" applyFill="1" applyBorder="1" applyAlignment="1">
      <alignment horizontal="right" vertical="center"/>
    </xf>
    <xf numFmtId="4" fontId="24" fillId="0" borderId="0" xfId="34" applyNumberFormat="1" applyFont="1" applyFill="1" applyBorder="1" applyAlignment="1">
      <alignment horizontal="right"/>
    </xf>
    <xf numFmtId="4" fontId="24" fillId="0" borderId="2" xfId="34" applyNumberFormat="1" applyFont="1" applyFill="1" applyBorder="1" applyAlignment="1">
      <alignment horizontal="right"/>
    </xf>
    <xf numFmtId="4" fontId="24" fillId="33" borderId="0" xfId="0" applyNumberFormat="1" applyFont="1" applyFill="1" applyAlignment="1">
      <alignment horizontal="right"/>
    </xf>
    <xf numFmtId="4" fontId="24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vertical="center"/>
    </xf>
    <xf numFmtId="0" fontId="20" fillId="0" borderId="0" xfId="36" applyFont="1" applyAlignment="1">
      <alignment horizontal="right"/>
    </xf>
    <xf numFmtId="0" fontId="17" fillId="33" borderId="0" xfId="0" applyFont="1" applyFill="1"/>
    <xf numFmtId="0" fontId="17" fillId="33" borderId="2" xfId="0" applyFont="1" applyFill="1" applyBorder="1"/>
    <xf numFmtId="0" fontId="17" fillId="0" borderId="2" xfId="0" applyFont="1" applyBorder="1"/>
    <xf numFmtId="0" fontId="17" fillId="0" borderId="0" xfId="36" applyFont="1"/>
    <xf numFmtId="0" fontId="20" fillId="31" borderId="0" xfId="36" applyFont="1" applyFill="1"/>
    <xf numFmtId="0" fontId="24" fillId="0" borderId="0" xfId="0" applyFont="1" applyAlignment="1">
      <alignment horizontal="right" vertical="center"/>
    </xf>
    <xf numFmtId="3" fontId="24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horizontal="center"/>
    </xf>
    <xf numFmtId="0" fontId="21" fillId="32" borderId="9" xfId="0" applyFont="1" applyFill="1" applyBorder="1" applyAlignment="1">
      <alignment horizontal="centerContinuous"/>
    </xf>
    <xf numFmtId="0" fontId="21" fillId="32" borderId="1" xfId="0" applyFont="1" applyFill="1" applyBorder="1" applyAlignment="1">
      <alignment horizontal="centerContinuous"/>
    </xf>
    <xf numFmtId="4" fontId="21" fillId="32" borderId="1" xfId="0" applyNumberFormat="1" applyFont="1" applyFill="1" applyBorder="1" applyAlignment="1">
      <alignment horizontal="centerContinuous"/>
    </xf>
    <xf numFmtId="4" fontId="31" fillId="33" borderId="0" xfId="33" applyNumberFormat="1" applyFont="1" applyFill="1" applyBorder="1" applyAlignment="1">
      <alignment horizontal="center" vertical="center"/>
    </xf>
    <xf numFmtId="4" fontId="31" fillId="0" borderId="0" xfId="33" applyNumberFormat="1" applyFont="1" applyFill="1" applyBorder="1" applyAlignment="1">
      <alignment horizontal="center" vertical="center"/>
    </xf>
    <xf numFmtId="4" fontId="31" fillId="33" borderId="0" xfId="33" applyNumberFormat="1" applyFont="1" applyFill="1" applyBorder="1" applyAlignment="1" applyProtection="1">
      <alignment horizontal="center" vertical="center"/>
    </xf>
    <xf numFmtId="4" fontId="31" fillId="0" borderId="0" xfId="33" applyNumberFormat="1" applyFont="1" applyFill="1" applyBorder="1" applyAlignment="1" applyProtection="1">
      <alignment horizontal="center" vertical="center"/>
    </xf>
    <xf numFmtId="0" fontId="24" fillId="0" borderId="0" xfId="0" applyFont="1"/>
    <xf numFmtId="164" fontId="24" fillId="0" borderId="0" xfId="34" applyFont="1" applyFill="1" applyBorder="1" applyAlignment="1">
      <alignment horizontal="right"/>
    </xf>
    <xf numFmtId="0" fontId="28" fillId="31" borderId="2" xfId="0" applyFont="1" applyFill="1" applyBorder="1" applyAlignment="1">
      <alignment vertical="center"/>
    </xf>
    <xf numFmtId="0" fontId="28" fillId="31" borderId="15" xfId="0" applyFont="1" applyFill="1" applyBorder="1" applyAlignment="1">
      <alignment vertical="center"/>
    </xf>
    <xf numFmtId="0" fontId="28" fillId="31" borderId="3" xfId="0" applyFont="1" applyFill="1" applyBorder="1" applyAlignment="1">
      <alignment vertical="center"/>
    </xf>
    <xf numFmtId="0" fontId="28" fillId="31" borderId="11" xfId="0" applyFont="1" applyFill="1" applyBorder="1" applyAlignment="1">
      <alignment vertical="center"/>
    </xf>
    <xf numFmtId="0" fontId="32" fillId="31" borderId="10" xfId="0" applyFont="1" applyFill="1" applyBorder="1" applyAlignment="1">
      <alignment horizontal="right" vertical="center"/>
    </xf>
    <xf numFmtId="0" fontId="32" fillId="31" borderId="14" xfId="0" applyFont="1" applyFill="1" applyBorder="1" applyAlignment="1">
      <alignment horizontal="right" vertical="center"/>
    </xf>
    <xf numFmtId="0" fontId="32" fillId="31" borderId="9" xfId="0" applyFont="1" applyFill="1" applyBorder="1" applyAlignment="1">
      <alignment horizontal="right" vertical="center"/>
    </xf>
    <xf numFmtId="0" fontId="28" fillId="31" borderId="1" xfId="0" applyFont="1" applyFill="1" applyBorder="1" applyAlignment="1">
      <alignment vertical="center"/>
    </xf>
    <xf numFmtId="0" fontId="28" fillId="31" borderId="16" xfId="0" applyFont="1" applyFill="1" applyBorder="1" applyAlignment="1">
      <alignment vertical="center"/>
    </xf>
    <xf numFmtId="0" fontId="33" fillId="31" borderId="12" xfId="43" applyFont="1" applyFill="1" applyBorder="1" applyAlignment="1">
      <alignment horizontal="left" vertical="center"/>
    </xf>
    <xf numFmtId="0" fontId="2" fillId="31" borderId="3" xfId="31" quotePrefix="1" applyFill="1" applyBorder="1" applyAlignment="1" applyProtection="1">
      <alignment vertical="center"/>
    </xf>
    <xf numFmtId="0" fontId="2" fillId="31" borderId="1" xfId="31" quotePrefix="1" applyFill="1" applyBorder="1" applyAlignment="1" applyProtection="1">
      <alignment vertical="center"/>
    </xf>
    <xf numFmtId="0" fontId="2" fillId="31" borderId="2" xfId="31" quotePrefix="1" applyFill="1" applyBorder="1" applyAlignment="1" applyProtection="1">
      <alignment vertical="center"/>
    </xf>
    <xf numFmtId="0" fontId="35" fillId="0" borderId="0" xfId="31" applyFont="1" applyAlignment="1" applyProtection="1"/>
    <xf numFmtId="4" fontId="31" fillId="0" borderId="0" xfId="33" applyNumberFormat="1" applyFont="1" applyFill="1" applyBorder="1" applyAlignment="1">
      <alignment vertical="center"/>
    </xf>
    <xf numFmtId="4" fontId="31" fillId="0" borderId="0" xfId="33" applyNumberFormat="1" applyFont="1" applyFill="1" applyBorder="1" applyAlignment="1"/>
    <xf numFmtId="4" fontId="31" fillId="33" borderId="0" xfId="33" applyNumberFormat="1" applyFont="1" applyFill="1" applyBorder="1" applyAlignment="1"/>
    <xf numFmtId="4" fontId="31" fillId="33" borderId="0" xfId="33" applyNumberFormat="1" applyFont="1" applyFill="1" applyBorder="1" applyAlignment="1">
      <alignment vertical="center"/>
    </xf>
    <xf numFmtId="4" fontId="31" fillId="33" borderId="0" xfId="33" applyNumberFormat="1" applyFont="1" applyFill="1" applyBorder="1" applyAlignment="1">
      <alignment vertical="justify"/>
    </xf>
    <xf numFmtId="4" fontId="31" fillId="33" borderId="0" xfId="33" applyNumberFormat="1" applyFont="1" applyFill="1" applyBorder="1" applyAlignment="1" applyProtection="1">
      <alignment vertical="center"/>
    </xf>
    <xf numFmtId="4" fontId="31" fillId="0" borderId="0" xfId="33" applyNumberFormat="1" applyFont="1" applyFill="1" applyBorder="1" applyAlignment="1" applyProtection="1">
      <alignment vertical="justify"/>
    </xf>
    <xf numFmtId="4" fontId="31" fillId="0" borderId="2" xfId="33" applyNumberFormat="1" applyFont="1" applyFill="1" applyBorder="1" applyAlignment="1">
      <alignment vertical="center"/>
    </xf>
    <xf numFmtId="4" fontId="31" fillId="0" borderId="2" xfId="33" applyNumberFormat="1" applyFont="1" applyFill="1" applyBorder="1" applyAlignment="1"/>
    <xf numFmtId="4" fontId="31" fillId="0" borderId="2" xfId="33" applyNumberFormat="1" applyFont="1" applyFill="1" applyBorder="1" applyAlignment="1">
      <alignment vertical="justify"/>
    </xf>
    <xf numFmtId="4" fontId="31" fillId="0" borderId="0" xfId="33" applyNumberFormat="1" applyFont="1" applyFill="1" applyBorder="1" applyAlignment="1" applyProtection="1"/>
    <xf numFmtId="4" fontId="31" fillId="0" borderId="0" xfId="33" applyNumberFormat="1" applyFont="1" applyFill="1" applyBorder="1" applyAlignment="1" applyProtection="1">
      <alignment vertical="center"/>
    </xf>
    <xf numFmtId="4" fontId="31" fillId="33" borderId="2" xfId="33" applyNumberFormat="1" applyFont="1" applyFill="1" applyBorder="1" applyAlignment="1"/>
    <xf numFmtId="4" fontId="31" fillId="33" borderId="2" xfId="33" applyNumberFormat="1" applyFont="1" applyFill="1" applyBorder="1" applyAlignment="1">
      <alignment vertical="center"/>
    </xf>
    <xf numFmtId="4" fontId="31" fillId="0" borderId="0" xfId="33" applyNumberFormat="1" applyFont="1" applyFill="1" applyBorder="1" applyAlignment="1">
      <alignment horizontal="right" vertical="center"/>
    </xf>
    <xf numFmtId="0" fontId="24" fillId="33" borderId="0" xfId="34" applyNumberFormat="1" applyFont="1" applyFill="1" applyBorder="1" applyAlignment="1">
      <alignment horizontal="right"/>
    </xf>
    <xf numFmtId="0" fontId="24" fillId="0" borderId="0" xfId="34" applyNumberFormat="1" applyFont="1" applyFill="1" applyBorder="1" applyAlignment="1">
      <alignment horizontal="right"/>
    </xf>
    <xf numFmtId="2" fontId="24" fillId="33" borderId="0" xfId="34" applyNumberFormat="1" applyFont="1" applyFill="1" applyBorder="1" applyAlignment="1">
      <alignment horizontal="center"/>
    </xf>
    <xf numFmtId="2" fontId="24" fillId="0" borderId="0" xfId="34" applyNumberFormat="1" applyFont="1" applyFill="1" applyBorder="1" applyAlignment="1">
      <alignment horizontal="center"/>
    </xf>
    <xf numFmtId="2" fontId="24" fillId="33" borderId="0" xfId="34" applyNumberFormat="1" applyFont="1" applyFill="1" applyBorder="1" applyAlignment="1">
      <alignment horizontal="right"/>
    </xf>
    <xf numFmtId="3" fontId="24" fillId="0" borderId="0" xfId="34" applyNumberFormat="1" applyFont="1" applyFill="1" applyBorder="1" applyAlignment="1">
      <alignment horizontal="center"/>
    </xf>
    <xf numFmtId="2" fontId="24" fillId="33" borderId="0" xfId="33" applyNumberFormat="1" applyFont="1" applyFill="1" applyBorder="1" applyAlignment="1">
      <alignment horizontal="center"/>
    </xf>
    <xf numFmtId="2" fontId="24" fillId="0" borderId="2" xfId="34" applyNumberFormat="1" applyFont="1" applyFill="1" applyBorder="1" applyAlignment="1">
      <alignment horizontal="center"/>
    </xf>
    <xf numFmtId="2" fontId="24" fillId="33" borderId="0" xfId="0" applyNumberFormat="1" applyFont="1" applyFill="1" applyAlignment="1">
      <alignment horizontal="center"/>
    </xf>
    <xf numFmtId="2" fontId="24" fillId="0" borderId="0" xfId="0" applyNumberFormat="1" applyFont="1" applyAlignment="1">
      <alignment horizontal="center"/>
    </xf>
    <xf numFmtId="0" fontId="24" fillId="33" borderId="0" xfId="0" applyFont="1" applyFill="1" applyAlignment="1">
      <alignment horizontal="right"/>
    </xf>
    <xf numFmtId="2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2" fontId="24" fillId="33" borderId="0" xfId="0" applyNumberFormat="1" applyFont="1" applyFill="1" applyAlignment="1">
      <alignment horizontal="right"/>
    </xf>
    <xf numFmtId="0" fontId="24" fillId="0" borderId="0" xfId="34" applyNumberFormat="1" applyFont="1" applyFill="1" applyBorder="1" applyAlignment="1">
      <alignment horizontal="center" vertical="center"/>
    </xf>
    <xf numFmtId="0" fontId="24" fillId="33" borderId="0" xfId="34" applyNumberFormat="1" applyFont="1" applyFill="1" applyBorder="1" applyAlignment="1">
      <alignment horizontal="center" vertical="center"/>
    </xf>
    <xf numFmtId="4" fontId="24" fillId="0" borderId="0" xfId="34" applyNumberFormat="1" applyFont="1" applyFill="1" applyBorder="1" applyAlignment="1">
      <alignment horizontal="center" vertical="center"/>
    </xf>
    <xf numFmtId="4" fontId="24" fillId="33" borderId="0" xfId="34" applyNumberFormat="1" applyFont="1" applyFill="1" applyBorder="1" applyAlignment="1">
      <alignment horizontal="center" vertical="center"/>
    </xf>
    <xf numFmtId="0" fontId="24" fillId="0" borderId="2" xfId="34" applyNumberFormat="1" applyFont="1" applyFill="1" applyBorder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4" fontId="24" fillId="33" borderId="0" xfId="0" applyNumberFormat="1" applyFont="1" applyFill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167" fontId="24" fillId="33" borderId="0" xfId="33" applyNumberFormat="1" applyFont="1" applyFill="1" applyAlignment="1">
      <alignment horizontal="center"/>
    </xf>
    <xf numFmtId="167" fontId="24" fillId="33" borderId="0" xfId="33" applyNumberFormat="1" applyFont="1" applyFill="1" applyAlignment="1">
      <alignment horizontal="right"/>
    </xf>
    <xf numFmtId="164" fontId="24" fillId="0" borderId="0" xfId="34" applyFont="1" applyFill="1" applyAlignment="1">
      <alignment horizontal="right"/>
    </xf>
    <xf numFmtId="2" fontId="24" fillId="0" borderId="0" xfId="34" applyNumberFormat="1" applyFont="1" applyFill="1" applyAlignment="1">
      <alignment horizontal="right"/>
    </xf>
    <xf numFmtId="0" fontId="23" fillId="0" borderId="2" xfId="0" applyFont="1" applyBorder="1"/>
    <xf numFmtId="3" fontId="24" fillId="0" borderId="2" xfId="0" applyNumberFormat="1" applyFont="1" applyBorder="1" applyAlignment="1">
      <alignment horizontal="right"/>
    </xf>
    <xf numFmtId="4" fontId="24" fillId="0" borderId="2" xfId="0" applyNumberFormat="1" applyFont="1" applyBorder="1" applyAlignment="1">
      <alignment horizontal="right"/>
    </xf>
    <xf numFmtId="2" fontId="24" fillId="0" borderId="2" xfId="0" applyNumberFormat="1" applyFont="1" applyBorder="1" applyAlignment="1">
      <alignment horizontal="right"/>
    </xf>
    <xf numFmtId="0" fontId="24" fillId="0" borderId="0" xfId="34" applyNumberFormat="1" applyFont="1" applyFill="1" applyBorder="1" applyAlignment="1">
      <alignment horizontal="right" vertical="center"/>
    </xf>
    <xf numFmtId="4" fontId="31" fillId="33" borderId="0" xfId="33" applyNumberFormat="1" applyFont="1" applyFill="1" applyBorder="1" applyAlignment="1">
      <alignment horizontal="right" vertical="center"/>
    </xf>
    <xf numFmtId="167" fontId="31" fillId="33" borderId="0" xfId="33" applyNumberFormat="1" applyFont="1" applyFill="1" applyBorder="1" applyAlignment="1">
      <alignment horizontal="center" vertical="center"/>
    </xf>
    <xf numFmtId="2" fontId="24" fillId="0" borderId="2" xfId="34" applyNumberFormat="1" applyFont="1" applyFill="1" applyBorder="1" applyAlignment="1">
      <alignment horizontal="center" vertical="center"/>
    </xf>
    <xf numFmtId="3" fontId="24" fillId="33" borderId="0" xfId="0" applyNumberFormat="1" applyFont="1" applyFill="1"/>
    <xf numFmtId="4" fontId="24" fillId="33" borderId="0" xfId="0" applyNumberFormat="1" applyFont="1" applyFill="1" applyAlignment="1">
      <alignment vertical="center"/>
    </xf>
    <xf numFmtId="0" fontId="24" fillId="33" borderId="0" xfId="0" applyFont="1" applyFill="1" applyAlignment="1">
      <alignment horizontal="right" vertical="center"/>
    </xf>
    <xf numFmtId="167" fontId="24" fillId="33" borderId="0" xfId="33" applyNumberFormat="1" applyFont="1" applyFill="1" applyAlignment="1"/>
    <xf numFmtId="167" fontId="24" fillId="0" borderId="2" xfId="33" applyNumberFormat="1" applyFont="1" applyBorder="1" applyAlignment="1">
      <alignment horizontal="right"/>
    </xf>
    <xf numFmtId="4" fontId="24" fillId="0" borderId="2" xfId="0" applyNumberFormat="1" applyFont="1" applyBorder="1" applyAlignment="1">
      <alignment horizontal="right" vertical="center"/>
    </xf>
    <xf numFmtId="3" fontId="24" fillId="0" borderId="2" xfId="0" applyNumberFormat="1" applyFont="1" applyBorder="1"/>
    <xf numFmtId="4" fontId="24" fillId="0" borderId="2" xfId="0" applyNumberFormat="1" applyFont="1" applyBorder="1" applyAlignment="1">
      <alignment vertical="center"/>
    </xf>
    <xf numFmtId="0" fontId="29" fillId="33" borderId="0" xfId="0" applyFont="1" applyFill="1"/>
    <xf numFmtId="0" fontId="27" fillId="32" borderId="10" xfId="0" applyFont="1" applyFill="1" applyBorder="1" applyAlignment="1">
      <alignment horizontal="center" vertical="center" wrapText="1"/>
    </xf>
    <xf numFmtId="0" fontId="27" fillId="32" borderId="3" xfId="0" applyFont="1" applyFill="1" applyBorder="1" applyAlignment="1">
      <alignment horizontal="center" vertical="center" wrapText="1"/>
    </xf>
    <xf numFmtId="0" fontId="27" fillId="32" borderId="11" xfId="0" applyFont="1" applyFill="1" applyBorder="1" applyAlignment="1">
      <alignment horizontal="center" vertical="center" wrapText="1"/>
    </xf>
    <xf numFmtId="0" fontId="27" fillId="32" borderId="12" xfId="0" applyFont="1" applyFill="1" applyBorder="1" applyAlignment="1">
      <alignment horizontal="center" vertical="center" wrapText="1"/>
    </xf>
    <xf numFmtId="0" fontId="27" fillId="32" borderId="0" xfId="0" applyFont="1" applyFill="1" applyAlignment="1">
      <alignment horizontal="center" vertical="center" wrapText="1"/>
    </xf>
    <xf numFmtId="0" fontId="27" fillId="32" borderId="13" xfId="0" applyFont="1" applyFill="1" applyBorder="1" applyAlignment="1">
      <alignment horizontal="center" vertical="center" wrapText="1"/>
    </xf>
    <xf numFmtId="0" fontId="25" fillId="31" borderId="0" xfId="0" applyFont="1" applyFill="1" applyAlignment="1">
      <alignment horizontal="center"/>
    </xf>
    <xf numFmtId="0" fontId="26" fillId="34" borderId="10" xfId="0" applyFont="1" applyFill="1" applyBorder="1" applyAlignment="1">
      <alignment horizontal="center" vertical="center" wrapText="1"/>
    </xf>
    <xf numFmtId="0" fontId="26" fillId="34" borderId="3" xfId="0" applyFont="1" applyFill="1" applyBorder="1" applyAlignment="1">
      <alignment horizontal="center" vertical="center" wrapText="1"/>
    </xf>
    <xf numFmtId="0" fontId="26" fillId="34" borderId="11" xfId="0" applyFont="1" applyFill="1" applyBorder="1" applyAlignment="1">
      <alignment horizontal="center" vertical="center" wrapText="1"/>
    </xf>
    <xf numFmtId="0" fontId="26" fillId="34" borderId="12" xfId="0" applyFont="1" applyFill="1" applyBorder="1" applyAlignment="1">
      <alignment horizontal="center" vertical="center" wrapText="1"/>
    </xf>
    <xf numFmtId="0" fontId="26" fillId="34" borderId="0" xfId="0" applyFont="1" applyFill="1" applyAlignment="1">
      <alignment horizontal="center" vertical="center" wrapText="1"/>
    </xf>
    <xf numFmtId="0" fontId="26" fillId="34" borderId="13" xfId="0" applyFont="1" applyFill="1" applyBorder="1" applyAlignment="1">
      <alignment horizontal="center" vertical="center" wrapText="1"/>
    </xf>
    <xf numFmtId="0" fontId="23" fillId="0" borderId="0" xfId="36" applyFont="1" applyAlignment="1">
      <alignment horizontal="left" vertical="center" wrapText="1"/>
    </xf>
    <xf numFmtId="0" fontId="23" fillId="0" borderId="0" xfId="36" applyFont="1" applyAlignment="1">
      <alignment horizontal="left" vertical="center"/>
    </xf>
    <xf numFmtId="0" fontId="18" fillId="34" borderId="0" xfId="0" applyFont="1" applyFill="1" applyAlignment="1">
      <alignment horizontal="center" vertical="center" wrapText="1"/>
    </xf>
    <xf numFmtId="167" fontId="22" fillId="0" borderId="1" xfId="33" applyNumberFormat="1" applyFont="1" applyFill="1" applyBorder="1" applyAlignment="1">
      <alignment horizontal="center"/>
    </xf>
    <xf numFmtId="167" fontId="21" fillId="0" borderId="1" xfId="33" applyNumberFormat="1" applyFont="1" applyFill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8" fillId="34" borderId="0" xfId="43" applyFont="1" applyFill="1" applyAlignment="1">
      <alignment horizontal="center" vertical="center" wrapText="1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 xr:uid="{00000000-0005-0000-0000-000012000000}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 xr:uid="{00000000-0005-0000-0000-00001C000000}"/>
    <cellStyle name="Euro 2" xfId="30" xr:uid="{00000000-0005-0000-0000-00001D000000}"/>
    <cellStyle name="Hipervínculo" xfId="31" builtinId="8"/>
    <cellStyle name="Incorrecto" xfId="32" builtinId="27" customBuiltin="1"/>
    <cellStyle name="Millares" xfId="33" builtinId="3"/>
    <cellStyle name="Millares 2" xfId="34" xr:uid="{00000000-0005-0000-0000-000021000000}"/>
    <cellStyle name="Neutral" xfId="35" builtinId="28" customBuiltin="1"/>
    <cellStyle name="Normal" xfId="0" builtinId="0"/>
    <cellStyle name="Normal 2" xfId="36" xr:uid="{00000000-0005-0000-0000-000024000000}"/>
    <cellStyle name="Normal 3" xfId="43" xr:uid="{674C42A4-B064-4353-9D04-968834AD136F}"/>
    <cellStyle name="Notas 2" xfId="37" xr:uid="{00000000-0005-0000-0000-000025000000}"/>
    <cellStyle name="Porcentaje 2" xfId="38" xr:uid="{00000000-0005-0000-0000-000026000000}"/>
    <cellStyle name="Porcentaje 2 2" xfId="45" xr:uid="{D14C4C04-AF22-4D25-B65E-B19B91AE0366}"/>
    <cellStyle name="Porcentaje 3" xfId="39" xr:uid="{00000000-0005-0000-0000-000027000000}"/>
    <cellStyle name="Porcentaje 4" xfId="44" xr:uid="{CF6C299B-C562-4F38-84BF-B1724B9C16BA}"/>
    <cellStyle name="Salida 2" xfId="40" xr:uid="{00000000-0005-0000-0000-000029000000}"/>
    <cellStyle name="Título" xfId="41" builtinId="15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18143</xdr:rowOff>
    </xdr:from>
    <xdr:to>
      <xdr:col>11</xdr:col>
      <xdr:colOff>760286</xdr:colOff>
      <xdr:row>3</xdr:row>
      <xdr:rowOff>181031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8ADD37F-0ED7-D563-AA29-869069BA32DF}"/>
            </a:ext>
          </a:extLst>
        </xdr:cNvPr>
        <xdr:cNvGrpSpPr/>
      </xdr:nvGrpSpPr>
      <xdr:grpSpPr>
        <a:xfrm>
          <a:off x="0" y="18143"/>
          <a:ext cx="9178572" cy="1006531"/>
          <a:chOff x="0" y="18143"/>
          <a:chExt cx="9178572" cy="1006531"/>
        </a:xfrm>
      </xdr:grpSpPr>
      <xdr:pic>
        <xdr:nvPicPr>
          <xdr:cNvPr id="8" name="Imagen 12">
            <a:extLst>
              <a:ext uri="{FF2B5EF4-FFF2-40B4-BE49-F238E27FC236}">
                <a16:creationId xmlns:a16="http://schemas.microsoft.com/office/drawing/2014/main" id="{30080E15-C83E-742B-6534-C8A225AF66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0" y="974564"/>
            <a:ext cx="9178572" cy="50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" name="Imagen 1">
            <a:extLst>
              <a:ext uri="{FF2B5EF4-FFF2-40B4-BE49-F238E27FC236}">
                <a16:creationId xmlns:a16="http://schemas.microsoft.com/office/drawing/2014/main" id="{A23DC10D-307D-438F-AE9A-A10E4F6C71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8143"/>
            <a:ext cx="2414225" cy="8596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89644</xdr:colOff>
      <xdr:row>2</xdr:row>
      <xdr:rowOff>345971</xdr:rowOff>
    </xdr:from>
    <xdr:to>
      <xdr:col>16</xdr:col>
      <xdr:colOff>440115</xdr:colOff>
      <xdr:row>2</xdr:row>
      <xdr:rowOff>396081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CD11CFED-4138-4BB7-4FEF-1BAE9EDD9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89644" y="951089"/>
          <a:ext cx="9360000" cy="5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37353</xdr:rowOff>
    </xdr:from>
    <xdr:to>
      <xdr:col>2</xdr:col>
      <xdr:colOff>202931</xdr:colOff>
      <xdr:row>2</xdr:row>
      <xdr:rowOff>291846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522A49-0263-4509-9436-487937300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3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27611</xdr:colOff>
      <xdr:row>2</xdr:row>
      <xdr:rowOff>147964</xdr:rowOff>
    </xdr:from>
    <xdr:to>
      <xdr:col>9</xdr:col>
      <xdr:colOff>9567</xdr:colOff>
      <xdr:row>2</xdr:row>
      <xdr:rowOff>189565</xdr:rowOff>
    </xdr:to>
    <xdr:pic>
      <xdr:nvPicPr>
        <xdr:cNvPr id="6" name="Imagen 12">
          <a:extLst>
            <a:ext uri="{FF2B5EF4-FFF2-40B4-BE49-F238E27FC236}">
              <a16:creationId xmlns:a16="http://schemas.microsoft.com/office/drawing/2014/main" id="{A234E613-67D1-4316-8DBA-CBD8EDBDF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7611" y="797905"/>
          <a:ext cx="7736427" cy="4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703460</xdr:colOff>
      <xdr:row>2</xdr:row>
      <xdr:rowOff>209670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F63E79-B5CE-45CA-B907-6D154FEAC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146503</xdr:rowOff>
    </xdr:from>
    <xdr:to>
      <xdr:col>9</xdr:col>
      <xdr:colOff>6528</xdr:colOff>
      <xdr:row>2</xdr:row>
      <xdr:rowOff>187911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9381C516-CEC9-0720-1547-FD5C30DD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5400" y="800553"/>
          <a:ext cx="7734478" cy="41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706075</xdr:colOff>
      <xdr:row>2</xdr:row>
      <xdr:rowOff>205561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697641-1CD5-4E87-8500-DE2E55BA5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9"/>
  <sheetViews>
    <sheetView showGridLines="0" zoomScale="70" zoomScaleNormal="70" workbookViewId="0">
      <selection activeCell="A7" sqref="A7:L9"/>
    </sheetView>
  </sheetViews>
  <sheetFormatPr baseColWidth="10" defaultColWidth="11.453125" defaultRowHeight="16" x14ac:dyDescent="0.45"/>
  <cols>
    <col min="1" max="1" width="3.6328125" style="14" customWidth="1"/>
    <col min="2" max="2" width="11.453125" style="9"/>
    <col min="3" max="3" width="14" style="9" customWidth="1"/>
    <col min="4" max="16384" width="11.453125" style="9"/>
  </cols>
  <sheetData>
    <row r="1" spans="1:14" ht="22" customHeight="1" x14ac:dyDescent="0.4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4" ht="22" customHeight="1" x14ac:dyDescent="0.45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</row>
    <row r="3" spans="1:14" ht="22" customHeight="1" x14ac:dyDescent="0.45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N3" s="4"/>
    </row>
    <row r="4" spans="1:14" ht="22" customHeight="1" x14ac:dyDescent="0.4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4" ht="36" customHeight="1" x14ac:dyDescent="0.45">
      <c r="A5" s="166" t="s">
        <v>47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8"/>
    </row>
    <row r="6" spans="1:14" ht="31.5" customHeight="1" x14ac:dyDescent="0.45">
      <c r="A6" s="169"/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1"/>
    </row>
    <row r="7" spans="1:14" x14ac:dyDescent="0.45">
      <c r="A7" s="159" t="s">
        <v>65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1"/>
    </row>
    <row r="8" spans="1:14" ht="15" customHeight="1" x14ac:dyDescent="0.45">
      <c r="A8" s="162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4"/>
    </row>
    <row r="9" spans="1:14" x14ac:dyDescent="0.45">
      <c r="A9" s="162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4"/>
    </row>
    <row r="10" spans="1:14" s="10" customFormat="1" ht="31.5" customHeight="1" x14ac:dyDescent="0.25">
      <c r="A10" s="91" t="s">
        <v>59</v>
      </c>
      <c r="B10" s="97" t="str">
        <f>'1'!A6&amp;" "&amp;'1'!A7</f>
        <v>Comportamiento de los precios mayoristas de los principales alimentos en las principales ocho ciudades. Variación mensual. Agosto de 2025</v>
      </c>
      <c r="C10" s="89"/>
      <c r="D10" s="89"/>
      <c r="E10" s="89"/>
      <c r="F10" s="89"/>
      <c r="G10" s="89"/>
      <c r="H10" s="89"/>
      <c r="I10" s="89"/>
      <c r="J10" s="89"/>
      <c r="K10" s="89"/>
      <c r="L10" s="90"/>
    </row>
    <row r="11" spans="1:14" s="10" customFormat="1" ht="31.5" customHeight="1" x14ac:dyDescent="0.25">
      <c r="A11" s="93" t="s">
        <v>60</v>
      </c>
      <c r="B11" s="98" t="str">
        <f>'2'!A6&amp;" "&amp;'2'!A7</f>
        <v>Comportamiento de los precios mayoristas de los principales alimentos en las principales ocho ciudades. Variación año corrido. Agosto de 2025</v>
      </c>
      <c r="C11" s="94"/>
      <c r="D11" s="94"/>
      <c r="E11" s="94"/>
      <c r="F11" s="94"/>
      <c r="G11" s="94"/>
      <c r="H11" s="94"/>
      <c r="I11" s="94"/>
      <c r="J11" s="94"/>
      <c r="K11" s="94"/>
      <c r="L11" s="95"/>
    </row>
    <row r="12" spans="1:14" s="10" customFormat="1" ht="31.5" customHeight="1" x14ac:dyDescent="0.25">
      <c r="A12" s="92" t="s">
        <v>61</v>
      </c>
      <c r="B12" s="99" t="str">
        <f>'3'!A6&amp;" "&amp;'3'!A7</f>
        <v>Comportamiento de los precios mayoristas de los principales alimentos en las principales ocho ciudades. Variación anual. Agosto de 2025</v>
      </c>
      <c r="C12" s="87"/>
      <c r="D12" s="87"/>
      <c r="E12" s="87"/>
      <c r="F12" s="87"/>
      <c r="G12" s="87"/>
      <c r="H12" s="87"/>
      <c r="I12" s="87"/>
      <c r="J12" s="87"/>
      <c r="K12" s="87"/>
      <c r="L12" s="88"/>
    </row>
    <row r="13" spans="1:14" x14ac:dyDescent="0.4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4" ht="18.75" customHeight="1" x14ac:dyDescent="0.45">
      <c r="A14" s="13" t="s">
        <v>64</v>
      </c>
    </row>
    <row r="15" spans="1:14" s="4" customFormat="1" ht="30" customHeight="1" x14ac:dyDescent="0.45"/>
    <row r="16" spans="1:14" s="4" customFormat="1" ht="32.25" customHeight="1" x14ac:dyDescent="0.45"/>
    <row r="17" spans="1:1" s="4" customFormat="1" ht="34.5" customHeight="1" x14ac:dyDescent="0.45"/>
    <row r="18" spans="1:1" s="4" customFormat="1" x14ac:dyDescent="0.45"/>
    <row r="19" spans="1:1" x14ac:dyDescent="0.45">
      <c r="A19" s="9"/>
    </row>
  </sheetData>
  <mergeCells count="3">
    <mergeCell ref="A7:L9"/>
    <mergeCell ref="A1:L4"/>
    <mergeCell ref="A5:L6"/>
  </mergeCells>
  <phoneticPr fontId="3" type="noConversion"/>
  <hyperlinks>
    <hyperlink ref="A10" location="'Anexo 1'!A1" display="'Anexo 1'!A1" xr:uid="{00000000-0004-0000-0000-000000000000}"/>
    <hyperlink ref="B11" location="'2'!A1" display="'2'!A1" xr:uid="{549AA18A-F416-4462-A600-6B2E456340C2}"/>
    <hyperlink ref="B12" location="'3'!A1" display="'3'!A1" xr:uid="{0B4092F7-A9A7-4AEB-82ED-D56014BF70B6}"/>
    <hyperlink ref="B10" location="'1'!A1" display="'1'!A1" xr:uid="{D574E648-D3CE-4B18-B9F5-A71884B6F08B}"/>
  </hyperlinks>
  <pageMargins left="0.7" right="0.7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2"/>
  <sheetViews>
    <sheetView showGridLines="0" zoomScale="85" zoomScaleNormal="85" workbookViewId="0">
      <selection activeCell="A4" sqref="A4:Q5"/>
    </sheetView>
  </sheetViews>
  <sheetFormatPr baseColWidth="10" defaultColWidth="11.453125" defaultRowHeight="16" x14ac:dyDescent="0.45"/>
  <cols>
    <col min="1" max="1" width="24.453125" style="4" customWidth="1"/>
    <col min="2" max="2" width="7.1796875" style="4" customWidth="1"/>
    <col min="3" max="3" width="6.7265625" style="18" customWidth="1"/>
    <col min="4" max="4" width="7.1796875" style="4" customWidth="1"/>
    <col min="5" max="5" width="6.7265625" style="18" customWidth="1"/>
    <col min="6" max="6" width="7.1796875" style="4" customWidth="1"/>
    <col min="7" max="7" width="6.7265625" style="18" customWidth="1"/>
    <col min="8" max="8" width="7.1796875" style="4" customWidth="1"/>
    <col min="9" max="9" width="6.7265625" style="18" customWidth="1"/>
    <col min="10" max="10" width="7.1796875" style="4" customWidth="1"/>
    <col min="11" max="11" width="6.7265625" style="18" customWidth="1"/>
    <col min="12" max="12" width="7.1796875" style="4" customWidth="1"/>
    <col min="13" max="13" width="6.7265625" style="18" customWidth="1"/>
    <col min="14" max="14" width="7.1796875" style="4" customWidth="1"/>
    <col min="15" max="15" width="6.7265625" style="18" customWidth="1"/>
    <col min="16" max="16" width="7.1796875" style="4" customWidth="1"/>
    <col min="17" max="17" width="6.7265625" style="18" customWidth="1"/>
    <col min="18" max="16384" width="11.453125" style="4"/>
  </cols>
  <sheetData>
    <row r="1" spans="1:19" s="1" customFormat="1" ht="14" x14ac:dyDescent="0.4">
      <c r="C1" s="16"/>
      <c r="E1" s="16"/>
      <c r="G1" s="16"/>
      <c r="I1" s="16"/>
      <c r="K1" s="16"/>
      <c r="M1" s="16"/>
      <c r="O1" s="16"/>
      <c r="Q1" s="16"/>
    </row>
    <row r="2" spans="1:19" s="1" customFormat="1" ht="33.75" customHeight="1" x14ac:dyDescent="0.4">
      <c r="C2" s="16"/>
      <c r="E2" s="16"/>
      <c r="G2" s="16"/>
      <c r="I2" s="16"/>
      <c r="K2" s="16"/>
      <c r="M2" s="16"/>
      <c r="O2" s="16"/>
      <c r="Q2" s="16"/>
    </row>
    <row r="3" spans="1:19" s="1" customFormat="1" ht="40.5" customHeight="1" x14ac:dyDescent="0.4">
      <c r="C3" s="16"/>
      <c r="E3" s="16"/>
      <c r="G3" s="16"/>
      <c r="I3" s="16"/>
      <c r="K3" s="16"/>
      <c r="M3" s="16"/>
      <c r="O3" s="16"/>
      <c r="Q3" s="16"/>
    </row>
    <row r="4" spans="1:19" s="1" customFormat="1" ht="18.75" customHeight="1" x14ac:dyDescent="0.4">
      <c r="A4" s="174" t="s">
        <v>0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</row>
    <row r="5" spans="1:19" s="1" customFormat="1" ht="24" customHeight="1" x14ac:dyDescent="0.4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S5" s="100" t="s">
        <v>63</v>
      </c>
    </row>
    <row r="6" spans="1:19" ht="18.75" customHeight="1" x14ac:dyDescent="0.45">
      <c r="A6" s="2" t="s">
        <v>16</v>
      </c>
      <c r="B6" s="3"/>
      <c r="C6" s="17"/>
      <c r="D6" s="3"/>
      <c r="E6" s="17"/>
      <c r="F6" s="3"/>
      <c r="G6" s="17"/>
      <c r="H6" s="3"/>
      <c r="I6" s="17"/>
      <c r="J6" s="3"/>
      <c r="K6" s="17"/>
      <c r="L6" s="3"/>
      <c r="M6" s="17"/>
      <c r="N6" s="3"/>
      <c r="O6" s="17"/>
      <c r="P6" s="3"/>
      <c r="Q6" s="17"/>
    </row>
    <row r="7" spans="1:19" ht="19.5" customHeight="1" x14ac:dyDescent="0.45">
      <c r="A7" s="2" t="str">
        <f>+"Variación mensual. "&amp;Índice!A7</f>
        <v>Variación mensual. Agosto de 2025</v>
      </c>
      <c r="B7" s="3"/>
      <c r="C7" s="17"/>
      <c r="D7" s="3"/>
      <c r="E7" s="17"/>
      <c r="F7" s="3"/>
      <c r="G7" s="17"/>
      <c r="H7" s="3"/>
      <c r="I7" s="17"/>
      <c r="J7" s="3"/>
      <c r="K7" s="17"/>
      <c r="L7" s="3"/>
      <c r="M7" s="17"/>
      <c r="N7" s="3"/>
      <c r="O7" s="17"/>
      <c r="P7" s="3"/>
      <c r="Q7" s="17"/>
    </row>
    <row r="8" spans="1:19" s="1" customFormat="1" ht="14" x14ac:dyDescent="0.4">
      <c r="C8" s="16"/>
      <c r="E8" s="16"/>
      <c r="G8" s="16"/>
      <c r="I8" s="16"/>
      <c r="K8" s="16"/>
      <c r="M8" s="16"/>
      <c r="O8" s="16"/>
      <c r="Q8" s="16"/>
    </row>
    <row r="9" spans="1:19" x14ac:dyDescent="0.45">
      <c r="A9" s="177" t="s">
        <v>1</v>
      </c>
      <c r="B9" s="176" t="s">
        <v>2</v>
      </c>
      <c r="C9" s="176"/>
      <c r="D9" s="176" t="s">
        <v>3</v>
      </c>
      <c r="E9" s="176"/>
      <c r="F9" s="176" t="s">
        <v>4</v>
      </c>
      <c r="G9" s="176"/>
      <c r="H9" s="175" t="s">
        <v>5</v>
      </c>
      <c r="I9" s="175"/>
      <c r="J9" s="176" t="s">
        <v>6</v>
      </c>
      <c r="K9" s="176"/>
      <c r="L9" s="176" t="s">
        <v>7</v>
      </c>
      <c r="M9" s="176"/>
      <c r="N9" s="176" t="s">
        <v>8</v>
      </c>
      <c r="O9" s="176"/>
      <c r="P9" s="176" t="s">
        <v>9</v>
      </c>
      <c r="Q9" s="176"/>
    </row>
    <row r="10" spans="1:19" x14ac:dyDescent="0.45">
      <c r="A10" s="178"/>
      <c r="B10" s="5" t="s">
        <v>10</v>
      </c>
      <c r="C10" s="19" t="s">
        <v>11</v>
      </c>
      <c r="D10" s="5" t="s">
        <v>10</v>
      </c>
      <c r="E10" s="19" t="s">
        <v>11</v>
      </c>
      <c r="F10" s="5" t="s">
        <v>10</v>
      </c>
      <c r="G10" s="19" t="s">
        <v>11</v>
      </c>
      <c r="H10" s="5" t="s">
        <v>10</v>
      </c>
      <c r="I10" s="19" t="s">
        <v>11</v>
      </c>
      <c r="J10" s="5" t="s">
        <v>10</v>
      </c>
      <c r="K10" s="19" t="s">
        <v>11</v>
      </c>
      <c r="L10" s="5" t="s">
        <v>10</v>
      </c>
      <c r="M10" s="19" t="s">
        <v>11</v>
      </c>
      <c r="N10" s="5" t="s">
        <v>10</v>
      </c>
      <c r="O10" s="19" t="s">
        <v>11</v>
      </c>
      <c r="P10" s="5" t="s">
        <v>10</v>
      </c>
      <c r="Q10" s="19" t="s">
        <v>11</v>
      </c>
    </row>
    <row r="11" spans="1:19" s="72" customFormat="1" ht="11.5" customHeight="1" x14ac:dyDescent="0.4">
      <c r="A11" s="78" t="s">
        <v>17</v>
      </c>
      <c r="B11" s="79"/>
      <c r="C11" s="80"/>
      <c r="D11" s="79"/>
      <c r="E11" s="80"/>
      <c r="F11" s="79"/>
      <c r="G11" s="80"/>
      <c r="H11" s="79"/>
      <c r="I11" s="80"/>
      <c r="J11" s="79"/>
      <c r="K11" s="80"/>
      <c r="L11" s="79"/>
      <c r="M11" s="80"/>
      <c r="N11" s="79"/>
      <c r="O11" s="80"/>
      <c r="P11" s="79"/>
      <c r="Q11" s="80"/>
    </row>
    <row r="12" spans="1:19" s="72" customFormat="1" ht="12" customHeight="1" x14ac:dyDescent="0.4">
      <c r="A12" s="22" t="s">
        <v>18</v>
      </c>
      <c r="B12" s="23">
        <v>1860</v>
      </c>
      <c r="C12" s="117">
        <v>1.31</v>
      </c>
      <c r="D12" s="23">
        <v>2901</v>
      </c>
      <c r="E12" s="63">
        <v>0.17</v>
      </c>
      <c r="F12" s="23">
        <v>1374</v>
      </c>
      <c r="G12" s="63">
        <v>-8.4600000000000009</v>
      </c>
      <c r="H12" s="23">
        <v>2230</v>
      </c>
      <c r="I12" s="117">
        <v>-0.45</v>
      </c>
      <c r="J12" s="23">
        <v>1851</v>
      </c>
      <c r="K12" s="63">
        <v>-4.54</v>
      </c>
      <c r="L12" s="23">
        <v>1956</v>
      </c>
      <c r="M12" s="63">
        <v>0.51</v>
      </c>
      <c r="N12" s="23">
        <v>1749</v>
      </c>
      <c r="O12" s="63">
        <v>12.33</v>
      </c>
      <c r="P12" s="23">
        <v>2048</v>
      </c>
      <c r="Q12" s="63">
        <v>4.4400000000000004</v>
      </c>
    </row>
    <row r="13" spans="1:19" s="72" customFormat="1" ht="12" customHeight="1" x14ac:dyDescent="0.4">
      <c r="A13" s="20" t="s">
        <v>19</v>
      </c>
      <c r="B13" s="21">
        <v>9421</v>
      </c>
      <c r="C13" s="61">
        <v>-5.4</v>
      </c>
      <c r="D13" s="21">
        <v>5043</v>
      </c>
      <c r="E13" s="61">
        <v>-30.31</v>
      </c>
      <c r="F13" s="21">
        <v>5127</v>
      </c>
      <c r="G13" s="61">
        <v>-20</v>
      </c>
      <c r="H13" s="118" t="s">
        <v>66</v>
      </c>
      <c r="I13" s="131" t="s">
        <v>67</v>
      </c>
      <c r="J13" s="21">
        <v>4654</v>
      </c>
      <c r="K13" s="61">
        <v>-31.42</v>
      </c>
      <c r="L13" s="21">
        <v>7622</v>
      </c>
      <c r="M13" s="61">
        <v>-6.62</v>
      </c>
      <c r="N13" s="21">
        <v>4394</v>
      </c>
      <c r="O13" s="61">
        <v>-23.28</v>
      </c>
      <c r="P13" s="21">
        <v>5674</v>
      </c>
      <c r="Q13" s="61">
        <v>-17.05</v>
      </c>
    </row>
    <row r="14" spans="1:19" s="72" customFormat="1" ht="12" customHeight="1" x14ac:dyDescent="0.4">
      <c r="A14" s="22" t="s">
        <v>20</v>
      </c>
      <c r="B14" s="23">
        <v>2529</v>
      </c>
      <c r="C14" s="63">
        <v>-12.25</v>
      </c>
      <c r="D14" s="23">
        <v>1939</v>
      </c>
      <c r="E14" s="63">
        <v>-16.89</v>
      </c>
      <c r="F14" s="23">
        <v>2010</v>
      </c>
      <c r="G14" s="63">
        <v>-16.25</v>
      </c>
      <c r="H14" s="23">
        <v>2409</v>
      </c>
      <c r="I14" s="63">
        <v>-15.86</v>
      </c>
      <c r="J14" s="23">
        <v>2357</v>
      </c>
      <c r="K14" s="63">
        <v>-15</v>
      </c>
      <c r="L14" s="23">
        <v>2033</v>
      </c>
      <c r="M14" s="63">
        <v>-13.75</v>
      </c>
      <c r="N14" s="23">
        <v>2200</v>
      </c>
      <c r="O14" s="63">
        <v>-11.68</v>
      </c>
      <c r="P14" s="23">
        <v>2215</v>
      </c>
      <c r="Q14" s="63">
        <v>-12.83</v>
      </c>
    </row>
    <row r="15" spans="1:19" s="72" customFormat="1" ht="12" customHeight="1" x14ac:dyDescent="0.4">
      <c r="A15" s="20" t="s">
        <v>21</v>
      </c>
      <c r="B15" s="21">
        <v>3615</v>
      </c>
      <c r="C15" s="61">
        <v>19.23</v>
      </c>
      <c r="D15" s="21">
        <v>4551</v>
      </c>
      <c r="E15" s="61">
        <v>2.4300000000000002</v>
      </c>
      <c r="F15" s="21">
        <v>2782</v>
      </c>
      <c r="G15" s="61">
        <v>11.77</v>
      </c>
      <c r="H15" s="21">
        <v>4180</v>
      </c>
      <c r="I15" s="116">
        <v>23.63</v>
      </c>
      <c r="J15" s="21">
        <v>4421</v>
      </c>
      <c r="K15" s="61">
        <v>-6.95</v>
      </c>
      <c r="L15" s="21">
        <v>2821</v>
      </c>
      <c r="M15" s="61">
        <v>17.39</v>
      </c>
      <c r="N15" s="21">
        <v>2881</v>
      </c>
      <c r="O15" s="61">
        <v>-11.6</v>
      </c>
      <c r="P15" s="21">
        <v>3156</v>
      </c>
      <c r="Q15" s="61">
        <v>6.48</v>
      </c>
    </row>
    <row r="16" spans="1:19" s="72" customFormat="1" ht="12" customHeight="1" x14ac:dyDescent="0.4">
      <c r="A16" s="22" t="s">
        <v>22</v>
      </c>
      <c r="B16" s="119" t="s">
        <v>66</v>
      </c>
      <c r="C16" s="130" t="s">
        <v>67</v>
      </c>
      <c r="D16" s="23">
        <v>1278</v>
      </c>
      <c r="E16" s="63">
        <v>-8.65</v>
      </c>
      <c r="F16" s="23">
        <v>1300</v>
      </c>
      <c r="G16" s="63">
        <v>3.92</v>
      </c>
      <c r="H16" s="23">
        <v>1418</v>
      </c>
      <c r="I16" s="63">
        <v>19.36</v>
      </c>
      <c r="J16" s="23">
        <v>1188</v>
      </c>
      <c r="K16" s="63">
        <v>-26.17</v>
      </c>
      <c r="L16" s="23">
        <v>1646</v>
      </c>
      <c r="M16" s="63">
        <v>-3.97</v>
      </c>
      <c r="N16" s="23">
        <v>1560</v>
      </c>
      <c r="O16" s="63">
        <v>1.1000000000000001</v>
      </c>
      <c r="P16" s="119" t="s">
        <v>66</v>
      </c>
      <c r="Q16" s="130" t="s">
        <v>67</v>
      </c>
    </row>
    <row r="17" spans="1:17" s="72" customFormat="1" ht="12" customHeight="1" x14ac:dyDescent="0.4">
      <c r="A17" s="20" t="s">
        <v>58</v>
      </c>
      <c r="B17" s="21">
        <v>7852</v>
      </c>
      <c r="C17" s="120">
        <v>-12.53</v>
      </c>
      <c r="D17" s="21">
        <v>4845</v>
      </c>
      <c r="E17" s="61">
        <v>-30.5</v>
      </c>
      <c r="F17" s="21">
        <v>4508</v>
      </c>
      <c r="G17" s="61">
        <v>-1.96</v>
      </c>
      <c r="H17" s="118" t="s">
        <v>66</v>
      </c>
      <c r="I17" s="133" t="s">
        <v>67</v>
      </c>
      <c r="J17" s="21">
        <v>3954</v>
      </c>
      <c r="K17" s="61">
        <v>-1.17</v>
      </c>
      <c r="L17" s="21">
        <v>5269</v>
      </c>
      <c r="M17" s="61">
        <v>-9.31</v>
      </c>
      <c r="N17" s="21">
        <v>3224</v>
      </c>
      <c r="O17" s="61">
        <v>-3.62</v>
      </c>
      <c r="P17" s="21">
        <v>4906</v>
      </c>
      <c r="Q17" s="120">
        <v>2.7</v>
      </c>
    </row>
    <row r="18" spans="1:17" s="72" customFormat="1" ht="12" customHeight="1" x14ac:dyDescent="0.4">
      <c r="A18" s="22" t="s">
        <v>23</v>
      </c>
      <c r="B18" s="23">
        <v>4212</v>
      </c>
      <c r="C18" s="63">
        <v>11.55</v>
      </c>
      <c r="D18" s="23">
        <v>3744</v>
      </c>
      <c r="E18" s="63">
        <v>-30.85</v>
      </c>
      <c r="F18" s="23">
        <v>3358</v>
      </c>
      <c r="G18" s="63">
        <v>3.83</v>
      </c>
      <c r="H18" s="23">
        <v>4144</v>
      </c>
      <c r="I18" s="63">
        <v>2.65</v>
      </c>
      <c r="J18" s="23">
        <v>4842</v>
      </c>
      <c r="K18" s="63">
        <v>20.059999999999999</v>
      </c>
      <c r="L18" s="23">
        <v>4039</v>
      </c>
      <c r="M18" s="63">
        <v>4.26</v>
      </c>
      <c r="N18" s="23">
        <v>2384</v>
      </c>
      <c r="O18" s="63">
        <v>-30.27</v>
      </c>
      <c r="P18" s="23">
        <v>4267</v>
      </c>
      <c r="Q18" s="63">
        <v>-0.02</v>
      </c>
    </row>
    <row r="19" spans="1:17" s="72" customFormat="1" ht="12" customHeight="1" x14ac:dyDescent="0.4">
      <c r="A19" s="20" t="s">
        <v>24</v>
      </c>
      <c r="B19" s="21">
        <v>2844</v>
      </c>
      <c r="C19" s="61">
        <v>-17.850000000000001</v>
      </c>
      <c r="D19" s="21">
        <v>3158</v>
      </c>
      <c r="E19" s="61">
        <v>-6.71</v>
      </c>
      <c r="F19" s="21">
        <v>1638</v>
      </c>
      <c r="G19" s="61">
        <v>-29.31</v>
      </c>
      <c r="H19" s="21">
        <v>2501</v>
      </c>
      <c r="I19" s="61">
        <v>-11.94</v>
      </c>
      <c r="J19" s="21">
        <v>1604</v>
      </c>
      <c r="K19" s="61">
        <v>5.6</v>
      </c>
      <c r="L19" s="21">
        <v>2107</v>
      </c>
      <c r="M19" s="61">
        <v>-22.11</v>
      </c>
      <c r="N19" s="21">
        <v>1282</v>
      </c>
      <c r="O19" s="61">
        <v>-18.809999999999999</v>
      </c>
      <c r="P19" s="21">
        <v>2452</v>
      </c>
      <c r="Q19" s="61">
        <v>12.89</v>
      </c>
    </row>
    <row r="20" spans="1:17" s="72" customFormat="1" ht="12" customHeight="1" x14ac:dyDescent="0.4">
      <c r="A20" s="22" t="s">
        <v>25</v>
      </c>
      <c r="B20" s="23">
        <v>2710</v>
      </c>
      <c r="C20" s="63">
        <v>39.4</v>
      </c>
      <c r="D20" s="23">
        <v>3803</v>
      </c>
      <c r="E20" s="63">
        <v>33.53</v>
      </c>
      <c r="F20" s="23">
        <v>2269</v>
      </c>
      <c r="G20" s="63">
        <v>48.3</v>
      </c>
      <c r="H20" s="23">
        <v>2862</v>
      </c>
      <c r="I20" s="63">
        <v>35.58</v>
      </c>
      <c r="J20" s="23">
        <v>2429</v>
      </c>
      <c r="K20" s="63">
        <v>69.739999999999995</v>
      </c>
      <c r="L20" s="23">
        <v>2371</v>
      </c>
      <c r="M20" s="63">
        <v>40.71</v>
      </c>
      <c r="N20" s="23">
        <v>2809</v>
      </c>
      <c r="O20" s="63">
        <v>40.659999999999997</v>
      </c>
      <c r="P20" s="23">
        <v>2829</v>
      </c>
      <c r="Q20" s="63">
        <v>68.19</v>
      </c>
    </row>
    <row r="21" spans="1:17" s="72" customFormat="1" ht="12" customHeight="1" x14ac:dyDescent="0.4">
      <c r="A21" s="20" t="s">
        <v>26</v>
      </c>
      <c r="B21" s="21">
        <v>3045</v>
      </c>
      <c r="C21" s="61">
        <v>16.89</v>
      </c>
      <c r="D21" s="21">
        <v>3627</v>
      </c>
      <c r="E21" s="61">
        <v>0.92</v>
      </c>
      <c r="F21" s="21">
        <v>2938</v>
      </c>
      <c r="G21" s="61">
        <v>6.88</v>
      </c>
      <c r="H21" s="21">
        <v>3956</v>
      </c>
      <c r="I21" s="61">
        <v>13.97</v>
      </c>
      <c r="J21" s="21">
        <v>2498</v>
      </c>
      <c r="K21" s="61">
        <v>-20.87</v>
      </c>
      <c r="L21" s="21">
        <v>3000</v>
      </c>
      <c r="M21" s="61">
        <v>-3.88</v>
      </c>
      <c r="N21" s="21">
        <v>2119</v>
      </c>
      <c r="O21" s="61">
        <v>10.19</v>
      </c>
      <c r="P21" s="21">
        <v>2890</v>
      </c>
      <c r="Q21" s="61">
        <v>-4.08</v>
      </c>
    </row>
    <row r="22" spans="1:17" s="72" customFormat="1" ht="12" customHeight="1" x14ac:dyDescent="0.4">
      <c r="A22" s="22" t="s">
        <v>27</v>
      </c>
      <c r="B22" s="23">
        <v>4765</v>
      </c>
      <c r="C22" s="63">
        <v>44.44</v>
      </c>
      <c r="D22" s="23">
        <v>4453</v>
      </c>
      <c r="E22" s="63">
        <v>40.340000000000003</v>
      </c>
      <c r="F22" s="23">
        <v>4398</v>
      </c>
      <c r="G22" s="63">
        <v>40.11</v>
      </c>
      <c r="H22" s="23">
        <v>4785</v>
      </c>
      <c r="I22" s="63">
        <v>37.659999999999997</v>
      </c>
      <c r="J22" s="23">
        <v>4623</v>
      </c>
      <c r="K22" s="63">
        <v>33.729999999999997</v>
      </c>
      <c r="L22" s="23">
        <v>5253</v>
      </c>
      <c r="M22" s="63">
        <v>63.24</v>
      </c>
      <c r="N22" s="23">
        <v>3895</v>
      </c>
      <c r="O22" s="63">
        <v>31.72</v>
      </c>
      <c r="P22" s="23">
        <v>5333</v>
      </c>
      <c r="Q22" s="63">
        <v>33.090000000000003</v>
      </c>
    </row>
    <row r="23" spans="1:17" s="72" customFormat="1" ht="12" customHeight="1" x14ac:dyDescent="0.4">
      <c r="A23" s="20" t="s">
        <v>28</v>
      </c>
      <c r="B23" s="21">
        <v>4307</v>
      </c>
      <c r="C23" s="61">
        <v>-6.51</v>
      </c>
      <c r="D23" s="21">
        <v>4443</v>
      </c>
      <c r="E23" s="61">
        <v>-4.8</v>
      </c>
      <c r="F23" s="21">
        <v>3818</v>
      </c>
      <c r="G23" s="61">
        <v>-5.84</v>
      </c>
      <c r="H23" s="21">
        <v>4277</v>
      </c>
      <c r="I23" s="61">
        <v>-5.75</v>
      </c>
      <c r="J23" s="21">
        <v>4313</v>
      </c>
      <c r="K23" s="61">
        <v>-0.32</v>
      </c>
      <c r="L23" s="21">
        <v>3875</v>
      </c>
      <c r="M23" s="61">
        <v>-17.66</v>
      </c>
      <c r="N23" s="21">
        <v>4008</v>
      </c>
      <c r="O23" s="61">
        <v>-8.39</v>
      </c>
      <c r="P23" s="21">
        <v>4548</v>
      </c>
      <c r="Q23" s="61">
        <v>-3.71</v>
      </c>
    </row>
    <row r="24" spans="1:17" s="72" customFormat="1" ht="12" customHeight="1" x14ac:dyDescent="0.4">
      <c r="A24" s="24" t="s">
        <v>29</v>
      </c>
      <c r="B24" s="25">
        <v>3843</v>
      </c>
      <c r="C24" s="64">
        <v>23.61</v>
      </c>
      <c r="D24" s="25">
        <v>4309</v>
      </c>
      <c r="E24" s="64">
        <v>11.55</v>
      </c>
      <c r="F24" s="25">
        <v>3663</v>
      </c>
      <c r="G24" s="64">
        <v>31.62</v>
      </c>
      <c r="H24" s="25">
        <v>3919</v>
      </c>
      <c r="I24" s="64">
        <v>18.72</v>
      </c>
      <c r="J24" s="25">
        <v>4611</v>
      </c>
      <c r="K24" s="64">
        <v>11.38</v>
      </c>
      <c r="L24" s="25">
        <v>4111</v>
      </c>
      <c r="M24" s="64">
        <v>33.090000000000003</v>
      </c>
      <c r="N24" s="25">
        <v>2161</v>
      </c>
      <c r="O24" s="64">
        <v>23.56</v>
      </c>
      <c r="P24" s="25">
        <v>4418</v>
      </c>
      <c r="Q24" s="64">
        <v>15.23</v>
      </c>
    </row>
    <row r="25" spans="1:17" s="85" customFormat="1" ht="11.5" x14ac:dyDescent="0.3">
      <c r="A25" s="78" t="s">
        <v>30</v>
      </c>
      <c r="B25" s="79"/>
      <c r="C25" s="80"/>
      <c r="D25" s="79"/>
      <c r="E25" s="80"/>
      <c r="F25" s="79"/>
      <c r="G25" s="80"/>
      <c r="H25" s="79"/>
      <c r="I25" s="80"/>
      <c r="J25" s="79"/>
      <c r="K25" s="80"/>
      <c r="L25" s="79"/>
      <c r="M25" s="80"/>
      <c r="N25" s="79"/>
      <c r="O25" s="80"/>
      <c r="P25" s="79"/>
      <c r="Q25" s="80"/>
    </row>
    <row r="26" spans="1:17" s="72" customFormat="1" ht="12" customHeight="1" x14ac:dyDescent="0.4">
      <c r="A26" s="22" t="s">
        <v>48</v>
      </c>
      <c r="B26" s="121" t="s">
        <v>66</v>
      </c>
      <c r="C26" s="130" t="s">
        <v>67</v>
      </c>
      <c r="D26" s="23">
        <v>7992</v>
      </c>
      <c r="E26" s="63">
        <v>0.95</v>
      </c>
      <c r="F26" s="23">
        <v>7633</v>
      </c>
      <c r="G26" s="117">
        <v>5.9</v>
      </c>
      <c r="H26" s="23">
        <v>8148</v>
      </c>
      <c r="I26" s="30">
        <v>1.24</v>
      </c>
      <c r="J26" s="23">
        <v>6967</v>
      </c>
      <c r="K26" s="63">
        <v>-3.21</v>
      </c>
      <c r="L26" s="23">
        <v>7211</v>
      </c>
      <c r="M26" s="117">
        <v>-4.57</v>
      </c>
      <c r="N26" s="23">
        <v>6048</v>
      </c>
      <c r="O26" s="63">
        <v>7.35</v>
      </c>
      <c r="P26" s="23">
        <v>6524</v>
      </c>
      <c r="Q26" s="63">
        <v>-0.28000000000000003</v>
      </c>
    </row>
    <row r="27" spans="1:17" s="72" customFormat="1" ht="12" customHeight="1" x14ac:dyDescent="0.4">
      <c r="A27" s="20" t="s">
        <v>31</v>
      </c>
      <c r="B27" s="21">
        <v>1282</v>
      </c>
      <c r="C27" s="61">
        <v>-27.86</v>
      </c>
      <c r="D27" s="21">
        <v>2395</v>
      </c>
      <c r="E27" s="61">
        <v>-5.67</v>
      </c>
      <c r="F27" s="21">
        <v>3048</v>
      </c>
      <c r="G27" s="61">
        <v>-3.79</v>
      </c>
      <c r="H27" s="118" t="s">
        <v>66</v>
      </c>
      <c r="I27" s="131" t="s">
        <v>67</v>
      </c>
      <c r="J27" s="21">
        <v>2183</v>
      </c>
      <c r="K27" s="61">
        <v>-4.63</v>
      </c>
      <c r="L27" s="21">
        <v>3473</v>
      </c>
      <c r="M27" s="61">
        <v>0.93</v>
      </c>
      <c r="N27" s="21">
        <v>1953</v>
      </c>
      <c r="O27" s="61">
        <v>-6.15</v>
      </c>
      <c r="P27" s="21">
        <v>2005</v>
      </c>
      <c r="Q27" s="61">
        <v>-4.84</v>
      </c>
    </row>
    <row r="28" spans="1:17" s="72" customFormat="1" ht="12" customHeight="1" x14ac:dyDescent="0.4">
      <c r="A28" s="22" t="s">
        <v>32</v>
      </c>
      <c r="B28" s="23">
        <v>6861</v>
      </c>
      <c r="C28" s="63">
        <v>0.63</v>
      </c>
      <c r="D28" s="23">
        <v>7399</v>
      </c>
      <c r="E28" s="63">
        <v>-2.4500000000000002</v>
      </c>
      <c r="F28" s="119" t="s">
        <v>66</v>
      </c>
      <c r="G28" s="130" t="s">
        <v>67</v>
      </c>
      <c r="H28" s="23">
        <v>6615</v>
      </c>
      <c r="I28" s="63">
        <v>-4.96</v>
      </c>
      <c r="J28" s="23">
        <v>5291</v>
      </c>
      <c r="K28" s="63">
        <v>0.4</v>
      </c>
      <c r="L28" s="119" t="s">
        <v>66</v>
      </c>
      <c r="M28" s="130" t="s">
        <v>67</v>
      </c>
      <c r="N28" s="23">
        <v>9639</v>
      </c>
      <c r="O28" s="63">
        <v>-3.8</v>
      </c>
      <c r="P28" s="23">
        <v>5836</v>
      </c>
      <c r="Q28" s="63">
        <v>0.78</v>
      </c>
    </row>
    <row r="29" spans="1:17" s="72" customFormat="1" ht="12" customHeight="1" x14ac:dyDescent="0.4">
      <c r="A29" s="20" t="s">
        <v>33</v>
      </c>
      <c r="B29" s="118" t="s">
        <v>66</v>
      </c>
      <c r="C29" s="131" t="s">
        <v>67</v>
      </c>
      <c r="D29" s="21">
        <v>8257</v>
      </c>
      <c r="E29" s="61">
        <v>9.61</v>
      </c>
      <c r="F29" s="21">
        <v>8702</v>
      </c>
      <c r="G29" s="61">
        <v>3.99</v>
      </c>
      <c r="H29" s="118" t="s">
        <v>66</v>
      </c>
      <c r="I29" s="131" t="s">
        <v>67</v>
      </c>
      <c r="J29" s="21">
        <v>7198</v>
      </c>
      <c r="K29" s="116">
        <v>-4.18</v>
      </c>
      <c r="L29" s="21">
        <v>8716</v>
      </c>
      <c r="M29" s="61">
        <v>-4.88</v>
      </c>
      <c r="N29" s="21">
        <v>7399</v>
      </c>
      <c r="O29" s="61">
        <v>15.38</v>
      </c>
      <c r="P29" s="21">
        <v>7883</v>
      </c>
      <c r="Q29" s="61">
        <v>1.6</v>
      </c>
    </row>
    <row r="30" spans="1:17" s="72" customFormat="1" ht="12" customHeight="1" x14ac:dyDescent="0.4">
      <c r="A30" s="22" t="s">
        <v>34</v>
      </c>
      <c r="B30" s="23">
        <v>3864</v>
      </c>
      <c r="C30" s="63">
        <v>-2.15</v>
      </c>
      <c r="D30" s="23">
        <v>2414</v>
      </c>
      <c r="E30" s="63">
        <v>-23.73</v>
      </c>
      <c r="F30" s="23">
        <v>2910</v>
      </c>
      <c r="G30" s="63">
        <v>8.91</v>
      </c>
      <c r="H30" s="23">
        <v>3548</v>
      </c>
      <c r="I30" s="63">
        <v>8.07</v>
      </c>
      <c r="J30" s="23">
        <v>1925</v>
      </c>
      <c r="K30" s="63">
        <v>-29.05</v>
      </c>
      <c r="L30" s="23">
        <v>3907</v>
      </c>
      <c r="M30" s="63">
        <v>9.9600000000000009</v>
      </c>
      <c r="N30" s="23">
        <v>2931</v>
      </c>
      <c r="O30" s="63">
        <v>4.42</v>
      </c>
      <c r="P30" s="23">
        <v>2333</v>
      </c>
      <c r="Q30" s="63">
        <v>4.76</v>
      </c>
    </row>
    <row r="31" spans="1:17" s="72" customFormat="1" ht="12" customHeight="1" x14ac:dyDescent="0.4">
      <c r="A31" s="20" t="s">
        <v>55</v>
      </c>
      <c r="B31" s="21">
        <v>1997</v>
      </c>
      <c r="C31" s="61">
        <v>61.18</v>
      </c>
      <c r="D31" s="21">
        <v>3167</v>
      </c>
      <c r="E31" s="61">
        <v>135.29</v>
      </c>
      <c r="F31" s="21">
        <v>1600</v>
      </c>
      <c r="G31" s="61">
        <v>104.08</v>
      </c>
      <c r="H31" s="21">
        <v>2569</v>
      </c>
      <c r="I31" s="61">
        <v>43.36</v>
      </c>
      <c r="J31" s="21">
        <v>2318</v>
      </c>
      <c r="K31" s="61">
        <v>71.45</v>
      </c>
      <c r="L31" s="21">
        <v>1859</v>
      </c>
      <c r="M31" s="61">
        <v>51.26</v>
      </c>
      <c r="N31" s="21">
        <v>2079</v>
      </c>
      <c r="O31" s="61">
        <v>80</v>
      </c>
      <c r="P31" s="21">
        <v>2438</v>
      </c>
      <c r="Q31" s="61">
        <v>53.33</v>
      </c>
    </row>
    <row r="32" spans="1:17" s="72" customFormat="1" ht="12" customHeight="1" x14ac:dyDescent="0.4">
      <c r="A32" s="22" t="s">
        <v>35</v>
      </c>
      <c r="B32" s="23">
        <v>5912</v>
      </c>
      <c r="C32" s="63">
        <v>-3.13</v>
      </c>
      <c r="D32" s="23">
        <v>3827</v>
      </c>
      <c r="E32" s="63">
        <v>-10.65</v>
      </c>
      <c r="F32" s="23">
        <v>4551</v>
      </c>
      <c r="G32" s="63">
        <v>-0.91</v>
      </c>
      <c r="H32" s="23">
        <v>5009</v>
      </c>
      <c r="I32" s="63">
        <v>-4.08</v>
      </c>
      <c r="J32" s="23">
        <v>3532</v>
      </c>
      <c r="K32" s="63">
        <v>2.0499999999999998</v>
      </c>
      <c r="L32" s="23">
        <v>5564</v>
      </c>
      <c r="M32" s="63">
        <v>-2.91</v>
      </c>
      <c r="N32" s="23">
        <v>3950</v>
      </c>
      <c r="O32" s="63">
        <v>-2.4900000000000002</v>
      </c>
      <c r="P32" s="23">
        <v>4119</v>
      </c>
      <c r="Q32" s="63">
        <v>-2.12</v>
      </c>
    </row>
    <row r="33" spans="1:17" s="72" customFormat="1" ht="12" customHeight="1" x14ac:dyDescent="0.4">
      <c r="A33" s="20" t="s">
        <v>36</v>
      </c>
      <c r="B33" s="21">
        <v>3737</v>
      </c>
      <c r="C33" s="61">
        <v>37.69</v>
      </c>
      <c r="D33" s="21">
        <v>3895</v>
      </c>
      <c r="E33" s="61">
        <v>49.98</v>
      </c>
      <c r="F33" s="21">
        <v>2957</v>
      </c>
      <c r="G33" s="61">
        <v>23.26</v>
      </c>
      <c r="H33" s="21">
        <v>3686</v>
      </c>
      <c r="I33" s="120">
        <v>0.88</v>
      </c>
      <c r="J33" s="21">
        <v>3429</v>
      </c>
      <c r="K33" s="61">
        <v>10.15</v>
      </c>
      <c r="L33" s="21">
        <v>3993</v>
      </c>
      <c r="M33" s="61">
        <v>42.51</v>
      </c>
      <c r="N33" s="21">
        <v>4459</v>
      </c>
      <c r="O33" s="61">
        <v>-17.3</v>
      </c>
      <c r="P33" s="21">
        <v>3752</v>
      </c>
      <c r="Q33" s="116">
        <v>12.44</v>
      </c>
    </row>
    <row r="34" spans="1:17" s="72" customFormat="1" ht="12" customHeight="1" x14ac:dyDescent="0.4">
      <c r="A34" s="22" t="s">
        <v>37</v>
      </c>
      <c r="B34" s="23">
        <v>5874</v>
      </c>
      <c r="C34" s="63">
        <v>78.540000000000006</v>
      </c>
      <c r="D34" s="23">
        <v>10789</v>
      </c>
      <c r="E34" s="30">
        <v>72.16</v>
      </c>
      <c r="F34" s="23">
        <v>8650</v>
      </c>
      <c r="G34" s="63">
        <v>86.3</v>
      </c>
      <c r="H34" s="23" t="s">
        <v>66</v>
      </c>
      <c r="I34" s="62" t="s">
        <v>67</v>
      </c>
      <c r="J34" s="23">
        <v>9658</v>
      </c>
      <c r="K34" s="63">
        <v>62.18</v>
      </c>
      <c r="L34" s="23">
        <v>5962</v>
      </c>
      <c r="M34" s="63">
        <v>61.75</v>
      </c>
      <c r="N34" s="23">
        <v>8738</v>
      </c>
      <c r="O34" s="63">
        <v>52.58</v>
      </c>
      <c r="P34" s="23">
        <v>9650</v>
      </c>
      <c r="Q34" s="63">
        <v>51.56</v>
      </c>
    </row>
    <row r="35" spans="1:17" s="72" customFormat="1" ht="12" customHeight="1" x14ac:dyDescent="0.4">
      <c r="A35" s="20" t="s">
        <v>68</v>
      </c>
      <c r="B35" s="122" t="s">
        <v>66</v>
      </c>
      <c r="C35" s="131" t="s">
        <v>67</v>
      </c>
      <c r="D35" s="21">
        <v>8704</v>
      </c>
      <c r="E35" s="61">
        <v>0.39</v>
      </c>
      <c r="F35" s="21">
        <v>8234</v>
      </c>
      <c r="G35" s="61">
        <v>3.31</v>
      </c>
      <c r="H35" s="21" t="s">
        <v>66</v>
      </c>
      <c r="I35" s="116" t="s">
        <v>67</v>
      </c>
      <c r="J35" s="21">
        <v>8358</v>
      </c>
      <c r="K35" s="61">
        <v>4.24</v>
      </c>
      <c r="L35" s="21">
        <v>8494</v>
      </c>
      <c r="M35" s="61">
        <v>0.87</v>
      </c>
      <c r="N35" s="21">
        <v>8250</v>
      </c>
      <c r="O35" s="61">
        <v>2.6</v>
      </c>
      <c r="P35" s="21">
        <v>8684</v>
      </c>
      <c r="Q35" s="61">
        <v>6.34</v>
      </c>
    </row>
    <row r="36" spans="1:17" s="72" customFormat="1" ht="12" customHeight="1" x14ac:dyDescent="0.4">
      <c r="A36" s="22" t="s">
        <v>38</v>
      </c>
      <c r="B36" s="23">
        <v>4982</v>
      </c>
      <c r="C36" s="146">
        <v>17.25</v>
      </c>
      <c r="D36" s="23">
        <v>4730</v>
      </c>
      <c r="E36" s="63">
        <v>-0.06</v>
      </c>
      <c r="F36" s="23">
        <v>4064</v>
      </c>
      <c r="G36" s="63">
        <v>-2.0499999999999998</v>
      </c>
      <c r="H36" s="119" t="s">
        <v>66</v>
      </c>
      <c r="I36" s="130" t="s">
        <v>67</v>
      </c>
      <c r="J36" s="23">
        <v>4154</v>
      </c>
      <c r="K36" s="63">
        <v>7.73</v>
      </c>
      <c r="L36" s="23">
        <v>4644</v>
      </c>
      <c r="M36" s="63">
        <v>-3.83</v>
      </c>
      <c r="N36" s="23">
        <v>3635</v>
      </c>
      <c r="O36" s="63">
        <v>17.18</v>
      </c>
      <c r="P36" s="23">
        <v>4176</v>
      </c>
      <c r="Q36" s="63">
        <v>10.56</v>
      </c>
    </row>
    <row r="37" spans="1:17" s="72" customFormat="1" ht="12" customHeight="1" x14ac:dyDescent="0.4">
      <c r="A37" s="20" t="s">
        <v>39</v>
      </c>
      <c r="B37" s="21">
        <v>5265</v>
      </c>
      <c r="C37" s="61">
        <v>-1.75</v>
      </c>
      <c r="D37" s="21">
        <v>4690</v>
      </c>
      <c r="E37" s="61">
        <v>2.6</v>
      </c>
      <c r="F37" s="21">
        <v>3196</v>
      </c>
      <c r="G37" s="61">
        <v>-14.52</v>
      </c>
      <c r="H37" s="21">
        <v>4015</v>
      </c>
      <c r="I37" s="61">
        <v>-7.23</v>
      </c>
      <c r="J37" s="21">
        <v>3507</v>
      </c>
      <c r="K37" s="61">
        <v>3.03</v>
      </c>
      <c r="L37" s="21">
        <v>3265</v>
      </c>
      <c r="M37" s="61">
        <v>-21.59</v>
      </c>
      <c r="N37" s="21">
        <v>3363</v>
      </c>
      <c r="O37" s="61">
        <v>7.58</v>
      </c>
      <c r="P37" s="21">
        <v>4500</v>
      </c>
      <c r="Q37" s="61">
        <v>-2.17</v>
      </c>
    </row>
    <row r="38" spans="1:17" s="72" customFormat="1" ht="12" customHeight="1" x14ac:dyDescent="0.4">
      <c r="A38" s="22" t="s">
        <v>57</v>
      </c>
      <c r="B38" s="23">
        <v>1527</v>
      </c>
      <c r="C38" s="30">
        <v>-3.23</v>
      </c>
      <c r="D38" s="23">
        <v>1859</v>
      </c>
      <c r="E38" s="63">
        <v>22.95</v>
      </c>
      <c r="F38" s="23">
        <v>1180</v>
      </c>
      <c r="G38" s="63">
        <v>12.6</v>
      </c>
      <c r="H38" s="23">
        <v>1702</v>
      </c>
      <c r="I38" s="63">
        <v>22.36</v>
      </c>
      <c r="J38" s="23">
        <v>1349</v>
      </c>
      <c r="K38" s="30">
        <v>18.850000000000001</v>
      </c>
      <c r="L38" s="23">
        <v>1516</v>
      </c>
      <c r="M38" s="30">
        <v>22.26</v>
      </c>
      <c r="N38" s="23">
        <v>2139</v>
      </c>
      <c r="O38" s="63">
        <v>5.94</v>
      </c>
      <c r="P38" s="23">
        <v>1605</v>
      </c>
      <c r="Q38" s="63">
        <v>9.56</v>
      </c>
    </row>
    <row r="39" spans="1:17" s="72" customFormat="1" ht="12" customHeight="1" x14ac:dyDescent="0.4">
      <c r="A39" s="20" t="s">
        <v>56</v>
      </c>
      <c r="B39" s="21">
        <v>2521</v>
      </c>
      <c r="C39" s="116">
        <v>-0.67</v>
      </c>
      <c r="D39" s="21">
        <v>3583</v>
      </c>
      <c r="E39" s="61">
        <v>11.1</v>
      </c>
      <c r="F39" s="21">
        <v>2937</v>
      </c>
      <c r="G39" s="61">
        <v>-4.8</v>
      </c>
      <c r="H39" s="21">
        <v>3228</v>
      </c>
      <c r="I39" s="61">
        <v>27.19</v>
      </c>
      <c r="J39" s="21">
        <v>2790</v>
      </c>
      <c r="K39" s="61">
        <v>1.0900000000000001</v>
      </c>
      <c r="L39" s="21">
        <v>3376</v>
      </c>
      <c r="M39" s="61">
        <v>13.56</v>
      </c>
      <c r="N39" s="21">
        <v>3616</v>
      </c>
      <c r="O39" s="61">
        <v>-1.47</v>
      </c>
      <c r="P39" s="21">
        <v>2943</v>
      </c>
      <c r="Q39" s="61">
        <v>2.54</v>
      </c>
    </row>
    <row r="40" spans="1:17" s="72" customFormat="1" ht="12" customHeight="1" x14ac:dyDescent="0.4">
      <c r="A40" s="22" t="s">
        <v>40</v>
      </c>
      <c r="B40" s="23">
        <v>2748</v>
      </c>
      <c r="C40" s="63">
        <v>2.54</v>
      </c>
      <c r="D40" s="23">
        <v>2591</v>
      </c>
      <c r="E40" s="63">
        <v>5.28</v>
      </c>
      <c r="F40" s="23">
        <v>2248</v>
      </c>
      <c r="G40" s="63">
        <v>-3.6</v>
      </c>
      <c r="H40" s="23">
        <v>3027</v>
      </c>
      <c r="I40" s="63">
        <v>12.99</v>
      </c>
      <c r="J40" s="23">
        <v>2392</v>
      </c>
      <c r="K40" s="63">
        <v>5.37</v>
      </c>
      <c r="L40" s="23">
        <v>3052</v>
      </c>
      <c r="M40" s="132">
        <v>4.13</v>
      </c>
      <c r="N40" s="23">
        <v>2669</v>
      </c>
      <c r="O40" s="63">
        <v>-2.56</v>
      </c>
      <c r="P40" s="23">
        <v>3129</v>
      </c>
      <c r="Q40" s="63">
        <v>4.8899999999999997</v>
      </c>
    </row>
    <row r="41" spans="1:17" s="72" customFormat="1" ht="12" customHeight="1" x14ac:dyDescent="0.4">
      <c r="A41" s="20" t="s">
        <v>41</v>
      </c>
      <c r="B41" s="21">
        <v>3730</v>
      </c>
      <c r="C41" s="61">
        <v>-16.5</v>
      </c>
      <c r="D41" s="21">
        <v>4222</v>
      </c>
      <c r="E41" s="61">
        <v>-6.22</v>
      </c>
      <c r="F41" s="21">
        <v>3878</v>
      </c>
      <c r="G41" s="61">
        <v>-13.82</v>
      </c>
      <c r="H41" s="21">
        <v>4064</v>
      </c>
      <c r="I41" s="61">
        <v>-16.36</v>
      </c>
      <c r="J41" s="21">
        <v>3449</v>
      </c>
      <c r="K41" s="61">
        <v>-18.809999999999999</v>
      </c>
      <c r="L41" s="21">
        <v>4633</v>
      </c>
      <c r="M41" s="61">
        <v>10.41</v>
      </c>
      <c r="N41" s="21">
        <v>3029</v>
      </c>
      <c r="O41" s="61">
        <v>-21.41</v>
      </c>
      <c r="P41" s="21">
        <v>3938</v>
      </c>
      <c r="Q41" s="61">
        <v>-8.06</v>
      </c>
    </row>
    <row r="42" spans="1:17" s="72" customFormat="1" ht="12" customHeight="1" x14ac:dyDescent="0.4">
      <c r="A42" s="24" t="s">
        <v>69</v>
      </c>
      <c r="B42" s="123" t="s">
        <v>66</v>
      </c>
      <c r="C42" s="134" t="s">
        <v>67</v>
      </c>
      <c r="D42" s="25">
        <v>12852</v>
      </c>
      <c r="E42" s="64">
        <v>24.92</v>
      </c>
      <c r="F42" s="25">
        <v>13513</v>
      </c>
      <c r="G42" s="64">
        <v>19.440000000000001</v>
      </c>
      <c r="H42" s="25">
        <v>14470</v>
      </c>
      <c r="I42" s="64">
        <v>28.99</v>
      </c>
      <c r="J42" s="25">
        <v>13251</v>
      </c>
      <c r="K42" s="64">
        <v>18.940000000000001</v>
      </c>
      <c r="L42" s="123" t="s">
        <v>66</v>
      </c>
      <c r="M42" s="134" t="s">
        <v>67</v>
      </c>
      <c r="N42" s="25">
        <v>13543</v>
      </c>
      <c r="O42" s="64">
        <v>26.71</v>
      </c>
      <c r="P42" s="25">
        <v>11910</v>
      </c>
      <c r="Q42" s="64">
        <v>14.28</v>
      </c>
    </row>
    <row r="43" spans="1:17" s="72" customFormat="1" ht="12" customHeight="1" x14ac:dyDescent="0.4">
      <c r="A43" s="78" t="s">
        <v>42</v>
      </c>
      <c r="B43" s="79"/>
      <c r="C43" s="80"/>
      <c r="D43" s="79"/>
      <c r="E43" s="80"/>
      <c r="F43" s="79"/>
      <c r="G43" s="80"/>
      <c r="H43" s="79"/>
      <c r="I43" s="80"/>
      <c r="J43" s="79"/>
      <c r="K43" s="80"/>
      <c r="L43" s="79"/>
      <c r="M43" s="80"/>
      <c r="N43" s="79"/>
      <c r="O43" s="80"/>
      <c r="P43" s="79"/>
      <c r="Q43" s="80"/>
    </row>
    <row r="44" spans="1:17" s="72" customFormat="1" ht="12" customHeight="1" x14ac:dyDescent="0.4">
      <c r="A44" s="22" t="s">
        <v>43</v>
      </c>
      <c r="B44" s="119" t="s">
        <v>66</v>
      </c>
      <c r="C44" s="130" t="s">
        <v>67</v>
      </c>
      <c r="D44" s="23">
        <v>1092</v>
      </c>
      <c r="E44" s="63">
        <v>96.76</v>
      </c>
      <c r="F44" s="23">
        <v>1375</v>
      </c>
      <c r="G44" s="63">
        <v>3.54</v>
      </c>
      <c r="H44" s="119" t="s">
        <v>66</v>
      </c>
      <c r="I44" s="130" t="s">
        <v>67</v>
      </c>
      <c r="J44" s="23">
        <v>1022</v>
      </c>
      <c r="K44" s="63">
        <v>42.34</v>
      </c>
      <c r="L44" s="23">
        <v>1487</v>
      </c>
      <c r="M44" s="63">
        <v>-19.23</v>
      </c>
      <c r="N44" s="23">
        <v>1468</v>
      </c>
      <c r="O44" s="63">
        <v>-8.8800000000000008</v>
      </c>
      <c r="P44" s="23">
        <v>2369</v>
      </c>
      <c r="Q44" s="63">
        <v>37.97</v>
      </c>
    </row>
    <row r="45" spans="1:17" s="72" customFormat="1" ht="12" customHeight="1" x14ac:dyDescent="0.4">
      <c r="A45" s="20" t="s">
        <v>44</v>
      </c>
      <c r="B45" s="21">
        <v>806</v>
      </c>
      <c r="C45" s="61">
        <v>-12.86</v>
      </c>
      <c r="D45" s="21">
        <v>849</v>
      </c>
      <c r="E45" s="61">
        <v>-17.170000000000002</v>
      </c>
      <c r="F45" s="21">
        <v>826</v>
      </c>
      <c r="G45" s="61">
        <v>-21.48</v>
      </c>
      <c r="H45" s="21">
        <v>690</v>
      </c>
      <c r="I45" s="61">
        <v>-17.170000000000002</v>
      </c>
      <c r="J45" s="21">
        <v>674</v>
      </c>
      <c r="K45" s="61">
        <v>-24.52</v>
      </c>
      <c r="L45" s="21">
        <v>583</v>
      </c>
      <c r="M45" s="116">
        <v>-15.51</v>
      </c>
      <c r="N45" s="21">
        <v>1213</v>
      </c>
      <c r="O45" s="61">
        <v>-15.53</v>
      </c>
      <c r="P45" s="21">
        <v>867</v>
      </c>
      <c r="Q45" s="61">
        <v>-23.21</v>
      </c>
    </row>
    <row r="46" spans="1:17" s="72" customFormat="1" ht="12" customHeight="1" x14ac:dyDescent="0.4">
      <c r="A46" s="22" t="s">
        <v>70</v>
      </c>
      <c r="B46" s="23">
        <v>3964</v>
      </c>
      <c r="C46" s="63">
        <v>34.92</v>
      </c>
      <c r="D46" s="23">
        <v>4030</v>
      </c>
      <c r="E46" s="63">
        <v>24.23</v>
      </c>
      <c r="F46" s="23">
        <v>2939</v>
      </c>
      <c r="G46" s="63">
        <v>15.48</v>
      </c>
      <c r="H46" s="23">
        <v>4269</v>
      </c>
      <c r="I46" s="63">
        <v>27.85</v>
      </c>
      <c r="J46" s="23">
        <v>3310</v>
      </c>
      <c r="K46" s="63">
        <v>20.23</v>
      </c>
      <c r="L46" s="23">
        <v>2820</v>
      </c>
      <c r="M46" s="63">
        <v>43.73</v>
      </c>
      <c r="N46" s="23">
        <v>3518</v>
      </c>
      <c r="O46" s="63">
        <v>25.64</v>
      </c>
      <c r="P46" s="23">
        <v>3672</v>
      </c>
      <c r="Q46" s="63">
        <v>27.1</v>
      </c>
    </row>
    <row r="47" spans="1:17" s="72" customFormat="1" ht="12" customHeight="1" x14ac:dyDescent="0.4">
      <c r="A47" s="20" t="s">
        <v>45</v>
      </c>
      <c r="B47" s="21">
        <v>2045</v>
      </c>
      <c r="C47" s="61">
        <v>1.84</v>
      </c>
      <c r="D47" s="21">
        <v>3229</v>
      </c>
      <c r="E47" s="61">
        <v>9.61</v>
      </c>
      <c r="F47" s="21">
        <v>3956</v>
      </c>
      <c r="G47" s="61">
        <v>20.13</v>
      </c>
      <c r="H47" s="21">
        <v>2686</v>
      </c>
      <c r="I47" s="61">
        <v>22.65</v>
      </c>
      <c r="J47" s="21">
        <v>1836</v>
      </c>
      <c r="K47" s="61">
        <v>-12.36</v>
      </c>
      <c r="L47" s="21">
        <v>3631</v>
      </c>
      <c r="M47" s="61">
        <v>20.27</v>
      </c>
      <c r="N47" s="21">
        <v>1904</v>
      </c>
      <c r="O47" s="61">
        <v>-5.04</v>
      </c>
      <c r="P47" s="21">
        <v>1595</v>
      </c>
      <c r="Q47" s="61">
        <v>-9.5299999999999994</v>
      </c>
    </row>
    <row r="48" spans="1:17" s="72" customFormat="1" ht="12" customHeight="1" x14ac:dyDescent="0.4">
      <c r="A48" s="24" t="s">
        <v>46</v>
      </c>
      <c r="B48" s="25">
        <v>1873</v>
      </c>
      <c r="C48" s="64">
        <v>7.27</v>
      </c>
      <c r="D48" s="25">
        <v>3410</v>
      </c>
      <c r="E48" s="64">
        <v>20.62</v>
      </c>
      <c r="F48" s="25">
        <v>2497</v>
      </c>
      <c r="G48" s="64">
        <v>6.48</v>
      </c>
      <c r="H48" s="25">
        <v>1837</v>
      </c>
      <c r="I48" s="64">
        <v>11.2</v>
      </c>
      <c r="J48" s="25">
        <v>2344</v>
      </c>
      <c r="K48" s="64">
        <v>17.670000000000002</v>
      </c>
      <c r="L48" s="25">
        <v>2524</v>
      </c>
      <c r="M48" s="64">
        <v>10.17</v>
      </c>
      <c r="N48" s="25" t="s">
        <v>66</v>
      </c>
      <c r="O48" s="149" t="s">
        <v>67</v>
      </c>
      <c r="P48" s="25">
        <v>2889</v>
      </c>
      <c r="Q48" s="64">
        <v>34.25</v>
      </c>
    </row>
    <row r="49" spans="1:25" s="72" customFormat="1" ht="12" customHeight="1" x14ac:dyDescent="0.4">
      <c r="A49" s="78" t="s">
        <v>71</v>
      </c>
      <c r="B49" s="79"/>
      <c r="C49" s="80"/>
      <c r="D49" s="79"/>
      <c r="E49" s="80"/>
      <c r="F49" s="79"/>
      <c r="G49" s="80"/>
      <c r="H49" s="79"/>
      <c r="I49" s="80"/>
      <c r="J49" s="79"/>
      <c r="K49" s="80"/>
      <c r="L49" s="79"/>
      <c r="M49" s="80"/>
      <c r="N49" s="79"/>
      <c r="O49" s="80"/>
      <c r="P49" s="79"/>
      <c r="Q49" s="80"/>
    </row>
    <row r="50" spans="1:25" s="72" customFormat="1" ht="12" customHeight="1" x14ac:dyDescent="0.4">
      <c r="A50" s="15" t="s">
        <v>72</v>
      </c>
      <c r="B50" s="26">
        <v>3635</v>
      </c>
      <c r="C50" s="66">
        <v>0.44</v>
      </c>
      <c r="D50" s="26">
        <v>3271</v>
      </c>
      <c r="E50" s="66">
        <v>-0.27</v>
      </c>
      <c r="F50" s="26">
        <v>4020</v>
      </c>
      <c r="G50" s="66">
        <v>-0.4</v>
      </c>
      <c r="H50" s="26">
        <v>3837</v>
      </c>
      <c r="I50" s="66">
        <v>-0.36</v>
      </c>
      <c r="J50" s="26">
        <v>3767</v>
      </c>
      <c r="K50" s="66">
        <v>-1.08</v>
      </c>
      <c r="L50" s="26">
        <v>3794</v>
      </c>
      <c r="M50" s="66">
        <v>-0.32</v>
      </c>
      <c r="N50" s="26">
        <v>3779</v>
      </c>
      <c r="O50" s="66">
        <v>-1.23</v>
      </c>
      <c r="P50" s="26">
        <v>4002</v>
      </c>
      <c r="Q50" s="66">
        <v>-0.25</v>
      </c>
    </row>
    <row r="51" spans="1:25" s="72" customFormat="1" ht="12" customHeight="1" x14ac:dyDescent="0.4">
      <c r="A51" s="27" t="s">
        <v>73</v>
      </c>
      <c r="B51" s="124" t="s">
        <v>66</v>
      </c>
      <c r="C51" s="135" t="s">
        <v>67</v>
      </c>
      <c r="D51" s="28">
        <v>3635</v>
      </c>
      <c r="E51" s="65">
        <v>-1.49</v>
      </c>
      <c r="F51" s="28">
        <v>4054</v>
      </c>
      <c r="G51" s="65">
        <v>2.61</v>
      </c>
      <c r="H51" s="28">
        <v>4575</v>
      </c>
      <c r="I51" s="65">
        <v>0.99</v>
      </c>
      <c r="J51" s="28">
        <v>4520</v>
      </c>
      <c r="K51" s="65">
        <v>-1.59</v>
      </c>
      <c r="L51" s="28">
        <v>3725</v>
      </c>
      <c r="M51" s="65">
        <v>0.46</v>
      </c>
      <c r="N51" s="28">
        <v>4012</v>
      </c>
      <c r="O51" s="65">
        <v>-3.4</v>
      </c>
      <c r="P51" s="28">
        <v>4100</v>
      </c>
      <c r="Q51" s="65">
        <v>-0.05</v>
      </c>
    </row>
    <row r="52" spans="1:25" s="72" customFormat="1" ht="12" customHeight="1" x14ac:dyDescent="0.4">
      <c r="A52" s="15" t="s">
        <v>74</v>
      </c>
      <c r="B52" s="26">
        <v>8678</v>
      </c>
      <c r="C52" s="66">
        <v>-5.6</v>
      </c>
      <c r="D52" s="26">
        <v>10850</v>
      </c>
      <c r="E52" s="66">
        <v>-1.18</v>
      </c>
      <c r="F52" s="26">
        <v>10279</v>
      </c>
      <c r="G52" s="66">
        <v>0.03</v>
      </c>
      <c r="H52" s="26">
        <v>9333</v>
      </c>
      <c r="I52" s="66">
        <v>-0.39</v>
      </c>
      <c r="J52" s="26">
        <v>8250</v>
      </c>
      <c r="K52" s="66">
        <v>-2.37</v>
      </c>
      <c r="L52" s="26">
        <v>8792</v>
      </c>
      <c r="M52" s="66">
        <v>-4.78</v>
      </c>
      <c r="N52" s="26">
        <v>11850</v>
      </c>
      <c r="O52" s="66">
        <v>4.45</v>
      </c>
      <c r="P52" s="26">
        <v>11990</v>
      </c>
      <c r="Q52" s="66">
        <v>1.05</v>
      </c>
    </row>
    <row r="53" spans="1:25" s="72" customFormat="1" ht="12" customHeight="1" x14ac:dyDescent="0.4">
      <c r="A53" s="27" t="s">
        <v>75</v>
      </c>
      <c r="B53" s="124" t="s">
        <v>66</v>
      </c>
      <c r="C53" s="135" t="s">
        <v>67</v>
      </c>
      <c r="D53" s="28">
        <v>9212</v>
      </c>
      <c r="E53" s="65">
        <v>-0.52</v>
      </c>
      <c r="F53" s="28">
        <v>6254</v>
      </c>
      <c r="G53" s="65">
        <v>-1.37</v>
      </c>
      <c r="H53" s="124" t="s">
        <v>66</v>
      </c>
      <c r="I53" s="135" t="s">
        <v>67</v>
      </c>
      <c r="J53" s="124" t="s">
        <v>66</v>
      </c>
      <c r="K53" s="135" t="s">
        <v>67</v>
      </c>
      <c r="L53" s="28">
        <v>5850</v>
      </c>
      <c r="M53" s="65">
        <v>-10.97</v>
      </c>
      <c r="N53" s="28">
        <v>5702</v>
      </c>
      <c r="O53" s="65">
        <v>-3.84</v>
      </c>
      <c r="P53" s="28">
        <v>6555</v>
      </c>
      <c r="Q53" s="65">
        <v>0</v>
      </c>
    </row>
    <row r="54" spans="1:25" s="72" customFormat="1" ht="12" customHeight="1" x14ac:dyDescent="0.4">
      <c r="A54" s="15" t="s">
        <v>76</v>
      </c>
      <c r="B54" s="26">
        <v>5700</v>
      </c>
      <c r="C54" s="66">
        <v>-5.43</v>
      </c>
      <c r="D54" s="26">
        <v>6576</v>
      </c>
      <c r="E54" s="66">
        <v>1.47</v>
      </c>
      <c r="F54" s="26">
        <v>6460</v>
      </c>
      <c r="G54" s="66">
        <v>-8.25</v>
      </c>
      <c r="H54" s="26">
        <v>6792</v>
      </c>
      <c r="I54" s="66">
        <v>-1.21</v>
      </c>
      <c r="J54" s="26">
        <v>6550</v>
      </c>
      <c r="K54" s="66">
        <v>1.03</v>
      </c>
      <c r="L54" s="26">
        <v>6283</v>
      </c>
      <c r="M54" s="66">
        <v>0.66</v>
      </c>
      <c r="N54" s="26">
        <v>6481</v>
      </c>
      <c r="O54" s="66">
        <v>-1.79</v>
      </c>
      <c r="P54" s="26">
        <v>7440</v>
      </c>
      <c r="Q54" s="66">
        <v>0</v>
      </c>
    </row>
    <row r="55" spans="1:25" s="72" customFormat="1" ht="12" customHeight="1" x14ac:dyDescent="0.4">
      <c r="A55" s="27" t="s">
        <v>77</v>
      </c>
      <c r="B55" s="28">
        <v>2548</v>
      </c>
      <c r="C55" s="65">
        <v>-0.08</v>
      </c>
      <c r="D55" s="28">
        <v>2273</v>
      </c>
      <c r="E55" s="65">
        <v>-0.83</v>
      </c>
      <c r="F55" s="124" t="s">
        <v>66</v>
      </c>
      <c r="G55" s="135" t="s">
        <v>67</v>
      </c>
      <c r="H55" s="28">
        <v>2838</v>
      </c>
      <c r="I55" s="65">
        <v>0.92</v>
      </c>
      <c r="J55" s="28">
        <v>2342</v>
      </c>
      <c r="K55" s="65">
        <v>-5.37</v>
      </c>
      <c r="L55" s="28">
        <v>2670</v>
      </c>
      <c r="M55" s="65">
        <v>1.44</v>
      </c>
      <c r="N55" s="28">
        <v>2200</v>
      </c>
      <c r="O55" s="65">
        <v>0.69</v>
      </c>
      <c r="P55" s="28">
        <v>2875</v>
      </c>
      <c r="Q55" s="65">
        <v>-0.03</v>
      </c>
    </row>
    <row r="56" spans="1:25" s="73" customFormat="1" ht="12" customHeight="1" x14ac:dyDescent="0.45">
      <c r="A56" s="15" t="s">
        <v>78</v>
      </c>
      <c r="B56" s="125" t="s">
        <v>66</v>
      </c>
      <c r="C56" s="60" t="s">
        <v>67</v>
      </c>
      <c r="D56" s="26">
        <v>414</v>
      </c>
      <c r="E56" s="66">
        <v>-5.69</v>
      </c>
      <c r="F56" s="26" t="s">
        <v>66</v>
      </c>
      <c r="G56" s="128" t="s">
        <v>67</v>
      </c>
      <c r="H56" s="26">
        <v>458</v>
      </c>
      <c r="I56" s="66">
        <v>-7.1</v>
      </c>
      <c r="J56" s="26">
        <v>479</v>
      </c>
      <c r="K56" s="66">
        <v>-4.7699999999999996</v>
      </c>
      <c r="L56" s="26">
        <v>408</v>
      </c>
      <c r="M56" s="66">
        <v>-3.77</v>
      </c>
      <c r="N56" s="26">
        <v>492</v>
      </c>
      <c r="O56" s="66">
        <v>2.5</v>
      </c>
      <c r="P56" s="26">
        <v>500</v>
      </c>
      <c r="Q56" s="66">
        <v>0</v>
      </c>
      <c r="R56" s="86"/>
      <c r="S56" s="63"/>
      <c r="T56" s="86"/>
      <c r="U56" s="63"/>
      <c r="V56" s="86"/>
      <c r="W56" s="62"/>
      <c r="X56" s="86"/>
      <c r="Y56" s="63"/>
    </row>
    <row r="57" spans="1:25" s="31" customFormat="1" ht="12" customHeight="1" x14ac:dyDescent="0.45">
      <c r="A57" s="27" t="s">
        <v>79</v>
      </c>
      <c r="B57" s="28">
        <v>18444</v>
      </c>
      <c r="C57" s="126">
        <v>4.01</v>
      </c>
      <c r="D57" s="28">
        <v>22983</v>
      </c>
      <c r="E57" s="65">
        <v>9.49</v>
      </c>
      <c r="F57" s="28">
        <v>22444</v>
      </c>
      <c r="G57" s="65">
        <v>4.2300000000000004</v>
      </c>
      <c r="H57" s="28">
        <v>18750</v>
      </c>
      <c r="I57" s="126">
        <v>10.130000000000001</v>
      </c>
      <c r="J57" s="28">
        <v>22667</v>
      </c>
      <c r="K57" s="65">
        <v>7.09</v>
      </c>
      <c r="L57" s="28">
        <v>24417</v>
      </c>
      <c r="M57" s="65">
        <v>4.6500000000000004</v>
      </c>
      <c r="N57" s="28">
        <v>27100</v>
      </c>
      <c r="O57" s="65">
        <v>3.08</v>
      </c>
      <c r="P57" s="124" t="s">
        <v>66</v>
      </c>
      <c r="Q57" s="135" t="s">
        <v>67</v>
      </c>
      <c r="S57" s="68"/>
      <c r="U57" s="68"/>
      <c r="W57" s="68"/>
      <c r="Y57" s="68"/>
    </row>
    <row r="58" spans="1:25" s="31" customFormat="1" ht="12" customHeight="1" x14ac:dyDescent="0.45">
      <c r="A58" s="15" t="s">
        <v>80</v>
      </c>
      <c r="B58" s="26">
        <v>20444</v>
      </c>
      <c r="C58" s="66">
        <v>-0.43</v>
      </c>
      <c r="D58" s="26">
        <v>22563</v>
      </c>
      <c r="E58" s="66">
        <v>-2.95</v>
      </c>
      <c r="F58" s="125" t="s">
        <v>66</v>
      </c>
      <c r="G58" s="60" t="s">
        <v>67</v>
      </c>
      <c r="H58" s="26">
        <v>16367</v>
      </c>
      <c r="I58" s="127">
        <v>-0.2</v>
      </c>
      <c r="J58" s="26">
        <v>26413</v>
      </c>
      <c r="K58" s="66">
        <v>-1.24</v>
      </c>
      <c r="L58" s="26">
        <v>23667</v>
      </c>
      <c r="M58" s="128">
        <v>-0.56000000000000005</v>
      </c>
      <c r="N58" s="26">
        <v>23688</v>
      </c>
      <c r="O58" s="66">
        <v>0.61</v>
      </c>
      <c r="P58" s="26">
        <v>23500</v>
      </c>
      <c r="Q58" s="66">
        <v>-1.67</v>
      </c>
      <c r="S58" s="68"/>
      <c r="U58" s="68"/>
      <c r="W58" s="68"/>
      <c r="Y58" s="68"/>
    </row>
    <row r="59" spans="1:25" s="31" customFormat="1" ht="12" customHeight="1" x14ac:dyDescent="0.45">
      <c r="A59" s="27" t="s">
        <v>81</v>
      </c>
      <c r="B59" s="28">
        <v>28778</v>
      </c>
      <c r="C59" s="65">
        <v>4.5199999999999996</v>
      </c>
      <c r="D59" s="28">
        <v>30583</v>
      </c>
      <c r="E59" s="65">
        <v>3.15</v>
      </c>
      <c r="F59" s="150">
        <v>37650</v>
      </c>
      <c r="G59" s="151">
        <v>0</v>
      </c>
      <c r="H59" s="28">
        <v>29875</v>
      </c>
      <c r="I59" s="65">
        <v>2.0499999999999998</v>
      </c>
      <c r="J59" s="28">
        <v>31750</v>
      </c>
      <c r="K59" s="129">
        <v>0.32</v>
      </c>
      <c r="L59" s="28">
        <v>25333</v>
      </c>
      <c r="M59" s="65">
        <v>-0.53</v>
      </c>
      <c r="N59" s="28">
        <v>35154</v>
      </c>
      <c r="O59" s="65">
        <v>1.1000000000000001</v>
      </c>
      <c r="P59" s="28">
        <v>30000</v>
      </c>
      <c r="Q59" s="65">
        <v>0</v>
      </c>
      <c r="S59" s="68"/>
      <c r="U59" s="68"/>
      <c r="W59" s="68"/>
      <c r="Y59" s="68"/>
    </row>
    <row r="60" spans="1:25" s="31" customFormat="1" ht="12" customHeight="1" x14ac:dyDescent="0.45">
      <c r="A60" s="15" t="s">
        <v>82</v>
      </c>
      <c r="B60" s="26">
        <v>11878</v>
      </c>
      <c r="C60" s="66">
        <v>-0.35</v>
      </c>
      <c r="D60" s="26">
        <v>17881</v>
      </c>
      <c r="E60" s="66">
        <v>-0.79</v>
      </c>
      <c r="F60" s="26">
        <v>12300</v>
      </c>
      <c r="G60" s="66">
        <v>1.95</v>
      </c>
      <c r="H60" s="26">
        <v>11908</v>
      </c>
      <c r="I60" s="66">
        <v>0.92</v>
      </c>
      <c r="J60" s="26">
        <v>16138</v>
      </c>
      <c r="K60" s="66">
        <v>-0.81</v>
      </c>
      <c r="L60" s="26">
        <v>12978</v>
      </c>
      <c r="M60" s="66">
        <v>1.39</v>
      </c>
      <c r="N60" s="26">
        <v>19683</v>
      </c>
      <c r="O60" s="66">
        <v>-0.21</v>
      </c>
      <c r="P60" s="125" t="s">
        <v>66</v>
      </c>
      <c r="Q60" s="60" t="s">
        <v>67</v>
      </c>
      <c r="S60" s="68"/>
      <c r="U60" s="68"/>
      <c r="W60" s="68"/>
      <c r="Y60" s="68"/>
    </row>
    <row r="61" spans="1:25" s="31" customFormat="1" ht="12" customHeight="1" x14ac:dyDescent="0.45">
      <c r="A61" s="27" t="s">
        <v>83</v>
      </c>
      <c r="B61" s="28">
        <v>9540</v>
      </c>
      <c r="C61" s="65">
        <v>5.03</v>
      </c>
      <c r="D61" s="28">
        <v>9042</v>
      </c>
      <c r="E61" s="129">
        <v>3.34</v>
      </c>
      <c r="F61" s="28" t="s">
        <v>66</v>
      </c>
      <c r="G61" s="136" t="s">
        <v>67</v>
      </c>
      <c r="H61" s="28">
        <v>8282</v>
      </c>
      <c r="I61" s="65">
        <v>-4.33</v>
      </c>
      <c r="J61" s="28">
        <v>12100</v>
      </c>
      <c r="K61" s="65">
        <v>0.47</v>
      </c>
      <c r="L61" s="139">
        <v>5744</v>
      </c>
      <c r="M61" s="152">
        <v>0.02</v>
      </c>
      <c r="N61" s="28">
        <v>8253</v>
      </c>
      <c r="O61" s="65">
        <v>-1.26</v>
      </c>
      <c r="P61" s="28">
        <v>9673</v>
      </c>
      <c r="Q61" s="65">
        <v>-0.01</v>
      </c>
      <c r="S61" s="68"/>
      <c r="U61" s="68"/>
      <c r="W61" s="68"/>
      <c r="Y61" s="68"/>
    </row>
    <row r="62" spans="1:25" s="31" customFormat="1" ht="12" customHeight="1" x14ac:dyDescent="0.45">
      <c r="A62" s="15" t="s">
        <v>84</v>
      </c>
      <c r="B62" s="26">
        <v>3478</v>
      </c>
      <c r="C62" s="66">
        <v>-2.82</v>
      </c>
      <c r="D62" s="26">
        <v>3466</v>
      </c>
      <c r="E62" s="66">
        <v>-5.76</v>
      </c>
      <c r="F62" s="26">
        <v>3463</v>
      </c>
      <c r="G62" s="66">
        <v>-3.3</v>
      </c>
      <c r="H62" s="26">
        <v>3235</v>
      </c>
      <c r="I62" s="66">
        <v>-4.88</v>
      </c>
      <c r="J62" s="26">
        <v>3483</v>
      </c>
      <c r="K62" s="66">
        <v>-4.78</v>
      </c>
      <c r="L62" s="125" t="s">
        <v>66</v>
      </c>
      <c r="M62" s="60" t="s">
        <v>67</v>
      </c>
      <c r="N62" s="26">
        <v>3486</v>
      </c>
      <c r="O62" s="66">
        <v>-1.97</v>
      </c>
      <c r="P62" s="125" t="s">
        <v>66</v>
      </c>
      <c r="Q62" s="60" t="s">
        <v>67</v>
      </c>
      <c r="S62" s="68"/>
      <c r="U62" s="68"/>
      <c r="W62" s="68"/>
      <c r="Y62" s="68"/>
    </row>
    <row r="63" spans="1:25" s="31" customFormat="1" ht="12" customHeight="1" x14ac:dyDescent="0.45">
      <c r="A63" s="27" t="s">
        <v>85</v>
      </c>
      <c r="B63" s="28">
        <v>50642</v>
      </c>
      <c r="C63" s="65">
        <v>12.27</v>
      </c>
      <c r="D63" s="28">
        <v>50128</v>
      </c>
      <c r="E63" s="65">
        <v>4.12</v>
      </c>
      <c r="F63" s="28" t="s">
        <v>66</v>
      </c>
      <c r="G63" s="65" t="s">
        <v>67</v>
      </c>
      <c r="H63" s="150">
        <v>52301</v>
      </c>
      <c r="I63" s="151">
        <v>0.02</v>
      </c>
      <c r="J63" s="28">
        <v>50133</v>
      </c>
      <c r="K63" s="65">
        <v>1.5</v>
      </c>
      <c r="L63" s="28">
        <v>52302</v>
      </c>
      <c r="M63" s="126">
        <v>6.87</v>
      </c>
      <c r="N63" s="28">
        <v>46762</v>
      </c>
      <c r="O63" s="65">
        <v>0.35</v>
      </c>
      <c r="P63" s="28">
        <v>50740</v>
      </c>
      <c r="Q63" s="65">
        <v>0</v>
      </c>
      <c r="S63" s="68"/>
      <c r="U63" s="68"/>
      <c r="W63" s="68"/>
      <c r="Y63" s="68"/>
    </row>
    <row r="64" spans="1:25" s="31" customFormat="1" ht="12" customHeight="1" x14ac:dyDescent="0.45">
      <c r="A64" s="15" t="s">
        <v>86</v>
      </c>
      <c r="B64" s="26">
        <v>17323</v>
      </c>
      <c r="C64" s="66">
        <v>0.21</v>
      </c>
      <c r="D64" s="26">
        <v>17377</v>
      </c>
      <c r="E64" s="66">
        <v>-1.17</v>
      </c>
      <c r="F64" s="26">
        <v>18694</v>
      </c>
      <c r="G64" s="66">
        <v>1.47</v>
      </c>
      <c r="H64" s="26">
        <v>15388</v>
      </c>
      <c r="I64" s="66">
        <v>-0.06</v>
      </c>
      <c r="J64" s="26">
        <v>20480</v>
      </c>
      <c r="K64" s="66">
        <v>-1.74</v>
      </c>
      <c r="L64" s="26">
        <v>18032</v>
      </c>
      <c r="M64" s="128">
        <v>-0.48</v>
      </c>
      <c r="N64" s="26">
        <v>16292</v>
      </c>
      <c r="O64" s="66">
        <v>-0.01</v>
      </c>
      <c r="P64" s="26">
        <v>14948</v>
      </c>
      <c r="Q64" s="66">
        <v>0.46</v>
      </c>
      <c r="S64" s="68"/>
      <c r="U64" s="68"/>
      <c r="W64" s="68"/>
      <c r="Y64" s="68"/>
    </row>
    <row r="65" spans="1:25" s="31" customFormat="1" ht="12" customHeight="1" x14ac:dyDescent="0.45">
      <c r="A65" s="27" t="s">
        <v>87</v>
      </c>
      <c r="B65" s="28">
        <v>2254</v>
      </c>
      <c r="C65" s="65">
        <v>1.71</v>
      </c>
      <c r="D65" s="28">
        <v>2709</v>
      </c>
      <c r="E65" s="65">
        <v>-0.37</v>
      </c>
      <c r="F65" s="28">
        <v>3230</v>
      </c>
      <c r="G65" s="65">
        <v>0.34</v>
      </c>
      <c r="H65" s="28">
        <v>2390</v>
      </c>
      <c r="I65" s="65">
        <v>-0.17</v>
      </c>
      <c r="J65" s="28">
        <v>4800</v>
      </c>
      <c r="K65" s="65">
        <v>3.9</v>
      </c>
      <c r="L65" s="28">
        <v>3117</v>
      </c>
      <c r="M65" s="126">
        <v>-1.05</v>
      </c>
      <c r="N65" s="28">
        <v>3949</v>
      </c>
      <c r="O65" s="65">
        <v>-0.57999999999999996</v>
      </c>
      <c r="P65" s="28">
        <v>3742</v>
      </c>
      <c r="Q65" s="65">
        <v>0</v>
      </c>
      <c r="S65" s="68"/>
      <c r="U65" s="68"/>
      <c r="W65" s="68"/>
      <c r="Y65" s="68"/>
    </row>
    <row r="66" spans="1:25" s="31" customFormat="1" ht="12" customHeight="1" x14ac:dyDescent="0.45">
      <c r="A66" s="15" t="s">
        <v>88</v>
      </c>
      <c r="B66" s="26">
        <v>2776</v>
      </c>
      <c r="C66" s="66">
        <v>0.36</v>
      </c>
      <c r="D66" s="26">
        <v>4084</v>
      </c>
      <c r="E66" s="66">
        <v>0.2</v>
      </c>
      <c r="F66" s="26">
        <v>3000</v>
      </c>
      <c r="G66" s="66">
        <v>-0.73</v>
      </c>
      <c r="H66" s="26">
        <v>3347</v>
      </c>
      <c r="I66" s="66">
        <v>-1.56</v>
      </c>
      <c r="J66" s="26">
        <v>4808</v>
      </c>
      <c r="K66" s="66">
        <v>6.35</v>
      </c>
      <c r="L66" s="26">
        <v>2700</v>
      </c>
      <c r="M66" s="66">
        <v>4.53</v>
      </c>
      <c r="N66" s="125" t="s">
        <v>66</v>
      </c>
      <c r="O66" s="137" t="s">
        <v>67</v>
      </c>
      <c r="P66" s="26">
        <v>3904</v>
      </c>
      <c r="Q66" s="66">
        <v>0</v>
      </c>
      <c r="S66" s="68"/>
      <c r="U66" s="68"/>
      <c r="W66" s="68"/>
      <c r="Y66" s="68"/>
    </row>
    <row r="67" spans="1:25" s="31" customFormat="1" ht="12" customHeight="1" x14ac:dyDescent="0.45">
      <c r="A67" s="27" t="s">
        <v>89</v>
      </c>
      <c r="B67" s="28">
        <v>87000</v>
      </c>
      <c r="C67" s="65">
        <v>-1.01</v>
      </c>
      <c r="D67" s="150">
        <v>84625</v>
      </c>
      <c r="E67" s="151">
        <v>-0.35</v>
      </c>
      <c r="F67" s="124" t="s">
        <v>66</v>
      </c>
      <c r="G67" s="136" t="s">
        <v>67</v>
      </c>
      <c r="H67" s="28">
        <v>81250</v>
      </c>
      <c r="I67" s="65">
        <v>-0.15</v>
      </c>
      <c r="J67" s="28">
        <v>90833</v>
      </c>
      <c r="K67" s="65">
        <v>-0.91</v>
      </c>
      <c r="L67" s="150">
        <v>69500</v>
      </c>
      <c r="M67" s="151">
        <v>-1.3</v>
      </c>
      <c r="N67" s="28">
        <v>82646</v>
      </c>
      <c r="O67" s="65">
        <v>-1.1399999999999999</v>
      </c>
      <c r="P67" s="124" t="s">
        <v>66</v>
      </c>
      <c r="Q67" s="136" t="s">
        <v>67</v>
      </c>
      <c r="S67" s="68"/>
      <c r="U67" s="68"/>
      <c r="W67" s="68"/>
      <c r="Y67" s="68"/>
    </row>
    <row r="68" spans="1:25" s="31" customFormat="1" ht="12" customHeight="1" x14ac:dyDescent="0.45">
      <c r="A68" s="15" t="s">
        <v>90</v>
      </c>
      <c r="B68" s="26">
        <v>39612</v>
      </c>
      <c r="C68" s="66">
        <v>0.33</v>
      </c>
      <c r="D68" s="26">
        <v>36933</v>
      </c>
      <c r="E68" s="66">
        <v>0.87</v>
      </c>
      <c r="F68" s="26">
        <v>39417</v>
      </c>
      <c r="G68" s="127">
        <v>-0.91</v>
      </c>
      <c r="H68" s="125" t="s">
        <v>66</v>
      </c>
      <c r="I68" s="137" t="s">
        <v>67</v>
      </c>
      <c r="J68" s="26">
        <v>27625</v>
      </c>
      <c r="K68" s="66">
        <v>6</v>
      </c>
      <c r="L68" s="26">
        <v>37512</v>
      </c>
      <c r="M68" s="128">
        <v>-0.74</v>
      </c>
      <c r="N68" s="26">
        <v>32696</v>
      </c>
      <c r="O68" s="66">
        <v>-0.05</v>
      </c>
      <c r="P68" s="26">
        <v>42565</v>
      </c>
      <c r="Q68" s="66">
        <v>0</v>
      </c>
      <c r="S68" s="68"/>
      <c r="U68" s="68"/>
      <c r="W68" s="68"/>
      <c r="Y68" s="68"/>
    </row>
    <row r="69" spans="1:25" s="31" customFormat="1" ht="12" customHeight="1" x14ac:dyDescent="0.45">
      <c r="A69" s="27" t="s">
        <v>91</v>
      </c>
      <c r="B69" s="28">
        <v>18750</v>
      </c>
      <c r="C69" s="129">
        <v>-0.49</v>
      </c>
      <c r="D69" s="28">
        <v>15005</v>
      </c>
      <c r="E69" s="65">
        <v>-1.37</v>
      </c>
      <c r="F69" s="28">
        <v>16940</v>
      </c>
      <c r="G69" s="65">
        <v>-0.02</v>
      </c>
      <c r="H69" s="124" t="s">
        <v>66</v>
      </c>
      <c r="I69" s="135" t="s">
        <v>67</v>
      </c>
      <c r="J69" s="28">
        <v>27875</v>
      </c>
      <c r="K69" s="65">
        <v>-1.5</v>
      </c>
      <c r="L69" s="138">
        <v>19194</v>
      </c>
      <c r="M69" s="65">
        <v>-0.3</v>
      </c>
      <c r="N69" s="28">
        <v>14663</v>
      </c>
      <c r="O69" s="65">
        <v>-0.05</v>
      </c>
      <c r="P69" s="153">
        <v>20880</v>
      </c>
      <c r="Q69" s="151">
        <v>0</v>
      </c>
      <c r="R69" s="140"/>
      <c r="S69" s="141"/>
      <c r="T69" s="140"/>
      <c r="U69" s="141"/>
      <c r="V69" s="140"/>
      <c r="W69" s="141"/>
      <c r="X69" s="140"/>
      <c r="Y69" s="141"/>
    </row>
    <row r="70" spans="1:25" s="31" customFormat="1" ht="12" customHeight="1" x14ac:dyDescent="0.45">
      <c r="A70" s="15" t="s">
        <v>92</v>
      </c>
      <c r="B70" s="26">
        <v>7455</v>
      </c>
      <c r="C70" s="128">
        <v>0.03</v>
      </c>
      <c r="D70" s="26">
        <v>5801</v>
      </c>
      <c r="E70" s="66">
        <v>-2.37</v>
      </c>
      <c r="F70" s="26">
        <v>5786</v>
      </c>
      <c r="G70" s="66">
        <v>3.99</v>
      </c>
      <c r="H70" s="26">
        <v>4975</v>
      </c>
      <c r="I70" s="66">
        <v>-1.0900000000000001</v>
      </c>
      <c r="J70" s="26">
        <v>7045</v>
      </c>
      <c r="K70" s="66">
        <v>0.44</v>
      </c>
      <c r="L70" s="26">
        <v>7789</v>
      </c>
      <c r="M70" s="128">
        <v>8.36</v>
      </c>
      <c r="N70" s="26">
        <v>5541</v>
      </c>
      <c r="O70" s="66">
        <v>-0.77</v>
      </c>
      <c r="P70" s="26">
        <v>5767</v>
      </c>
      <c r="Q70" s="66">
        <v>0.02</v>
      </c>
      <c r="R70" s="140"/>
      <c r="S70" s="141"/>
      <c r="T70" s="140"/>
      <c r="U70" s="141"/>
      <c r="V70" s="140"/>
      <c r="W70" s="141"/>
      <c r="X70" s="140"/>
      <c r="Y70" s="141"/>
    </row>
    <row r="71" spans="1:25" s="31" customFormat="1" ht="12" customHeight="1" x14ac:dyDescent="0.45">
      <c r="A71" s="27" t="s">
        <v>93</v>
      </c>
      <c r="B71" s="28">
        <v>5596</v>
      </c>
      <c r="C71" s="65">
        <v>2.98</v>
      </c>
      <c r="D71" s="28">
        <v>7313</v>
      </c>
      <c r="E71" s="65">
        <v>-0.5</v>
      </c>
      <c r="F71" s="28">
        <v>7000</v>
      </c>
      <c r="G71" s="65">
        <v>-1.28</v>
      </c>
      <c r="H71" s="28">
        <v>6611</v>
      </c>
      <c r="I71" s="65">
        <v>-0.96</v>
      </c>
      <c r="J71" s="28">
        <v>7326</v>
      </c>
      <c r="K71" s="65">
        <v>-0.95</v>
      </c>
      <c r="L71" s="28">
        <v>3139</v>
      </c>
      <c r="M71" s="65">
        <v>2.0499999999999998</v>
      </c>
      <c r="N71" s="28">
        <v>7275</v>
      </c>
      <c r="O71" s="65">
        <v>0.12</v>
      </c>
      <c r="P71" s="28">
        <v>6640</v>
      </c>
      <c r="Q71" s="65">
        <v>0.55000000000000004</v>
      </c>
      <c r="R71" s="140"/>
      <c r="S71" s="141"/>
      <c r="T71" s="140"/>
      <c r="U71" s="141"/>
      <c r="V71" s="140"/>
      <c r="W71" s="141"/>
      <c r="X71" s="140"/>
      <c r="Y71" s="141"/>
    </row>
    <row r="72" spans="1:25" s="31" customFormat="1" ht="12" customHeight="1" x14ac:dyDescent="0.45">
      <c r="A72" s="15" t="s">
        <v>94</v>
      </c>
      <c r="B72" s="26">
        <v>2306</v>
      </c>
      <c r="C72" s="66">
        <v>0.48</v>
      </c>
      <c r="D72" s="26">
        <v>1709</v>
      </c>
      <c r="E72" s="66">
        <v>-0.98</v>
      </c>
      <c r="F72" s="26">
        <v>2323</v>
      </c>
      <c r="G72" s="66">
        <v>0.96</v>
      </c>
      <c r="H72" s="26">
        <v>870</v>
      </c>
      <c r="I72" s="66">
        <v>-4.4000000000000004</v>
      </c>
      <c r="J72" s="26">
        <v>2380</v>
      </c>
      <c r="K72" s="66">
        <v>1.41</v>
      </c>
      <c r="L72" s="26">
        <v>2167</v>
      </c>
      <c r="M72" s="66">
        <v>-0.37</v>
      </c>
      <c r="N72" s="26">
        <v>2315</v>
      </c>
      <c r="O72" s="66">
        <v>0.13</v>
      </c>
      <c r="P72" s="26">
        <v>1967</v>
      </c>
      <c r="Q72" s="66">
        <v>0.36</v>
      </c>
      <c r="R72" s="140"/>
      <c r="S72" s="141"/>
      <c r="T72" s="140"/>
      <c r="U72" s="141"/>
      <c r="V72" s="140"/>
      <c r="W72" s="141"/>
      <c r="X72" s="140"/>
      <c r="Y72" s="141"/>
    </row>
    <row r="73" spans="1:25" s="31" customFormat="1" ht="12" customHeight="1" x14ac:dyDescent="0.45">
      <c r="A73" s="27" t="s">
        <v>95</v>
      </c>
      <c r="B73" s="28">
        <v>18809</v>
      </c>
      <c r="C73" s="65">
        <v>3.43</v>
      </c>
      <c r="D73" s="28">
        <v>19348</v>
      </c>
      <c r="E73" s="65">
        <v>-1.33</v>
      </c>
      <c r="F73" s="28">
        <v>17329</v>
      </c>
      <c r="G73" s="65">
        <v>7.0000000000000007E-2</v>
      </c>
      <c r="H73" s="28">
        <v>19126</v>
      </c>
      <c r="I73" s="65">
        <v>-5.84</v>
      </c>
      <c r="J73" s="28">
        <v>23235</v>
      </c>
      <c r="K73" s="65">
        <v>-0.18</v>
      </c>
      <c r="L73" s="28">
        <v>21250</v>
      </c>
      <c r="M73" s="65">
        <v>-0.81</v>
      </c>
      <c r="N73" s="28">
        <v>22356</v>
      </c>
      <c r="O73" s="65">
        <v>-0.88</v>
      </c>
      <c r="P73" s="124" t="s">
        <v>66</v>
      </c>
      <c r="Q73" s="136" t="s">
        <v>67</v>
      </c>
      <c r="R73" s="140"/>
      <c r="S73" s="141"/>
      <c r="T73" s="140"/>
      <c r="U73" s="141"/>
      <c r="V73" s="140"/>
      <c r="W73" s="141"/>
      <c r="X73" s="140"/>
      <c r="Y73" s="141"/>
    </row>
    <row r="74" spans="1:25" s="31" customFormat="1" ht="12" customHeight="1" x14ac:dyDescent="0.45">
      <c r="A74" s="142" t="s">
        <v>96</v>
      </c>
      <c r="B74" s="143">
        <v>12729</v>
      </c>
      <c r="C74" s="144">
        <v>-3.45</v>
      </c>
      <c r="D74" s="143">
        <v>16858</v>
      </c>
      <c r="E74" s="145">
        <v>-1.1100000000000001</v>
      </c>
      <c r="F74" s="154">
        <v>17369</v>
      </c>
      <c r="G74" s="155">
        <v>0.19</v>
      </c>
      <c r="H74" s="143">
        <v>11168</v>
      </c>
      <c r="I74" s="144">
        <v>-0.45</v>
      </c>
      <c r="J74" s="143">
        <v>15237</v>
      </c>
      <c r="K74" s="144">
        <v>2.19</v>
      </c>
      <c r="L74" s="143">
        <v>17819</v>
      </c>
      <c r="M74" s="144">
        <v>1.97</v>
      </c>
      <c r="N74" s="156">
        <v>17136</v>
      </c>
      <c r="O74" s="157">
        <v>0.06</v>
      </c>
      <c r="P74" s="143">
        <v>18003</v>
      </c>
      <c r="Q74" s="144">
        <v>-0.11</v>
      </c>
      <c r="S74" s="68"/>
      <c r="U74" s="68"/>
      <c r="W74" s="68"/>
      <c r="Y74" s="68"/>
    </row>
    <row r="76" spans="1:25" s="31" customFormat="1" x14ac:dyDescent="0.45">
      <c r="A76" s="22" t="s">
        <v>12</v>
      </c>
      <c r="B76" s="32"/>
      <c r="C76" s="33"/>
      <c r="D76" s="32"/>
      <c r="E76" s="33"/>
      <c r="F76" s="32"/>
      <c r="G76" s="33"/>
      <c r="H76" s="32"/>
      <c r="I76" s="33"/>
      <c r="J76" s="32"/>
      <c r="K76" s="33"/>
      <c r="L76" s="32"/>
      <c r="M76" s="33"/>
      <c r="N76" s="32"/>
      <c r="O76" s="33"/>
      <c r="P76" s="32"/>
      <c r="Q76" s="33"/>
      <c r="R76" s="32"/>
      <c r="S76" s="33"/>
      <c r="T76" s="32"/>
      <c r="U76" s="33"/>
      <c r="V76" s="32"/>
      <c r="W76" s="33"/>
      <c r="X76" s="32"/>
      <c r="Y76" s="33"/>
    </row>
    <row r="77" spans="1:25" s="31" customFormat="1" x14ac:dyDescent="0.45">
      <c r="A77" s="34" t="s">
        <v>13</v>
      </c>
      <c r="B77" s="32"/>
      <c r="C77" s="33"/>
      <c r="D77" s="32"/>
      <c r="E77" s="33"/>
      <c r="F77" s="32"/>
      <c r="G77" s="33"/>
      <c r="H77" s="32"/>
      <c r="I77" s="33"/>
      <c r="J77" s="32"/>
      <c r="K77" s="33"/>
      <c r="L77" s="32"/>
      <c r="M77" s="33"/>
      <c r="N77" s="32"/>
      <c r="O77" s="33"/>
      <c r="P77" s="32"/>
      <c r="Q77" s="33"/>
      <c r="R77" s="32"/>
      <c r="S77" s="33"/>
      <c r="T77" s="32"/>
      <c r="U77" s="33"/>
      <c r="V77" s="32"/>
      <c r="W77" s="33"/>
      <c r="X77" s="32"/>
      <c r="Y77" s="33"/>
    </row>
    <row r="78" spans="1:25" s="31" customFormat="1" ht="19.5" customHeight="1" x14ac:dyDescent="0.45">
      <c r="A78" s="172" t="s">
        <v>49</v>
      </c>
      <c r="B78" s="173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</row>
    <row r="79" spans="1:25" s="31" customFormat="1" x14ac:dyDescent="0.45">
      <c r="A79" s="22" t="s">
        <v>14</v>
      </c>
      <c r="B79" s="35"/>
      <c r="C79" s="36"/>
      <c r="D79" s="37"/>
      <c r="E79" s="36"/>
      <c r="F79" s="37"/>
      <c r="G79" s="36"/>
      <c r="H79" s="38"/>
      <c r="I79" s="36"/>
      <c r="J79" s="35"/>
      <c r="K79" s="36"/>
      <c r="L79" s="37"/>
      <c r="M79" s="36"/>
      <c r="N79" s="37"/>
      <c r="O79" s="36"/>
      <c r="P79" s="38"/>
      <c r="Q79" s="36"/>
      <c r="R79" s="37"/>
      <c r="S79" s="39"/>
      <c r="T79" s="37"/>
      <c r="U79" s="39"/>
      <c r="V79" s="37"/>
      <c r="W79" s="39"/>
      <c r="X79" s="37"/>
      <c r="Y79" s="39"/>
    </row>
    <row r="80" spans="1:25" s="31" customFormat="1" x14ac:dyDescent="0.45">
      <c r="A80" s="40" t="s">
        <v>15</v>
      </c>
      <c r="B80" s="32"/>
      <c r="C80" s="33"/>
      <c r="D80" s="32"/>
      <c r="E80" s="33"/>
      <c r="F80" s="32"/>
      <c r="G80" s="33"/>
      <c r="H80" s="32"/>
      <c r="I80" s="33"/>
      <c r="J80" s="32"/>
      <c r="K80" s="33"/>
      <c r="L80" s="32"/>
      <c r="M80" s="33"/>
      <c r="N80" s="32"/>
      <c r="O80" s="33"/>
      <c r="P80" s="32"/>
      <c r="Q80" s="33"/>
      <c r="R80" s="32"/>
      <c r="S80" s="33"/>
      <c r="T80" s="32"/>
      <c r="U80" s="33"/>
      <c r="V80" s="32"/>
      <c r="W80" s="33"/>
      <c r="X80" s="32"/>
      <c r="Y80" s="33"/>
    </row>
    <row r="82" spans="1:17" x14ac:dyDescent="0.45">
      <c r="A82" s="8" t="str">
        <f>+Índice!A14</f>
        <v>Fecha de actualización: 8 de septiembre de 2025</v>
      </c>
      <c r="B82" s="6"/>
      <c r="C82" s="7"/>
      <c r="D82" s="6"/>
      <c r="E82" s="7"/>
      <c r="F82" s="6"/>
      <c r="G82" s="7"/>
      <c r="H82" s="6"/>
      <c r="I82" s="7"/>
      <c r="J82" s="6"/>
      <c r="K82" s="7"/>
      <c r="L82" s="6"/>
      <c r="M82" s="7"/>
      <c r="N82" s="6"/>
      <c r="O82" s="7"/>
      <c r="P82" s="6"/>
      <c r="Q82" s="7"/>
    </row>
  </sheetData>
  <mergeCells count="11">
    <mergeCell ref="A78:Y78"/>
    <mergeCell ref="A4:Q5"/>
    <mergeCell ref="H9:I9"/>
    <mergeCell ref="J9:K9"/>
    <mergeCell ref="L9:M9"/>
    <mergeCell ref="N9:O9"/>
    <mergeCell ref="P9:Q9"/>
    <mergeCell ref="A9:A10"/>
    <mergeCell ref="B9:C9"/>
    <mergeCell ref="D9:E9"/>
    <mergeCell ref="F9:G9"/>
  </mergeCells>
  <hyperlinks>
    <hyperlink ref="S5" location="Índice!A1" display="Regresar al índice" xr:uid="{172CDF23-0751-4F6A-B5E0-48C27F080073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2012-A8C4-4438-9A11-59B020FA0AB4}">
  <dimension ref="A1:Y57"/>
  <sheetViews>
    <sheetView showGridLines="0" tabSelected="1" topLeftCell="A31" zoomScaleNormal="100" workbookViewId="0">
      <selection activeCell="B44" sqref="B44"/>
    </sheetView>
  </sheetViews>
  <sheetFormatPr baseColWidth="10" defaultColWidth="11.453125" defaultRowHeight="16" x14ac:dyDescent="0.45"/>
  <cols>
    <col min="1" max="1" width="24.453125" style="47" customWidth="1"/>
    <col min="2" max="2" width="12" style="47" bestFit="1" customWidth="1"/>
    <col min="3" max="3" width="9.453125" style="47" customWidth="1"/>
    <col min="4" max="4" width="13.54296875" style="47" bestFit="1" customWidth="1"/>
    <col min="5" max="5" width="12" style="47" customWidth="1"/>
    <col min="6" max="6" width="10.26953125" style="47" customWidth="1"/>
    <col min="7" max="7" width="9.453125" style="47" customWidth="1"/>
    <col min="8" max="8" width="10.54296875" style="47" customWidth="1"/>
    <col min="9" max="9" width="9.26953125" style="47" customWidth="1"/>
    <col min="10" max="16384" width="11.453125" style="47"/>
  </cols>
  <sheetData>
    <row r="1" spans="1:11" s="41" customFormat="1" ht="18" customHeight="1" x14ac:dyDescent="0.4"/>
    <row r="2" spans="1:11" s="41" customFormat="1" ht="33" customHeight="1" x14ac:dyDescent="0.4"/>
    <row r="3" spans="1:11" s="41" customFormat="1" ht="19" customHeight="1" x14ac:dyDescent="0.4"/>
    <row r="4" spans="1:11" s="41" customFormat="1" ht="18.75" customHeight="1" x14ac:dyDescent="0.4">
      <c r="A4" s="179" t="s">
        <v>0</v>
      </c>
      <c r="B4" s="179"/>
      <c r="C4" s="179"/>
      <c r="D4" s="179"/>
      <c r="E4" s="179"/>
      <c r="F4" s="179"/>
      <c r="G4" s="179"/>
      <c r="H4" s="179"/>
      <c r="I4" s="179"/>
    </row>
    <row r="5" spans="1:11" s="41" customFormat="1" ht="24" customHeight="1" x14ac:dyDescent="0.4">
      <c r="A5" s="179"/>
      <c r="B5" s="179"/>
      <c r="C5" s="179"/>
      <c r="D5" s="179"/>
      <c r="E5" s="179"/>
      <c r="F5" s="179"/>
      <c r="G5" s="179"/>
      <c r="H5" s="179"/>
      <c r="I5" s="179"/>
      <c r="K5" s="100" t="s">
        <v>63</v>
      </c>
    </row>
    <row r="6" spans="1:11" s="41" customFormat="1" ht="18.75" customHeight="1" x14ac:dyDescent="0.4">
      <c r="A6" s="42" t="s">
        <v>16</v>
      </c>
      <c r="B6" s="43"/>
      <c r="C6" s="43"/>
      <c r="D6" s="43"/>
      <c r="E6" s="43"/>
      <c r="F6" s="43"/>
      <c r="G6" s="43"/>
      <c r="H6" s="43"/>
      <c r="I6" s="43"/>
    </row>
    <row r="7" spans="1:11" s="41" customFormat="1" ht="15" customHeight="1" x14ac:dyDescent="0.4">
      <c r="A7" s="42" t="str">
        <f>+"Variación año corrido. "&amp;Índice!A7</f>
        <v>Variación año corrido. Agosto de 2025</v>
      </c>
      <c r="B7" s="43"/>
      <c r="C7" s="43"/>
      <c r="D7" s="43"/>
      <c r="E7" s="43"/>
      <c r="F7" s="43"/>
      <c r="G7" s="43"/>
      <c r="H7" s="43"/>
      <c r="I7" s="43"/>
    </row>
    <row r="8" spans="1:11" s="41" customFormat="1" ht="14" x14ac:dyDescent="0.4"/>
    <row r="9" spans="1:11" x14ac:dyDescent="0.45">
      <c r="A9" s="44" t="s">
        <v>50</v>
      </c>
      <c r="B9" s="45" t="s">
        <v>2</v>
      </c>
      <c r="C9" s="45" t="s">
        <v>3</v>
      </c>
      <c r="D9" s="45" t="s">
        <v>4</v>
      </c>
      <c r="E9" s="46" t="s">
        <v>5</v>
      </c>
      <c r="F9" s="45" t="s">
        <v>6</v>
      </c>
      <c r="G9" s="45" t="s">
        <v>7</v>
      </c>
      <c r="H9" s="45" t="s">
        <v>8</v>
      </c>
      <c r="I9" s="45" t="s">
        <v>9</v>
      </c>
    </row>
    <row r="10" spans="1:11" ht="14" customHeight="1" x14ac:dyDescent="0.45">
      <c r="A10" s="48" t="s">
        <v>17</v>
      </c>
      <c r="B10" s="48"/>
      <c r="C10" s="48"/>
      <c r="D10" s="48"/>
      <c r="E10" s="48"/>
      <c r="F10" s="48"/>
      <c r="G10" s="48"/>
      <c r="H10" s="48"/>
      <c r="I10" s="48"/>
    </row>
    <row r="11" spans="1:11" ht="14" customHeight="1" x14ac:dyDescent="0.45">
      <c r="A11" s="1" t="s">
        <v>18</v>
      </c>
      <c r="B11" s="101">
        <v>107.82122905027927</v>
      </c>
      <c r="C11" s="102">
        <v>69.947275922671309</v>
      </c>
      <c r="D11" s="102">
        <v>38.368580060422943</v>
      </c>
      <c r="E11" s="82" t="s">
        <v>67</v>
      </c>
      <c r="F11" s="102">
        <v>49.153908138597899</v>
      </c>
      <c r="G11" s="102">
        <v>37.07077785564119</v>
      </c>
      <c r="H11" s="102">
        <v>90.522875816993405</v>
      </c>
      <c r="I11" s="102">
        <v>58.0464371497198</v>
      </c>
    </row>
    <row r="12" spans="1:11" ht="14" customHeight="1" x14ac:dyDescent="0.45">
      <c r="A12" s="69" t="s">
        <v>19</v>
      </c>
      <c r="B12" s="103">
        <v>18.473340040241414</v>
      </c>
      <c r="C12" s="103">
        <v>0.69888178913737331</v>
      </c>
      <c r="D12" s="103">
        <v>11.943231441048052</v>
      </c>
      <c r="E12" s="83" t="s">
        <v>67</v>
      </c>
      <c r="F12" s="103">
        <v>16.583166332665368</v>
      </c>
      <c r="G12" s="103">
        <v>25.547685718991886</v>
      </c>
      <c r="H12" s="103">
        <v>3.2182287996241454</v>
      </c>
      <c r="I12" s="104">
        <v>1.7081993569131759</v>
      </c>
    </row>
    <row r="13" spans="1:11" ht="14" customHeight="1" x14ac:dyDescent="0.45">
      <c r="A13" s="1" t="s">
        <v>20</v>
      </c>
      <c r="B13" s="102">
        <v>22.647914645974755</v>
      </c>
      <c r="C13" s="102">
        <v>24.855119124275582</v>
      </c>
      <c r="D13" s="102">
        <v>30.350194552529164</v>
      </c>
      <c r="E13" s="102">
        <v>20.994475138121583</v>
      </c>
      <c r="F13" s="102">
        <v>38.484136310223249</v>
      </c>
      <c r="G13" s="102">
        <v>30.57161207450223</v>
      </c>
      <c r="H13" s="102">
        <v>18.918918918918948</v>
      </c>
      <c r="I13" s="102">
        <v>18.001104362230812</v>
      </c>
    </row>
    <row r="14" spans="1:11" ht="14" customHeight="1" x14ac:dyDescent="0.45">
      <c r="A14" s="69" t="s">
        <v>21</v>
      </c>
      <c r="B14" s="105">
        <v>50.311850311850279</v>
      </c>
      <c r="C14" s="103">
        <v>125.29702970297029</v>
      </c>
      <c r="D14" s="103">
        <v>61.275362318840585</v>
      </c>
      <c r="E14" s="106">
        <v>51.999999999999979</v>
      </c>
      <c r="F14" s="104">
        <v>185.77892695539754</v>
      </c>
      <c r="G14" s="103">
        <v>96.038915913829072</v>
      </c>
      <c r="H14" s="103">
        <v>-13.170584689572017</v>
      </c>
      <c r="I14" s="103">
        <v>65.352112676056336</v>
      </c>
    </row>
    <row r="15" spans="1:11" ht="14" customHeight="1" x14ac:dyDescent="0.45">
      <c r="A15" s="1" t="s">
        <v>22</v>
      </c>
      <c r="B15" s="82" t="s">
        <v>67</v>
      </c>
      <c r="C15" s="102">
        <v>-19.924812030075188</v>
      </c>
      <c r="D15" s="102">
        <v>11.58798283261806</v>
      </c>
      <c r="E15" s="102">
        <v>32.771535580524322</v>
      </c>
      <c r="F15" s="102">
        <v>7.1235347159603446</v>
      </c>
      <c r="G15" s="102">
        <v>5.0414805360561754</v>
      </c>
      <c r="H15" s="102">
        <v>-5.7971014492753774</v>
      </c>
      <c r="I15" s="84" t="s">
        <v>67</v>
      </c>
    </row>
    <row r="16" spans="1:11" ht="14" customHeight="1" x14ac:dyDescent="0.45">
      <c r="A16" s="69" t="s">
        <v>58</v>
      </c>
      <c r="B16" s="104">
        <v>-1.5176219741627972</v>
      </c>
      <c r="C16" s="103">
        <v>12.465181058495833</v>
      </c>
      <c r="D16" s="103">
        <v>13.982300884955734</v>
      </c>
      <c r="E16" s="81" t="s">
        <v>67</v>
      </c>
      <c r="F16" s="103">
        <v>-6.0584461867427164</v>
      </c>
      <c r="G16" s="103">
        <v>5.6970912738214974</v>
      </c>
      <c r="H16" s="103">
        <v>-3.6749327756199879</v>
      </c>
      <c r="I16" s="106">
        <v>0.31503150315030926</v>
      </c>
    </row>
    <row r="17" spans="1:9" ht="14" customHeight="1" x14ac:dyDescent="0.45">
      <c r="A17" s="1" t="s">
        <v>23</v>
      </c>
      <c r="B17" s="102">
        <v>-5.4757630161579973</v>
      </c>
      <c r="C17" s="102">
        <v>57.310924369747916</v>
      </c>
      <c r="D17" s="102">
        <v>2.1911138161899046</v>
      </c>
      <c r="E17" s="102">
        <v>-12.240576027107187</v>
      </c>
      <c r="F17" s="102">
        <v>164.87964989059077</v>
      </c>
      <c r="G17" s="102">
        <v>-8.970024791525832</v>
      </c>
      <c r="H17" s="102">
        <v>-7.092751363990657</v>
      </c>
      <c r="I17" s="102">
        <v>95.664739884393029</v>
      </c>
    </row>
    <row r="18" spans="1:9" ht="14" customHeight="1" x14ac:dyDescent="0.45">
      <c r="A18" s="69" t="s">
        <v>24</v>
      </c>
      <c r="B18" s="103">
        <v>6.8771138669672993</v>
      </c>
      <c r="C18" s="103">
        <v>39.982269503546107</v>
      </c>
      <c r="D18" s="103">
        <v>-28.875379939209754</v>
      </c>
      <c r="E18" s="103">
        <v>6.8803418803418559</v>
      </c>
      <c r="F18" s="103">
        <v>71.550802139037401</v>
      </c>
      <c r="G18" s="103">
        <v>-7.870572802798403</v>
      </c>
      <c r="H18" s="103">
        <v>-4.3283582089552404</v>
      </c>
      <c r="I18" s="103">
        <v>40.571715145436315</v>
      </c>
    </row>
    <row r="19" spans="1:9" ht="14" customHeight="1" x14ac:dyDescent="0.45">
      <c r="A19" s="1" t="s">
        <v>25</v>
      </c>
      <c r="B19" s="102">
        <v>63.647342995169055</v>
      </c>
      <c r="C19" s="102">
        <v>40.383905500184561</v>
      </c>
      <c r="D19" s="102">
        <v>115.68441064638782</v>
      </c>
      <c r="E19" s="102">
        <v>51.508734780306995</v>
      </c>
      <c r="F19" s="102">
        <v>136.97560975609764</v>
      </c>
      <c r="G19" s="102">
        <v>43.523002421307531</v>
      </c>
      <c r="H19" s="102">
        <v>89.669142471303104</v>
      </c>
      <c r="I19" s="102">
        <v>69.245901639344254</v>
      </c>
    </row>
    <row r="20" spans="1:9" ht="14" customHeight="1" x14ac:dyDescent="0.45">
      <c r="A20" s="69" t="s">
        <v>26</v>
      </c>
      <c r="B20" s="103">
        <v>-15.086447295036255</v>
      </c>
      <c r="C20" s="103">
        <v>-46.716615249008399</v>
      </c>
      <c r="D20" s="103">
        <v>-51.96991989537355</v>
      </c>
      <c r="E20" s="103">
        <v>-31.343283582089555</v>
      </c>
      <c r="F20" s="103">
        <v>-35.318487830139823</v>
      </c>
      <c r="G20" s="103">
        <v>-52.919020715630879</v>
      </c>
      <c r="H20" s="103">
        <v>-40.94202898550725</v>
      </c>
      <c r="I20" s="103">
        <v>-52.264611915053585</v>
      </c>
    </row>
    <row r="21" spans="1:9" ht="14" customHeight="1" x14ac:dyDescent="0.45">
      <c r="A21" s="1" t="s">
        <v>27</v>
      </c>
      <c r="B21" s="102">
        <v>243.54722422494589</v>
      </c>
      <c r="C21" s="102">
        <v>400.33707865168554</v>
      </c>
      <c r="D21" s="102">
        <v>255.53759094583674</v>
      </c>
      <c r="E21" s="102">
        <v>232.5225851285615</v>
      </c>
      <c r="F21" s="102">
        <v>340.28571428571422</v>
      </c>
      <c r="G21" s="102">
        <v>270.97457627118644</v>
      </c>
      <c r="H21" s="102">
        <v>220.57613168724282</v>
      </c>
      <c r="I21" s="107">
        <v>267.03372333103925</v>
      </c>
    </row>
    <row r="22" spans="1:9" ht="14" customHeight="1" x14ac:dyDescent="0.45">
      <c r="A22" s="69" t="s">
        <v>28</v>
      </c>
      <c r="B22" s="103">
        <v>20.847362514029165</v>
      </c>
      <c r="C22" s="103">
        <v>44.723127035830615</v>
      </c>
      <c r="D22" s="103">
        <v>19.649012848636783</v>
      </c>
      <c r="E22" s="104">
        <v>20.682844243792342</v>
      </c>
      <c r="F22" s="104">
        <v>56.779352962559074</v>
      </c>
      <c r="G22" s="104">
        <v>9.5251554550593642</v>
      </c>
      <c r="H22" s="103">
        <v>26.715143850774602</v>
      </c>
      <c r="I22" s="103">
        <v>53.933333333333344</v>
      </c>
    </row>
    <row r="23" spans="1:9" ht="14" customHeight="1" x14ac:dyDescent="0.45">
      <c r="A23" s="71" t="s">
        <v>29</v>
      </c>
      <c r="B23" s="108">
        <v>56.156034132466502</v>
      </c>
      <c r="C23" s="109">
        <v>52.74725274725278</v>
      </c>
      <c r="D23" s="109">
        <v>77.127659574468098</v>
      </c>
      <c r="E23" s="109">
        <v>50.90489025798999</v>
      </c>
      <c r="F23" s="109">
        <v>64.209401709401703</v>
      </c>
      <c r="G23" s="109">
        <v>114.56158663883093</v>
      </c>
      <c r="H23" s="109">
        <v>37.380801017164636</v>
      </c>
      <c r="I23" s="110">
        <v>65.415335463258771</v>
      </c>
    </row>
    <row r="24" spans="1:9" ht="14" customHeight="1" x14ac:dyDescent="0.45">
      <c r="A24" s="48" t="s">
        <v>30</v>
      </c>
      <c r="B24" s="158"/>
      <c r="C24" s="158"/>
      <c r="D24" s="158"/>
      <c r="E24" s="158"/>
      <c r="F24" s="158"/>
      <c r="G24" s="158"/>
      <c r="H24" s="158"/>
      <c r="I24" s="158"/>
    </row>
    <row r="25" spans="1:9" ht="14" customHeight="1" x14ac:dyDescent="0.45">
      <c r="A25" s="1" t="s">
        <v>48</v>
      </c>
      <c r="B25" s="82" t="s">
        <v>67</v>
      </c>
      <c r="C25" s="102">
        <v>-21.152328334648796</v>
      </c>
      <c r="D25" s="101">
        <v>-21.32549989692847</v>
      </c>
      <c r="E25" s="115">
        <v>-23.385049365303246</v>
      </c>
      <c r="F25" s="101">
        <v>-17.481937699869711</v>
      </c>
      <c r="G25" s="84" t="s">
        <v>67</v>
      </c>
      <c r="H25" s="102">
        <v>-22.132097334878331</v>
      </c>
      <c r="I25" s="115">
        <v>-22.065789473684195</v>
      </c>
    </row>
    <row r="26" spans="1:9" ht="14" customHeight="1" x14ac:dyDescent="0.45">
      <c r="A26" s="69" t="s">
        <v>31</v>
      </c>
      <c r="B26" s="103">
        <v>-18.343949044585973</v>
      </c>
      <c r="C26" s="103">
        <v>-21.475409836065584</v>
      </c>
      <c r="D26" s="103">
        <v>3.2170673890958401</v>
      </c>
      <c r="E26" s="83" t="s">
        <v>67</v>
      </c>
      <c r="F26" s="103">
        <v>-13.476020610384454</v>
      </c>
      <c r="G26" s="103">
        <v>1.0474250800116325</v>
      </c>
      <c r="H26" s="103">
        <v>-27.880354505169869</v>
      </c>
      <c r="I26" s="103">
        <v>-3.1011450381679295</v>
      </c>
    </row>
    <row r="27" spans="1:9" ht="14" customHeight="1" x14ac:dyDescent="0.45">
      <c r="A27" s="1" t="s">
        <v>32</v>
      </c>
      <c r="B27" s="101">
        <v>-17.367216668673979</v>
      </c>
      <c r="C27" s="102">
        <v>-8.2123805979407276</v>
      </c>
      <c r="D27" s="82" t="s">
        <v>67</v>
      </c>
      <c r="E27" s="102">
        <v>-16.212792906903108</v>
      </c>
      <c r="F27" s="102">
        <v>-2.5777941447247321</v>
      </c>
      <c r="G27" s="82" t="s">
        <v>67</v>
      </c>
      <c r="H27" s="102">
        <v>-23.590963139120102</v>
      </c>
      <c r="I27" s="101">
        <v>-23.522474118726254</v>
      </c>
    </row>
    <row r="28" spans="1:9" ht="14" customHeight="1" x14ac:dyDescent="0.45">
      <c r="A28" s="69" t="s">
        <v>33</v>
      </c>
      <c r="B28" s="83" t="s">
        <v>67</v>
      </c>
      <c r="C28" s="103">
        <v>5.3457514672109907</v>
      </c>
      <c r="D28" s="103">
        <v>1.2331316891577515</v>
      </c>
      <c r="E28" s="81" t="s">
        <v>67</v>
      </c>
      <c r="F28" s="104">
        <v>5.4188635032220267</v>
      </c>
      <c r="G28" s="104">
        <v>2.5291142218562657</v>
      </c>
      <c r="H28" s="103">
        <v>3.2370587414538798</v>
      </c>
      <c r="I28" s="81">
        <v>-3.4774090853434525</v>
      </c>
    </row>
    <row r="29" spans="1:9" ht="14" customHeight="1" x14ac:dyDescent="0.45">
      <c r="A29" s="1" t="s">
        <v>34</v>
      </c>
      <c r="B29" s="102">
        <v>-10.202184522426217</v>
      </c>
      <c r="C29" s="102">
        <v>0.29081844619860409</v>
      </c>
      <c r="D29" s="102">
        <v>5.8566751546016871</v>
      </c>
      <c r="E29" s="102">
        <v>-4.9048512463146903</v>
      </c>
      <c r="F29" s="101">
        <v>-27.713105520090121</v>
      </c>
      <c r="G29" s="102">
        <v>14.67566774288227</v>
      </c>
      <c r="H29" s="102">
        <v>-2.6245847176079806</v>
      </c>
      <c r="I29" s="102">
        <v>-14.888155482214916</v>
      </c>
    </row>
    <row r="30" spans="1:9" ht="14" customHeight="1" x14ac:dyDescent="0.45">
      <c r="A30" s="69" t="s">
        <v>55</v>
      </c>
      <c r="B30" s="104">
        <v>-7.8449469312413589</v>
      </c>
      <c r="C30" s="104">
        <v>35.864435864435841</v>
      </c>
      <c r="D30" s="81" t="s">
        <v>67</v>
      </c>
      <c r="E30" s="103">
        <v>-5.7939127246058097</v>
      </c>
      <c r="F30" s="104">
        <v>56.094276094276061</v>
      </c>
      <c r="G30" s="104">
        <v>-30.400599026581798</v>
      </c>
      <c r="H30" s="103">
        <v>28.650990099009888</v>
      </c>
      <c r="I30" s="103">
        <v>78.010093727469339</v>
      </c>
    </row>
    <row r="31" spans="1:9" ht="14" customHeight="1" x14ac:dyDescent="0.45">
      <c r="A31" s="1" t="s">
        <v>35</v>
      </c>
      <c r="B31" s="102">
        <v>8.9769585253456121</v>
      </c>
      <c r="C31" s="102">
        <v>-17.414760466120015</v>
      </c>
      <c r="D31" s="102">
        <v>-0.48108462715938938</v>
      </c>
      <c r="E31" s="102">
        <v>-16.209434593509521</v>
      </c>
      <c r="F31" s="102">
        <v>-14.292647415675807</v>
      </c>
      <c r="G31" s="102">
        <v>-1.4523556500177337</v>
      </c>
      <c r="H31" s="102">
        <v>-3.3757338551859029</v>
      </c>
      <c r="I31" s="102">
        <v>-17.262664963814366</v>
      </c>
    </row>
    <row r="32" spans="1:9" ht="14" customHeight="1" x14ac:dyDescent="0.45">
      <c r="A32" s="69" t="s">
        <v>36</v>
      </c>
      <c r="B32" s="103">
        <v>39.910146012729285</v>
      </c>
      <c r="C32" s="103">
        <v>26.997065536354768</v>
      </c>
      <c r="D32" s="147">
        <v>27.566867989646269</v>
      </c>
      <c r="E32" s="147">
        <v>33.841684822076942</v>
      </c>
      <c r="F32" s="104">
        <v>-1.4088556641748018</v>
      </c>
      <c r="G32" s="103">
        <v>40.598591549295818</v>
      </c>
      <c r="H32" s="103">
        <v>117.93743890518087</v>
      </c>
      <c r="I32" s="147">
        <v>23.983276320790601</v>
      </c>
    </row>
    <row r="33" spans="1:25" ht="14" customHeight="1" x14ac:dyDescent="0.45">
      <c r="A33" s="1" t="s">
        <v>37</v>
      </c>
      <c r="B33" s="111">
        <v>106.25</v>
      </c>
      <c r="C33" s="111">
        <v>614.50331125827825</v>
      </c>
      <c r="D33" s="102">
        <v>452.36270753512127</v>
      </c>
      <c r="E33" s="84" t="s">
        <v>67</v>
      </c>
      <c r="F33" s="102">
        <v>423.46883468834687</v>
      </c>
      <c r="G33" s="115">
        <v>121.47102526002965</v>
      </c>
      <c r="H33" s="102">
        <v>657.84908933217696</v>
      </c>
      <c r="I33" s="111">
        <v>423.83446830801478</v>
      </c>
    </row>
    <row r="34" spans="1:25" ht="14" customHeight="1" x14ac:dyDescent="0.45">
      <c r="A34" s="69" t="s">
        <v>51</v>
      </c>
      <c r="B34" s="81" t="s">
        <v>67</v>
      </c>
      <c r="C34" s="103">
        <v>0.36183190323579861</v>
      </c>
      <c r="D34" s="103">
        <v>0.29656667046880081</v>
      </c>
      <c r="E34" s="103">
        <v>-3.8817820908689904</v>
      </c>
      <c r="F34" s="103">
        <v>1.9842627437564264</v>
      </c>
      <c r="G34" s="103">
        <v>3.8336229365768748</v>
      </c>
      <c r="H34" s="103">
        <v>0.79663138727665839</v>
      </c>
      <c r="I34" s="103">
        <v>-1.7202354006337739</v>
      </c>
    </row>
    <row r="35" spans="1:25" ht="14" customHeight="1" x14ac:dyDescent="0.45">
      <c r="A35" s="1" t="s">
        <v>38</v>
      </c>
      <c r="B35" s="82" t="s">
        <v>67</v>
      </c>
      <c r="C35" s="102">
        <v>44.295302013422869</v>
      </c>
      <c r="D35" s="102">
        <v>19.63497203414779</v>
      </c>
      <c r="E35" s="82" t="s">
        <v>67</v>
      </c>
      <c r="F35" s="102">
        <v>20.72072072072071</v>
      </c>
      <c r="G35" s="102">
        <v>-3.0480167014613646</v>
      </c>
      <c r="H35" s="102">
        <v>40.131071703932179</v>
      </c>
      <c r="I35" s="102">
        <v>-0.56352459016392187</v>
      </c>
    </row>
    <row r="36" spans="1:25" ht="14" customHeight="1" x14ac:dyDescent="0.45">
      <c r="A36" s="69" t="s">
        <v>39</v>
      </c>
      <c r="B36" s="103">
        <v>-1.0338345864661425</v>
      </c>
      <c r="C36" s="103">
        <v>-17.791411042944784</v>
      </c>
      <c r="D36" s="103">
        <v>-2.6796589524969328</v>
      </c>
      <c r="E36" s="103">
        <v>-6.9955987954597898</v>
      </c>
      <c r="F36" s="103">
        <v>-35.450027609055766</v>
      </c>
      <c r="G36" s="103">
        <v>11.243611584327095</v>
      </c>
      <c r="H36" s="103">
        <v>-2.4651972157772373</v>
      </c>
      <c r="I36" s="103">
        <v>-18.128654970760248</v>
      </c>
    </row>
    <row r="37" spans="1:25" ht="14" customHeight="1" x14ac:dyDescent="0.45">
      <c r="A37" s="1" t="s">
        <v>57</v>
      </c>
      <c r="B37" s="82" t="s">
        <v>67</v>
      </c>
      <c r="C37" s="102">
        <v>-6.7235323632714898</v>
      </c>
      <c r="D37" s="102">
        <v>-1.0896898575021186</v>
      </c>
      <c r="E37" s="82" t="s">
        <v>67</v>
      </c>
      <c r="F37" s="112">
        <v>-8.6662153012863836</v>
      </c>
      <c r="G37" s="101">
        <v>10.25454545454545</v>
      </c>
      <c r="H37" s="102">
        <v>-4.2095835199283282</v>
      </c>
      <c r="I37" s="102">
        <v>-13.102328099620985</v>
      </c>
    </row>
    <row r="38" spans="1:25" ht="14" customHeight="1" x14ac:dyDescent="0.45">
      <c r="A38" s="69" t="s">
        <v>56</v>
      </c>
      <c r="B38" s="148" t="s">
        <v>67</v>
      </c>
      <c r="C38" s="104">
        <v>81.785895484525568</v>
      </c>
      <c r="D38" s="103">
        <v>37.5</v>
      </c>
      <c r="E38" s="104">
        <v>17.810218978102156</v>
      </c>
      <c r="F38" s="103">
        <v>40.130587644399874</v>
      </c>
      <c r="G38" s="103">
        <v>49.579087284005311</v>
      </c>
      <c r="H38" s="103">
        <v>16.307494371180418</v>
      </c>
      <c r="I38" s="103">
        <v>41.896468311562643</v>
      </c>
    </row>
    <row r="39" spans="1:25" ht="14" customHeight="1" x14ac:dyDescent="0.45">
      <c r="A39" s="1" t="s">
        <v>40</v>
      </c>
      <c r="B39" s="102">
        <v>-10.866039571845597</v>
      </c>
      <c r="C39" s="102">
        <v>-23.174778761061965</v>
      </c>
      <c r="D39" s="102">
        <v>-21.02473498233217</v>
      </c>
      <c r="E39" s="101">
        <v>-10.602480803307701</v>
      </c>
      <c r="F39" s="101">
        <v>-4.663212435233155</v>
      </c>
      <c r="G39" s="82">
        <v>-8.8410991636798215</v>
      </c>
      <c r="H39" s="101">
        <v>4.789948959560264</v>
      </c>
      <c r="I39" s="101">
        <v>-13.900709219858154</v>
      </c>
    </row>
    <row r="40" spans="1:25" ht="14" customHeight="1" x14ac:dyDescent="0.45">
      <c r="A40" s="70" t="s">
        <v>41</v>
      </c>
      <c r="B40" s="113">
        <v>32.929436920883838</v>
      </c>
      <c r="C40" s="113">
        <v>51.652298850574766</v>
      </c>
      <c r="D40" s="113">
        <v>47.22854973424451</v>
      </c>
      <c r="E40" s="113">
        <v>46.60894660894661</v>
      </c>
      <c r="F40" s="113">
        <v>54.041983028137587</v>
      </c>
      <c r="G40" s="114">
        <v>29.521945764607249</v>
      </c>
      <c r="H40" s="113">
        <v>56.780538302277428</v>
      </c>
      <c r="I40" s="113">
        <v>46.720368239355594</v>
      </c>
    </row>
    <row r="41" spans="1:25" ht="14" customHeight="1" x14ac:dyDescent="0.45">
      <c r="A41" s="48" t="s">
        <v>42</v>
      </c>
      <c r="B41" s="158"/>
      <c r="C41" s="158"/>
      <c r="D41" s="158"/>
      <c r="E41" s="158"/>
      <c r="F41" s="158"/>
      <c r="G41" s="158"/>
      <c r="H41" s="158"/>
      <c r="I41" s="158"/>
    </row>
    <row r="42" spans="1:25" ht="14" customHeight="1" x14ac:dyDescent="0.45">
      <c r="A42" s="1" t="s">
        <v>43</v>
      </c>
      <c r="B42" s="84" t="s">
        <v>67</v>
      </c>
      <c r="C42" s="102">
        <v>12.230215827338142</v>
      </c>
      <c r="D42" s="102">
        <v>-27.972760607647974</v>
      </c>
      <c r="E42" s="84" t="s">
        <v>67</v>
      </c>
      <c r="F42" s="102">
        <v>17.336394948335276</v>
      </c>
      <c r="G42" s="102">
        <v>-40.615015974440894</v>
      </c>
      <c r="H42" s="102">
        <v>-54.038822792736376</v>
      </c>
      <c r="I42" s="101">
        <v>-3.7835638730675303</v>
      </c>
    </row>
    <row r="43" spans="1:25" ht="14" customHeight="1" x14ac:dyDescent="0.45">
      <c r="A43" s="69" t="s">
        <v>44</v>
      </c>
      <c r="B43" s="103">
        <v>-41.038771031455745</v>
      </c>
      <c r="C43" s="103">
        <v>-52.728285077951</v>
      </c>
      <c r="D43" s="103">
        <v>-46.537216828478989</v>
      </c>
      <c r="E43" s="103">
        <v>-49.854651162790709</v>
      </c>
      <c r="F43" s="103">
        <v>-60.653823701109154</v>
      </c>
      <c r="G43" s="104">
        <v>-39.742619227857709</v>
      </c>
      <c r="H43" s="103">
        <v>-48.36100468284377</v>
      </c>
      <c r="I43" s="147">
        <v>-52.681851579720785</v>
      </c>
    </row>
    <row r="44" spans="1:25" ht="14" customHeight="1" x14ac:dyDescent="0.45">
      <c r="A44" s="1" t="s">
        <v>52</v>
      </c>
      <c r="B44" s="115">
        <v>-10.981360880305402</v>
      </c>
      <c r="C44" s="102">
        <v>-19.609016556951897</v>
      </c>
      <c r="D44" s="102">
        <v>18.317230273752028</v>
      </c>
      <c r="E44" s="102">
        <v>-14.62</v>
      </c>
      <c r="F44" s="102">
        <v>7.7473958333333259</v>
      </c>
      <c r="G44" s="102">
        <v>18.836915297092261</v>
      </c>
      <c r="H44" s="102">
        <v>76.252505010020116</v>
      </c>
      <c r="I44" s="102">
        <v>4.8549267451881706</v>
      </c>
    </row>
    <row r="45" spans="1:25" ht="14" customHeight="1" x14ac:dyDescent="0.45">
      <c r="A45" s="69" t="s">
        <v>45</v>
      </c>
      <c r="B45" s="103">
        <v>18.550724637681149</v>
      </c>
      <c r="C45" s="103">
        <v>19.636902556502456</v>
      </c>
      <c r="D45" s="103">
        <v>19.013237063778622</v>
      </c>
      <c r="E45" s="103">
        <v>63.8804148871263</v>
      </c>
      <c r="F45" s="103">
        <v>-31.543624161073826</v>
      </c>
      <c r="G45" s="103">
        <v>10.331206320267384</v>
      </c>
      <c r="H45" s="103">
        <v>-32.981344596972896</v>
      </c>
      <c r="I45" s="103">
        <v>-37.485843714609288</v>
      </c>
    </row>
    <row r="46" spans="1:25" x14ac:dyDescent="0.45">
      <c r="A46" s="71" t="s">
        <v>46</v>
      </c>
      <c r="B46" s="109">
        <v>74.55731593662631</v>
      </c>
      <c r="C46" s="109">
        <v>83.3333333333333</v>
      </c>
      <c r="D46" s="109">
        <v>36.522689994532563</v>
      </c>
      <c r="E46" s="109">
        <v>80.451866404715133</v>
      </c>
      <c r="F46" s="109">
        <v>103.11958405545934</v>
      </c>
      <c r="G46" s="109">
        <v>40.066592674805811</v>
      </c>
      <c r="H46" s="109">
        <v>43.989218328840977</v>
      </c>
      <c r="I46" s="109">
        <v>147.84520668425682</v>
      </c>
    </row>
    <row r="47" spans="1:25" x14ac:dyDescent="0.45">
      <c r="A47" s="1"/>
      <c r="B47" s="49"/>
      <c r="C47" s="49"/>
      <c r="D47" s="49"/>
      <c r="E47" s="49"/>
      <c r="F47" s="49"/>
      <c r="G47" s="49"/>
      <c r="H47" s="49"/>
      <c r="I47" s="49"/>
    </row>
    <row r="48" spans="1:25" s="31" customFormat="1" x14ac:dyDescent="0.45">
      <c r="A48" s="96" t="s">
        <v>62</v>
      </c>
      <c r="B48" s="26"/>
      <c r="C48" s="66"/>
      <c r="D48" s="76"/>
      <c r="E48" s="67"/>
      <c r="F48" s="75"/>
      <c r="G48" s="60"/>
      <c r="H48" s="26"/>
      <c r="I48" s="66"/>
      <c r="J48" s="26"/>
      <c r="K48" s="66"/>
      <c r="L48" s="76"/>
      <c r="M48" s="74"/>
      <c r="N48" s="75"/>
      <c r="O48" s="77"/>
      <c r="P48" s="26"/>
      <c r="Q48" s="66"/>
      <c r="R48" s="29"/>
      <c r="S48" s="30"/>
      <c r="T48" s="29"/>
      <c r="U48" s="30"/>
      <c r="V48" s="29"/>
      <c r="W48" s="30"/>
      <c r="X48" s="29"/>
      <c r="Y48" s="30"/>
    </row>
    <row r="49" spans="1:9" x14ac:dyDescent="0.45">
      <c r="A49" s="50" t="s">
        <v>12</v>
      </c>
      <c r="B49" s="51"/>
      <c r="C49" s="52"/>
      <c r="D49" s="52"/>
      <c r="E49" s="51"/>
      <c r="F49" s="52"/>
      <c r="G49" s="52"/>
      <c r="H49" s="52"/>
      <c r="I49" s="52"/>
    </row>
    <row r="50" spans="1:9" x14ac:dyDescent="0.45">
      <c r="A50" s="53" t="s">
        <v>54</v>
      </c>
      <c r="B50" s="53"/>
      <c r="C50" s="53"/>
      <c r="D50" s="53"/>
      <c r="E50" s="53"/>
      <c r="F50" s="53"/>
      <c r="G50" s="53"/>
      <c r="H50" s="53"/>
      <c r="I50" s="53"/>
    </row>
    <row r="51" spans="1:9" x14ac:dyDescent="0.45">
      <c r="A51" s="54" t="s">
        <v>14</v>
      </c>
      <c r="B51" s="51"/>
      <c r="C51" s="52"/>
      <c r="D51" s="52"/>
      <c r="E51" s="51"/>
      <c r="F51" s="52"/>
      <c r="G51" s="52"/>
      <c r="H51" s="52"/>
      <c r="I51" s="52"/>
    </row>
    <row r="52" spans="1:9" x14ac:dyDescent="0.45">
      <c r="A52" s="55" t="s">
        <v>15</v>
      </c>
      <c r="B52" s="56"/>
      <c r="C52" s="56"/>
      <c r="D52" s="56"/>
      <c r="E52" s="56"/>
      <c r="F52" s="56"/>
      <c r="G52" s="56"/>
      <c r="H52" s="56"/>
      <c r="I52" s="56"/>
    </row>
    <row r="53" spans="1:9" x14ac:dyDescent="0.45">
      <c r="A53" s="55"/>
      <c r="B53" s="6"/>
      <c r="C53" s="7"/>
      <c r="D53" s="6"/>
      <c r="E53" s="7"/>
      <c r="F53" s="6"/>
      <c r="G53" s="7"/>
      <c r="H53" s="6"/>
      <c r="I53" s="7"/>
    </row>
    <row r="54" spans="1:9" x14ac:dyDescent="0.45">
      <c r="A54" s="57" t="str">
        <f>+Índice!A14</f>
        <v>Fecha de actualización: 8 de septiembre de 2025</v>
      </c>
      <c r="B54" s="6"/>
      <c r="C54" s="7"/>
      <c r="D54" s="6"/>
      <c r="E54" s="7"/>
      <c r="F54" s="6"/>
      <c r="G54" s="7"/>
      <c r="H54" s="6"/>
      <c r="I54" s="7"/>
    </row>
    <row r="55" spans="1:9" x14ac:dyDescent="0.45">
      <c r="A55" s="55"/>
      <c r="B55" s="6"/>
      <c r="C55" s="7"/>
      <c r="D55" s="6"/>
      <c r="E55" s="7"/>
      <c r="F55" s="6"/>
      <c r="G55" s="7"/>
      <c r="H55" s="6"/>
      <c r="I55" s="7"/>
    </row>
    <row r="56" spans="1:9" x14ac:dyDescent="0.45">
      <c r="A56" s="55"/>
      <c r="B56" s="6"/>
      <c r="C56" s="7"/>
      <c r="D56" s="6"/>
      <c r="E56" s="7"/>
      <c r="F56" s="6"/>
      <c r="G56" s="7"/>
      <c r="H56" s="6"/>
      <c r="I56" s="7"/>
    </row>
    <row r="57" spans="1:9" x14ac:dyDescent="0.45">
      <c r="A57" s="55"/>
      <c r="B57" s="6"/>
      <c r="C57" s="7"/>
      <c r="D57" s="6"/>
      <c r="E57" s="7"/>
      <c r="F57" s="6"/>
      <c r="G57" s="7"/>
      <c r="H57" s="6"/>
      <c r="I57" s="7"/>
    </row>
  </sheetData>
  <mergeCells count="1">
    <mergeCell ref="A4:I5"/>
  </mergeCells>
  <hyperlinks>
    <hyperlink ref="K5" location="Índice!A1" display="Regresar al índice" xr:uid="{F7402EBD-9201-4A84-8AF0-7C5F9A3B5FC8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5B01-133B-4735-A10B-A521B9ED8989}">
  <dimension ref="A1:Y57"/>
  <sheetViews>
    <sheetView showGridLines="0" workbookViewId="0">
      <selection activeCell="A6" sqref="A6"/>
    </sheetView>
  </sheetViews>
  <sheetFormatPr baseColWidth="10" defaultColWidth="11.453125" defaultRowHeight="16" x14ac:dyDescent="0.45"/>
  <cols>
    <col min="1" max="1" width="24.453125" style="47" customWidth="1"/>
    <col min="2" max="2" width="12" style="47" bestFit="1" customWidth="1"/>
    <col min="3" max="3" width="9.453125" style="47" customWidth="1"/>
    <col min="4" max="4" width="13.54296875" style="47" bestFit="1" customWidth="1"/>
    <col min="5" max="5" width="12" style="47" customWidth="1"/>
    <col min="6" max="6" width="10.26953125" style="47" customWidth="1"/>
    <col min="7" max="7" width="9.453125" style="47" customWidth="1"/>
    <col min="8" max="8" width="10.54296875" style="47" customWidth="1"/>
    <col min="9" max="9" width="9.26953125" style="47" customWidth="1"/>
    <col min="10" max="16384" width="11.453125" style="47"/>
  </cols>
  <sheetData>
    <row r="1" spans="1:11" s="41" customFormat="1" ht="18.5" customHeight="1" x14ac:dyDescent="0.4"/>
    <row r="2" spans="1:11" s="41" customFormat="1" ht="33" customHeight="1" x14ac:dyDescent="0.4"/>
    <row r="3" spans="1:11" s="41" customFormat="1" ht="19" customHeight="1" x14ac:dyDescent="0.4"/>
    <row r="4" spans="1:11" s="41" customFormat="1" ht="18.75" customHeight="1" x14ac:dyDescent="0.4">
      <c r="A4" s="179" t="s">
        <v>0</v>
      </c>
      <c r="B4" s="179"/>
      <c r="C4" s="179"/>
      <c r="D4" s="179"/>
      <c r="E4" s="179"/>
      <c r="F4" s="179"/>
      <c r="G4" s="179"/>
      <c r="H4" s="179"/>
      <c r="I4" s="179"/>
    </row>
    <row r="5" spans="1:11" s="41" customFormat="1" ht="27.75" customHeight="1" x14ac:dyDescent="0.4">
      <c r="A5" s="179"/>
      <c r="B5" s="179"/>
      <c r="C5" s="179"/>
      <c r="D5" s="179"/>
      <c r="E5" s="179"/>
      <c r="F5" s="179"/>
      <c r="G5" s="179"/>
      <c r="H5" s="179"/>
      <c r="I5" s="179"/>
      <c r="K5" s="100" t="s">
        <v>63</v>
      </c>
    </row>
    <row r="6" spans="1:11" s="41" customFormat="1" ht="18.75" customHeight="1" x14ac:dyDescent="0.4">
      <c r="A6" s="42" t="s">
        <v>16</v>
      </c>
      <c r="B6" s="43"/>
      <c r="C6" s="43"/>
      <c r="D6" s="43"/>
      <c r="E6" s="43"/>
      <c r="F6" s="43"/>
      <c r="G6" s="43"/>
      <c r="H6" s="43"/>
      <c r="I6" s="43"/>
    </row>
    <row r="7" spans="1:11" s="41" customFormat="1" ht="15" customHeight="1" x14ac:dyDescent="0.4">
      <c r="A7" s="42" t="str">
        <f>+"Variación anual. "&amp;Índice!A7</f>
        <v>Variación anual. Agosto de 2025</v>
      </c>
      <c r="B7" s="43"/>
      <c r="C7" s="43"/>
      <c r="D7" s="43"/>
      <c r="E7" s="43"/>
      <c r="F7" s="43"/>
      <c r="G7" s="43"/>
      <c r="H7" s="43"/>
      <c r="I7" s="43"/>
    </row>
    <row r="8" spans="1:11" s="41" customFormat="1" ht="14" x14ac:dyDescent="0.4"/>
    <row r="9" spans="1:11" x14ac:dyDescent="0.45">
      <c r="A9" s="44" t="s">
        <v>50</v>
      </c>
      <c r="B9" s="58" t="s">
        <v>2</v>
      </c>
      <c r="C9" s="58" t="s">
        <v>3</v>
      </c>
      <c r="D9" s="58" t="s">
        <v>4</v>
      </c>
      <c r="E9" s="59" t="s">
        <v>5</v>
      </c>
      <c r="F9" s="58" t="s">
        <v>6</v>
      </c>
      <c r="G9" s="58" t="s">
        <v>7</v>
      </c>
      <c r="H9" s="58" t="s">
        <v>8</v>
      </c>
      <c r="I9" s="58" t="s">
        <v>9</v>
      </c>
    </row>
    <row r="10" spans="1:11" ht="14" customHeight="1" x14ac:dyDescent="0.45">
      <c r="A10" s="48" t="s">
        <v>17</v>
      </c>
      <c r="B10" s="48"/>
      <c r="C10" s="48"/>
      <c r="D10" s="48"/>
      <c r="E10" s="48"/>
      <c r="F10" s="48"/>
      <c r="G10" s="48"/>
      <c r="H10" s="48"/>
      <c r="I10" s="48"/>
    </row>
    <row r="11" spans="1:11" ht="14" customHeight="1" x14ac:dyDescent="0.45">
      <c r="A11" s="1" t="s">
        <v>18</v>
      </c>
      <c r="B11" s="101">
        <v>48.207171314741018</v>
      </c>
      <c r="C11" s="102">
        <v>86.080821039127613</v>
      </c>
      <c r="D11" s="102">
        <v>19.064124783362214</v>
      </c>
      <c r="E11" s="82" t="s">
        <v>67</v>
      </c>
      <c r="F11" s="102">
        <v>60.121107266435978</v>
      </c>
      <c r="G11" s="102">
        <v>50.80956052428678</v>
      </c>
      <c r="H11" s="102">
        <v>70.467836257309884</v>
      </c>
      <c r="I11" s="102">
        <v>42.219020172910682</v>
      </c>
    </row>
    <row r="12" spans="1:11" ht="14" customHeight="1" x14ac:dyDescent="0.45">
      <c r="A12" s="69" t="s">
        <v>19</v>
      </c>
      <c r="B12" s="103">
        <v>4.0304770318020822</v>
      </c>
      <c r="C12" s="103">
        <v>18.103044496487119</v>
      </c>
      <c r="D12" s="103">
        <v>10.686528497409364</v>
      </c>
      <c r="E12" s="83" t="s">
        <v>67</v>
      </c>
      <c r="F12" s="103">
        <v>-2.9608006672226628</v>
      </c>
      <c r="G12" s="103">
        <v>19.093749999999954</v>
      </c>
      <c r="H12" s="103">
        <v>6.5728838224593744</v>
      </c>
      <c r="I12" s="104">
        <v>-3.3422459893048373</v>
      </c>
    </row>
    <row r="13" spans="1:11" ht="14" customHeight="1" x14ac:dyDescent="0.45">
      <c r="A13" s="1" t="s">
        <v>20</v>
      </c>
      <c r="B13" s="102">
        <v>-1.8245341614906985</v>
      </c>
      <c r="C13" s="102">
        <v>0.31039834454213988</v>
      </c>
      <c r="D13" s="102">
        <v>-11.764705882352954</v>
      </c>
      <c r="E13" s="102">
        <v>-1.6333197223356244</v>
      </c>
      <c r="F13" s="102">
        <v>-3.0838815789473673</v>
      </c>
      <c r="G13" s="102">
        <v>-7.8840054372451007</v>
      </c>
      <c r="H13" s="102">
        <v>1.8990273274664071</v>
      </c>
      <c r="I13" s="102">
        <v>1.2316437707247774</v>
      </c>
    </row>
    <row r="14" spans="1:11" ht="14" customHeight="1" x14ac:dyDescent="0.45">
      <c r="A14" s="69" t="s">
        <v>21</v>
      </c>
      <c r="B14" s="105">
        <v>61.096256684491919</v>
      </c>
      <c r="C14" s="103">
        <v>100.04395604395606</v>
      </c>
      <c r="D14" s="103">
        <v>54.641467481934413</v>
      </c>
      <c r="E14" s="106">
        <v>51.120751988430932</v>
      </c>
      <c r="F14" s="104">
        <v>94.843543411194347</v>
      </c>
      <c r="G14" s="103">
        <v>66.234531526222739</v>
      </c>
      <c r="H14" s="103">
        <v>-0.48359240069082432</v>
      </c>
      <c r="I14" s="103">
        <v>40.095465393794761</v>
      </c>
    </row>
    <row r="15" spans="1:11" ht="14" customHeight="1" x14ac:dyDescent="0.45">
      <c r="A15" s="1" t="s">
        <v>22</v>
      </c>
      <c r="B15" s="82" t="s">
        <v>67</v>
      </c>
      <c r="C15" s="102">
        <v>-28.040540540540547</v>
      </c>
      <c r="D15" s="102">
        <v>-5.5918663761800875</v>
      </c>
      <c r="E15" s="102">
        <v>19.059613769941187</v>
      </c>
      <c r="F15" s="102">
        <v>-9.6577946768060858</v>
      </c>
      <c r="G15" s="102">
        <v>25.840978593272169</v>
      </c>
      <c r="H15" s="102">
        <v>17.558402411454409</v>
      </c>
      <c r="I15" s="84" t="s">
        <v>67</v>
      </c>
    </row>
    <row r="16" spans="1:11" ht="14" customHeight="1" x14ac:dyDescent="0.45">
      <c r="A16" s="69" t="s">
        <v>58</v>
      </c>
      <c r="B16" s="104">
        <v>-14.772603929230444</v>
      </c>
      <c r="C16" s="103">
        <v>53.274280291047148</v>
      </c>
      <c r="D16" s="103">
        <v>68.083519761372074</v>
      </c>
      <c r="E16" s="81" t="s">
        <v>67</v>
      </c>
      <c r="F16" s="103">
        <v>31.274900398406345</v>
      </c>
      <c r="G16" s="103">
        <v>10.623556581986172</v>
      </c>
      <c r="H16" s="103">
        <v>56.733106465726713</v>
      </c>
      <c r="I16" s="106">
        <v>38.705662725575607</v>
      </c>
    </row>
    <row r="17" spans="1:9" ht="14" customHeight="1" x14ac:dyDescent="0.45">
      <c r="A17" s="1" t="s">
        <v>23</v>
      </c>
      <c r="B17" s="102">
        <v>26.524481826374302</v>
      </c>
      <c r="C17" s="102">
        <v>46.708463949843292</v>
      </c>
      <c r="D17" s="102">
        <v>85.524861878453066</v>
      </c>
      <c r="E17" s="102">
        <v>18.197375926982275</v>
      </c>
      <c r="F17" s="102">
        <v>15.258271840038029</v>
      </c>
      <c r="G17" s="102">
        <v>50.934230194319838</v>
      </c>
      <c r="H17" s="102">
        <v>43.787696019300348</v>
      </c>
      <c r="I17" s="102">
        <v>12.271973466003283</v>
      </c>
    </row>
    <row r="18" spans="1:9" ht="14" customHeight="1" x14ac:dyDescent="0.45">
      <c r="A18" s="69" t="s">
        <v>24</v>
      </c>
      <c r="B18" s="103">
        <v>3.0808263863718377</v>
      </c>
      <c r="C18" s="103">
        <v>91.975683890577486</v>
      </c>
      <c r="D18" s="103">
        <v>-2.6737967914439054</v>
      </c>
      <c r="E18" s="103">
        <v>9.7411145239139749</v>
      </c>
      <c r="F18" s="103">
        <v>73.593073593073612</v>
      </c>
      <c r="G18" s="103">
        <v>3.0821917808219412</v>
      </c>
      <c r="H18" s="103">
        <v>44.044943820224702</v>
      </c>
      <c r="I18" s="103">
        <v>58.810198300283311</v>
      </c>
    </row>
    <row r="19" spans="1:9" ht="14" customHeight="1" x14ac:dyDescent="0.45">
      <c r="A19" s="1" t="s">
        <v>25</v>
      </c>
      <c r="B19" s="102">
        <v>14.781872088098247</v>
      </c>
      <c r="C19" s="102">
        <v>17.630683575626339</v>
      </c>
      <c r="D19" s="102">
        <v>58.228730822873075</v>
      </c>
      <c r="E19" s="102">
        <v>23.628509719222414</v>
      </c>
      <c r="F19" s="102">
        <v>13.504672897196301</v>
      </c>
      <c r="G19" s="102">
        <v>49.684343434343425</v>
      </c>
      <c r="H19" s="102">
        <v>26.19047619047614</v>
      </c>
      <c r="I19" s="102">
        <v>21.230624706434952</v>
      </c>
    </row>
    <row r="20" spans="1:9" ht="14" customHeight="1" x14ac:dyDescent="0.45">
      <c r="A20" s="69" t="s">
        <v>26</v>
      </c>
      <c r="B20" s="103">
        <v>10.566448801742911</v>
      </c>
      <c r="C20" s="103">
        <v>-15.316367032453915</v>
      </c>
      <c r="D20" s="103">
        <v>-18.682535289233325</v>
      </c>
      <c r="E20" s="103">
        <v>17.14539532129109</v>
      </c>
      <c r="F20" s="103">
        <v>2.0841847159787763</v>
      </c>
      <c r="G20" s="103">
        <v>-18.010385351188862</v>
      </c>
      <c r="H20" s="103">
        <v>45.435827041866887</v>
      </c>
      <c r="I20" s="103">
        <v>-10.279053338043131</v>
      </c>
    </row>
    <row r="21" spans="1:9" ht="14" customHeight="1" x14ac:dyDescent="0.45">
      <c r="A21" s="1" t="s">
        <v>27</v>
      </c>
      <c r="B21" s="102">
        <v>148.04789172306084</v>
      </c>
      <c r="C21" s="102">
        <v>163.33530455351863</v>
      </c>
      <c r="D21" s="102">
        <v>208.63157894736855</v>
      </c>
      <c r="E21" s="102">
        <v>129.38638542665387</v>
      </c>
      <c r="F21" s="102">
        <v>136.10827374872309</v>
      </c>
      <c r="G21" s="102">
        <v>242.43807040417212</v>
      </c>
      <c r="H21" s="102">
        <v>178.21428571428567</v>
      </c>
      <c r="I21" s="107">
        <v>160.52760136785542</v>
      </c>
    </row>
    <row r="22" spans="1:9" ht="14" customHeight="1" x14ac:dyDescent="0.45">
      <c r="A22" s="69" t="s">
        <v>28</v>
      </c>
      <c r="B22" s="103">
        <v>93.48607367475293</v>
      </c>
      <c r="C22" s="103">
        <v>98.082924654480564</v>
      </c>
      <c r="D22" s="103">
        <v>103.19318786588613</v>
      </c>
      <c r="E22" s="104">
        <v>82.621690862510704</v>
      </c>
      <c r="F22" s="104">
        <v>61.596103409516665</v>
      </c>
      <c r="G22" s="104">
        <v>99.536560247167898</v>
      </c>
      <c r="H22" s="103">
        <v>82.763337893296907</v>
      </c>
      <c r="I22" s="103">
        <v>93.221757322175719</v>
      </c>
    </row>
    <row r="23" spans="1:9" ht="14" customHeight="1" x14ac:dyDescent="0.45">
      <c r="A23" s="71" t="s">
        <v>29</v>
      </c>
      <c r="B23" s="108">
        <v>53.597122302158319</v>
      </c>
      <c r="C23" s="109">
        <v>45.084175084175151</v>
      </c>
      <c r="D23" s="109">
        <v>45.994420087684396</v>
      </c>
      <c r="E23" s="109">
        <v>45.74191149126068</v>
      </c>
      <c r="F23" s="109">
        <v>57.965056526207626</v>
      </c>
      <c r="G23" s="109">
        <v>90.854224698235896</v>
      </c>
      <c r="H23" s="109">
        <v>121.64102564102555</v>
      </c>
      <c r="I23" s="110">
        <v>87.336047037539515</v>
      </c>
    </row>
    <row r="24" spans="1:9" ht="14" customHeight="1" x14ac:dyDescent="0.45">
      <c r="A24" s="48" t="s">
        <v>30</v>
      </c>
      <c r="B24" s="48"/>
      <c r="C24" s="48"/>
      <c r="D24" s="48"/>
      <c r="E24" s="48"/>
      <c r="F24" s="48"/>
      <c r="G24" s="48"/>
      <c r="H24" s="48"/>
      <c r="I24" s="48"/>
    </row>
    <row r="25" spans="1:9" ht="14" customHeight="1" x14ac:dyDescent="0.45">
      <c r="A25" s="1" t="s">
        <v>48</v>
      </c>
      <c r="B25" s="82" t="s">
        <v>67</v>
      </c>
      <c r="C25" s="102">
        <v>14.992805755395654</v>
      </c>
      <c r="D25" s="101">
        <v>7.4313863476425102</v>
      </c>
      <c r="E25" s="82">
        <v>5.4757281553398096</v>
      </c>
      <c r="F25" s="101">
        <v>6.8394418034043891</v>
      </c>
      <c r="G25" s="84" t="s">
        <v>67</v>
      </c>
      <c r="H25" s="102">
        <v>2.9972752043596618</v>
      </c>
      <c r="I25" s="115">
        <v>-5.6246016571064095</v>
      </c>
    </row>
    <row r="26" spans="1:9" ht="14" customHeight="1" x14ac:dyDescent="0.45">
      <c r="A26" s="69" t="s">
        <v>31</v>
      </c>
      <c r="B26" s="103">
        <v>6.0380479735318904</v>
      </c>
      <c r="C26" s="103">
        <v>-13.506681112314922</v>
      </c>
      <c r="D26" s="103">
        <v>-4.2412818096135734</v>
      </c>
      <c r="E26" s="83" t="s">
        <v>67</v>
      </c>
      <c r="F26" s="103">
        <v>9.1701054562109974E-2</v>
      </c>
      <c r="G26" s="103">
        <v>12.358460045292819</v>
      </c>
      <c r="H26" s="103">
        <v>-18.895348837209301</v>
      </c>
      <c r="I26" s="103">
        <v>2.8354430379746942</v>
      </c>
    </row>
    <row r="27" spans="1:9" ht="14" customHeight="1" x14ac:dyDescent="0.45">
      <c r="A27" s="1" t="s">
        <v>32</v>
      </c>
      <c r="B27" s="101">
        <v>0.55693976256776523</v>
      </c>
      <c r="C27" s="102">
        <v>41.445230357484242</v>
      </c>
      <c r="D27" s="82" t="s">
        <v>67</v>
      </c>
      <c r="E27" s="102">
        <v>-11.398339137423008</v>
      </c>
      <c r="F27" s="102">
        <v>36.295723853683668</v>
      </c>
      <c r="G27" s="82" t="s">
        <v>67</v>
      </c>
      <c r="H27" s="102">
        <v>2.5425531914893718</v>
      </c>
      <c r="I27" s="101">
        <v>39.350525310410653</v>
      </c>
    </row>
    <row r="28" spans="1:9" ht="14" customHeight="1" x14ac:dyDescent="0.45">
      <c r="A28" s="69" t="s">
        <v>33</v>
      </c>
      <c r="B28" s="83" t="s">
        <v>67</v>
      </c>
      <c r="C28" s="103">
        <v>-6.5950226244343879</v>
      </c>
      <c r="D28" s="103">
        <v>-9.5990027010180548</v>
      </c>
      <c r="E28" s="81" t="s">
        <v>67</v>
      </c>
      <c r="F28" s="104">
        <v>-11.387418441462527</v>
      </c>
      <c r="G28" s="104">
        <v>11.415058161830505</v>
      </c>
      <c r="H28" s="103">
        <v>17.332699016809382</v>
      </c>
      <c r="I28" s="81">
        <v>1.7292553877919614</v>
      </c>
    </row>
    <row r="29" spans="1:9" ht="14" customHeight="1" x14ac:dyDescent="0.45">
      <c r="A29" s="1" t="s">
        <v>34</v>
      </c>
      <c r="B29" s="102">
        <v>11.066398390342025</v>
      </c>
      <c r="C29" s="102">
        <v>28.335991493886237</v>
      </c>
      <c r="D29" s="102">
        <v>34.225092250922515</v>
      </c>
      <c r="E29" s="102">
        <v>12.171988618400231</v>
      </c>
      <c r="F29" s="101">
        <v>3.8295577130528669</v>
      </c>
      <c r="G29" s="102">
        <v>27.263843648208443</v>
      </c>
      <c r="H29" s="102">
        <v>10.896708286038592</v>
      </c>
      <c r="I29" s="102">
        <v>4.6438232642019628</v>
      </c>
    </row>
    <row r="30" spans="1:9" ht="14" customHeight="1" x14ac:dyDescent="0.45">
      <c r="A30" s="69" t="s">
        <v>55</v>
      </c>
      <c r="B30" s="104">
        <v>62.887438825448562</v>
      </c>
      <c r="C30" s="104">
        <v>83.381586566299902</v>
      </c>
      <c r="D30" s="81" t="s">
        <v>67</v>
      </c>
      <c r="E30" s="103">
        <v>85.890014471779992</v>
      </c>
      <c r="F30" s="104">
        <v>79.134466769706279</v>
      </c>
      <c r="G30" s="104">
        <v>79.613526570048322</v>
      </c>
      <c r="H30" s="103">
        <v>84.1452612931798</v>
      </c>
      <c r="I30" s="103">
        <v>83.296213808463222</v>
      </c>
    </row>
    <row r="31" spans="1:9" ht="14" customHeight="1" x14ac:dyDescent="0.45">
      <c r="A31" s="1" t="s">
        <v>35</v>
      </c>
      <c r="B31" s="102">
        <v>-4.2436022027858673</v>
      </c>
      <c r="C31" s="102">
        <v>-9.9952963311383147</v>
      </c>
      <c r="D31" s="102">
        <v>-11.165332812804973</v>
      </c>
      <c r="E31" s="102">
        <v>-18.830011343380313</v>
      </c>
      <c r="F31" s="102">
        <v>-17.069734679502247</v>
      </c>
      <c r="G31" s="102">
        <v>-11.344805608667951</v>
      </c>
      <c r="H31" s="102">
        <v>-14.335285187594881</v>
      </c>
      <c r="I31" s="102">
        <v>-16.855614973262011</v>
      </c>
    </row>
    <row r="32" spans="1:9" ht="14" customHeight="1" x14ac:dyDescent="0.45">
      <c r="A32" s="69" t="s">
        <v>36</v>
      </c>
      <c r="B32" s="103">
        <v>-0.84903157336168045</v>
      </c>
      <c r="C32" s="103">
        <v>22.561359345500321</v>
      </c>
      <c r="D32" s="147">
        <v>-7.2459222082810637</v>
      </c>
      <c r="E32" s="147">
        <v>-13.107024988213134</v>
      </c>
      <c r="F32" s="104">
        <v>13.056379821958441</v>
      </c>
      <c r="G32" s="103">
        <v>14.543889845094737</v>
      </c>
      <c r="H32" s="103">
        <v>58.570412517780944</v>
      </c>
      <c r="I32" s="147">
        <v>76.419686316928107</v>
      </c>
    </row>
    <row r="33" spans="1:25" ht="14" customHeight="1" x14ac:dyDescent="0.45">
      <c r="A33" s="1" t="s">
        <v>37</v>
      </c>
      <c r="B33" s="111">
        <v>21.539416511483566</v>
      </c>
      <c r="C33" s="111">
        <v>64.51662092101256</v>
      </c>
      <c r="D33" s="102">
        <v>36.607706885660107</v>
      </c>
      <c r="E33" s="84" t="s">
        <v>67</v>
      </c>
      <c r="F33" s="102">
        <v>55.573453608247412</v>
      </c>
      <c r="G33" s="115">
        <v>25.966617367420184</v>
      </c>
      <c r="H33" s="102">
        <v>40.459733161871078</v>
      </c>
      <c r="I33" s="111">
        <v>44.885540423065827</v>
      </c>
    </row>
    <row r="34" spans="1:25" ht="14" customHeight="1" x14ac:dyDescent="0.45">
      <c r="A34" s="69" t="s">
        <v>51</v>
      </c>
      <c r="B34" s="81" t="s">
        <v>67</v>
      </c>
      <c r="C34" s="103">
        <v>-8.656379375235268</v>
      </c>
      <c r="D34" s="103">
        <v>-4.8994159636599814</v>
      </c>
      <c r="E34" s="103">
        <v>-6.1079392437789366</v>
      </c>
      <c r="F34" s="103">
        <v>2.2875443211712199</v>
      </c>
      <c r="G34" s="103">
        <v>8.5613716361984551</v>
      </c>
      <c r="H34" s="103">
        <v>-0.10151139183396385</v>
      </c>
      <c r="I34" s="103">
        <v>-2.8852605681055521</v>
      </c>
    </row>
    <row r="35" spans="1:25" ht="14" customHeight="1" x14ac:dyDescent="0.45">
      <c r="A35" s="1" t="s">
        <v>38</v>
      </c>
      <c r="B35" s="82" t="s">
        <v>67</v>
      </c>
      <c r="C35" s="102">
        <v>58.246905319504869</v>
      </c>
      <c r="D35" s="102">
        <v>57.032457496136061</v>
      </c>
      <c r="E35" s="82" t="s">
        <v>67</v>
      </c>
      <c r="F35" s="102">
        <v>15.581524763494725</v>
      </c>
      <c r="G35" s="102">
        <v>11.100478468899567</v>
      </c>
      <c r="H35" s="102">
        <v>43.78955696202533</v>
      </c>
      <c r="I35" s="102">
        <v>5.1546391752599341E-2</v>
      </c>
    </row>
    <row r="36" spans="1:25" ht="14" customHeight="1" x14ac:dyDescent="0.45">
      <c r="A36" s="69" t="s">
        <v>39</v>
      </c>
      <c r="B36" s="103">
        <v>0.978135788262402</v>
      </c>
      <c r="C36" s="103">
        <v>32.075471698113198</v>
      </c>
      <c r="D36" s="103">
        <v>-7.0930232558139465</v>
      </c>
      <c r="E36" s="103">
        <v>-0.98643649815043366</v>
      </c>
      <c r="F36" s="103">
        <v>-21.15557553956835</v>
      </c>
      <c r="G36" s="103">
        <v>-0.33577533577533458</v>
      </c>
      <c r="H36" s="103">
        <v>31.572769953051672</v>
      </c>
      <c r="I36" s="103">
        <v>-3.3837934105075629</v>
      </c>
    </row>
    <row r="37" spans="1:25" ht="14" customHeight="1" x14ac:dyDescent="0.45">
      <c r="A37" s="1" t="s">
        <v>57</v>
      </c>
      <c r="B37" s="82" t="s">
        <v>67</v>
      </c>
      <c r="C37" s="102">
        <v>-6.3476070528967865</v>
      </c>
      <c r="D37" s="102">
        <v>14.230396902226495</v>
      </c>
      <c r="E37" s="82" t="s">
        <v>67</v>
      </c>
      <c r="F37" s="112">
        <v>-8.8513513513513331</v>
      </c>
      <c r="G37" s="101">
        <v>8.0541696364932136</v>
      </c>
      <c r="H37" s="102">
        <v>-2.2841480127912317</v>
      </c>
      <c r="I37" s="102">
        <v>7.1428571428571841</v>
      </c>
    </row>
    <row r="38" spans="1:25" ht="14" customHeight="1" x14ac:dyDescent="0.45">
      <c r="A38" s="69" t="s">
        <v>56</v>
      </c>
      <c r="B38" s="83" t="s">
        <v>67</v>
      </c>
      <c r="C38" s="104">
        <v>111.76122931442079</v>
      </c>
      <c r="D38" s="103">
        <v>45.037037037037052</v>
      </c>
      <c r="E38" s="104">
        <v>27.84158415841582</v>
      </c>
      <c r="F38" s="103">
        <v>42.346938775510253</v>
      </c>
      <c r="G38" s="103">
        <v>40.315876974231088</v>
      </c>
      <c r="H38" s="103">
        <v>28.363507277245258</v>
      </c>
      <c r="I38" s="103">
        <v>49.795709908069497</v>
      </c>
    </row>
    <row r="39" spans="1:25" ht="14" customHeight="1" x14ac:dyDescent="0.45">
      <c r="A39" s="1" t="s">
        <v>40</v>
      </c>
      <c r="B39" s="102">
        <v>-11.583011583011583</v>
      </c>
      <c r="C39" s="102">
        <v>-11.697393515575371</v>
      </c>
      <c r="D39" s="102">
        <v>-24.958030218242875</v>
      </c>
      <c r="E39" s="101">
        <v>-6.1686298822070329</v>
      </c>
      <c r="F39" s="101">
        <v>-3.4705407586763437</v>
      </c>
      <c r="G39" s="82">
        <v>7.9589671029359321</v>
      </c>
      <c r="H39" s="101">
        <v>-8.2187070151306667</v>
      </c>
      <c r="I39" s="101">
        <v>-21.0663198959688</v>
      </c>
    </row>
    <row r="40" spans="1:25" ht="14" customHeight="1" x14ac:dyDescent="0.45">
      <c r="A40" s="70" t="s">
        <v>41</v>
      </c>
      <c r="B40" s="113">
        <v>51.687677917852803</v>
      </c>
      <c r="C40" s="113">
        <v>37.524429967426776</v>
      </c>
      <c r="D40" s="113">
        <v>59.457236842105246</v>
      </c>
      <c r="E40" s="113">
        <v>47.567175018155439</v>
      </c>
      <c r="F40" s="113">
        <v>51.871422280933508</v>
      </c>
      <c r="G40" s="114">
        <v>28.266888150609091</v>
      </c>
      <c r="H40" s="113">
        <v>48.918387413962662</v>
      </c>
      <c r="I40" s="113">
        <v>43.851071831515597</v>
      </c>
    </row>
    <row r="41" spans="1:25" ht="14" customHeight="1" x14ac:dyDescent="0.45">
      <c r="A41" s="48" t="s">
        <v>42</v>
      </c>
      <c r="B41" s="48"/>
      <c r="C41" s="48"/>
      <c r="D41" s="48"/>
      <c r="E41" s="48"/>
      <c r="F41" s="48"/>
      <c r="G41" s="48"/>
      <c r="H41" s="48"/>
      <c r="I41" s="48"/>
    </row>
    <row r="42" spans="1:25" ht="14" customHeight="1" x14ac:dyDescent="0.45">
      <c r="A42" s="1" t="s">
        <v>43</v>
      </c>
      <c r="B42" s="84" t="s">
        <v>67</v>
      </c>
      <c r="C42" s="102">
        <v>16.046758767268866</v>
      </c>
      <c r="D42" s="102">
        <v>-43.831699346405209</v>
      </c>
      <c r="E42" s="84" t="s">
        <v>67</v>
      </c>
      <c r="F42" s="102">
        <v>-10.114335971855759</v>
      </c>
      <c r="G42" s="102">
        <v>-52.094072164948457</v>
      </c>
      <c r="H42" s="102">
        <v>-31.433909388136371</v>
      </c>
      <c r="I42" s="101">
        <v>3.5464098073555439</v>
      </c>
    </row>
    <row r="43" spans="1:25" ht="14" customHeight="1" x14ac:dyDescent="0.45">
      <c r="A43" s="69" t="s">
        <v>44</v>
      </c>
      <c r="B43" s="103">
        <v>-61.582459485224028</v>
      </c>
      <c r="C43" s="103">
        <v>-71.08310626702999</v>
      </c>
      <c r="D43" s="103">
        <v>-68.982350732256876</v>
      </c>
      <c r="E43" s="103">
        <v>-68.904912122577741</v>
      </c>
      <c r="F43" s="103">
        <v>-73.412228796844175</v>
      </c>
      <c r="G43" s="104">
        <v>-68.299482277976921</v>
      </c>
      <c r="H43" s="103">
        <v>-60.320575727837756</v>
      </c>
      <c r="I43" s="147">
        <v>-68.228909718796245</v>
      </c>
    </row>
    <row r="44" spans="1:25" ht="14" customHeight="1" x14ac:dyDescent="0.45">
      <c r="A44" s="1" t="s">
        <v>52</v>
      </c>
      <c r="B44" s="82">
        <v>19.649864171445852</v>
      </c>
      <c r="C44" s="102">
        <v>-1.6353429338540004</v>
      </c>
      <c r="D44" s="102">
        <v>9.746079163554878</v>
      </c>
      <c r="E44" s="102">
        <v>-1.7265193370165521</v>
      </c>
      <c r="F44" s="102">
        <v>22.683469236471442</v>
      </c>
      <c r="G44" s="102">
        <v>-3.5897435897436214</v>
      </c>
      <c r="H44" s="102">
        <v>5.9638554216868034</v>
      </c>
      <c r="I44" s="102">
        <v>31.294964028776985</v>
      </c>
    </row>
    <row r="45" spans="1:25" ht="14" customHeight="1" x14ac:dyDescent="0.45">
      <c r="A45" s="69" t="s">
        <v>45</v>
      </c>
      <c r="B45" s="103">
        <v>-0.43816942551118121</v>
      </c>
      <c r="C45" s="103">
        <v>48.187241854061512</v>
      </c>
      <c r="D45" s="103">
        <v>44.432274552756553</v>
      </c>
      <c r="E45" s="103">
        <v>47.097480832420622</v>
      </c>
      <c r="F45" s="103">
        <v>2.2841225626740957</v>
      </c>
      <c r="G45" s="103">
        <v>47.481722177091811</v>
      </c>
      <c r="H45" s="103">
        <v>2.9189189189188891</v>
      </c>
      <c r="I45" s="103">
        <v>-12.933753943217674</v>
      </c>
    </row>
    <row r="46" spans="1:25" x14ac:dyDescent="0.45">
      <c r="A46" s="71" t="s">
        <v>46</v>
      </c>
      <c r="B46" s="109">
        <v>90.539165818921703</v>
      </c>
      <c r="C46" s="109">
        <v>64.021164021163983</v>
      </c>
      <c r="D46" s="109">
        <v>53.378378378378422</v>
      </c>
      <c r="E46" s="109">
        <v>140.76015727391882</v>
      </c>
      <c r="F46" s="109">
        <v>139.42798774259458</v>
      </c>
      <c r="G46" s="109">
        <v>66.710700132100428</v>
      </c>
      <c r="H46" s="109">
        <v>99.179716629381105</v>
      </c>
      <c r="I46" s="109">
        <v>174.92682926829261</v>
      </c>
    </row>
    <row r="47" spans="1:25" x14ac:dyDescent="0.45">
      <c r="A47" s="1"/>
      <c r="B47" s="49"/>
      <c r="C47" s="49"/>
      <c r="D47" s="49"/>
      <c r="E47" s="49"/>
      <c r="F47" s="49"/>
      <c r="G47" s="49"/>
      <c r="H47" s="49"/>
      <c r="I47" s="49"/>
    </row>
    <row r="48" spans="1:25" s="31" customFormat="1" x14ac:dyDescent="0.45">
      <c r="A48" s="96" t="s">
        <v>62</v>
      </c>
      <c r="B48" s="26"/>
      <c r="C48" s="66"/>
      <c r="D48" s="76"/>
      <c r="E48" s="67"/>
      <c r="F48" s="75"/>
      <c r="G48" s="60"/>
      <c r="H48" s="26"/>
      <c r="I48" s="66"/>
      <c r="J48" s="26"/>
      <c r="K48" s="66"/>
      <c r="L48" s="76"/>
      <c r="M48" s="74"/>
      <c r="N48" s="75"/>
      <c r="O48" s="77"/>
      <c r="P48" s="26"/>
      <c r="Q48" s="66"/>
      <c r="R48" s="29"/>
      <c r="S48" s="30"/>
      <c r="T48" s="29"/>
      <c r="U48" s="30"/>
      <c r="V48" s="29"/>
      <c r="W48" s="30"/>
      <c r="X48" s="29"/>
      <c r="Y48" s="30"/>
    </row>
    <row r="49" spans="1:9" x14ac:dyDescent="0.45">
      <c r="A49" s="50" t="s">
        <v>12</v>
      </c>
      <c r="B49" s="51"/>
      <c r="C49" s="52"/>
      <c r="D49" s="52"/>
      <c r="E49" s="51"/>
      <c r="F49" s="52"/>
      <c r="G49" s="52"/>
      <c r="H49" s="52"/>
      <c r="I49" s="52"/>
    </row>
    <row r="50" spans="1:9" x14ac:dyDescent="0.45">
      <c r="A50" s="53" t="s">
        <v>53</v>
      </c>
      <c r="B50" s="53"/>
      <c r="C50" s="53"/>
      <c r="D50" s="53"/>
      <c r="E50" s="53"/>
      <c r="F50" s="53"/>
      <c r="G50" s="53"/>
      <c r="H50" s="53"/>
      <c r="I50" s="53"/>
    </row>
    <row r="51" spans="1:9" x14ac:dyDescent="0.45">
      <c r="A51" s="54" t="s">
        <v>14</v>
      </c>
      <c r="B51" s="51"/>
      <c r="C51" s="52"/>
      <c r="D51" s="52"/>
      <c r="E51" s="51"/>
      <c r="F51" s="52"/>
      <c r="G51" s="52"/>
      <c r="H51" s="52"/>
      <c r="I51" s="52"/>
    </row>
    <row r="52" spans="1:9" x14ac:dyDescent="0.45">
      <c r="A52" s="55" t="s">
        <v>15</v>
      </c>
      <c r="B52" s="56"/>
      <c r="C52" s="56"/>
      <c r="D52" s="56"/>
      <c r="E52" s="56"/>
      <c r="F52" s="56"/>
      <c r="G52" s="56"/>
      <c r="H52" s="56"/>
      <c r="I52" s="56"/>
    </row>
    <row r="53" spans="1:9" x14ac:dyDescent="0.45">
      <c r="A53" s="55"/>
      <c r="B53" s="6"/>
      <c r="C53" s="7"/>
      <c r="D53" s="6"/>
      <c r="E53" s="7"/>
      <c r="F53" s="6"/>
      <c r="G53" s="7"/>
      <c r="H53" s="6"/>
      <c r="I53" s="7"/>
    </row>
    <row r="54" spans="1:9" x14ac:dyDescent="0.45">
      <c r="A54" s="57" t="str">
        <f>+Índice!A14</f>
        <v>Fecha de actualización: 8 de septiembre de 2025</v>
      </c>
      <c r="B54" s="6"/>
      <c r="C54" s="7"/>
      <c r="D54" s="6"/>
      <c r="E54" s="7"/>
      <c r="F54" s="6"/>
      <c r="G54" s="7"/>
      <c r="H54" s="6"/>
      <c r="I54" s="7"/>
    </row>
    <row r="55" spans="1:9" x14ac:dyDescent="0.45">
      <c r="A55" s="55"/>
      <c r="B55" s="6"/>
      <c r="C55" s="7"/>
      <c r="D55" s="6"/>
      <c r="E55" s="7"/>
      <c r="F55" s="6"/>
      <c r="G55" s="7"/>
      <c r="H55" s="6"/>
      <c r="I55" s="7"/>
    </row>
    <row r="56" spans="1:9" x14ac:dyDescent="0.45">
      <c r="A56" s="55"/>
      <c r="B56" s="6"/>
      <c r="C56" s="7"/>
      <c r="D56" s="6"/>
      <c r="E56" s="7"/>
      <c r="F56" s="6"/>
      <c r="G56" s="7"/>
      <c r="H56" s="6"/>
      <c r="I56" s="7"/>
    </row>
    <row r="57" spans="1:9" x14ac:dyDescent="0.45">
      <c r="A57" s="55"/>
      <c r="B57" s="6"/>
      <c r="C57" s="7"/>
      <c r="D57" s="6"/>
      <c r="E57" s="7"/>
      <c r="F57" s="6"/>
      <c r="G57" s="7"/>
      <c r="H57" s="6"/>
      <c r="I57" s="7"/>
    </row>
  </sheetData>
  <mergeCells count="1">
    <mergeCell ref="A4:I5"/>
  </mergeCells>
  <hyperlinks>
    <hyperlink ref="K5" location="Índice!A1" display="Regresar al índice" xr:uid="{49B2056C-9B59-4A7A-82F2-895EA26E484F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CFEEA9-57F5-4643-8BFD-60E557734206}"/>
</file>

<file path=customXml/itemProps2.xml><?xml version="1.0" encoding="utf-8"?>
<ds:datastoreItem xmlns:ds="http://schemas.openxmlformats.org/officeDocument/2006/customXml" ds:itemID="{C558C0C3-4A15-42BC-9F65-B8F130421CAA}"/>
</file>

<file path=customXml/itemProps3.xml><?xml version="1.0" encoding="utf-8"?>
<ds:datastoreItem xmlns:ds="http://schemas.openxmlformats.org/officeDocument/2006/customXml" ds:itemID="{3E4B9B19-4C94-4877-9119-DA35CB9EDC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1</vt:lpstr>
      <vt:lpstr>2</vt:lpstr>
      <vt:lpstr>3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LMChaparroC</dc:creator>
  <cp:lastModifiedBy>Elsa Beatriz Hernandez Gomez</cp:lastModifiedBy>
  <cp:lastPrinted>2018-10-02T21:35:14Z</cp:lastPrinted>
  <dcterms:created xsi:type="dcterms:W3CDTF">2007-01-25T17:17:56Z</dcterms:created>
  <dcterms:modified xsi:type="dcterms:W3CDTF">2025-09-01T17:07:58Z</dcterms:modified>
</cp:coreProperties>
</file>