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0.xml" ContentType="application/vnd.openxmlformats-officedocument.drawing+xml"/>
  <Override PartName="/xl/drawings/drawing11.xml" ContentType="application/vnd.openxmlformats-officedocument.drawing+xml"/>
  <Override PartName="/xl/worksheets/sheet3.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6.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2.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19\ENAM iisem\"/>
    </mc:Choice>
  </mc:AlternateContent>
  <bookViews>
    <workbookView xWindow="0" yWindow="0" windowWidth="28800" windowHeight="11100" tabRatio="815"/>
  </bookViews>
  <sheets>
    <sheet name="Índice" sheetId="519" r:id="rId1"/>
    <sheet name="Metodología" sheetId="518" r:id="rId2"/>
    <sheet name="Cuadro 1" sheetId="522" r:id="rId3"/>
    <sheet name="Cuadro 1.1" sheetId="523" r:id="rId4"/>
    <sheet name="Cuadro 2" sheetId="524" r:id="rId5"/>
    <sheet name="Cuadro 3" sheetId="525" r:id="rId6"/>
    <sheet name="Cuadro 4" sheetId="526" r:id="rId7"/>
    <sheet name="Cuadro 5" sheetId="527" r:id="rId8"/>
    <sheet name="Cuadro 6" sheetId="533" r:id="rId9"/>
    <sheet name="Cuadro 7" sheetId="528" r:id="rId10"/>
    <sheet name="Históricos" sheetId="529" r:id="rId11"/>
  </sheets>
  <calcPr calcId="162913"/>
</workbook>
</file>

<file path=xl/calcChain.xml><?xml version="1.0" encoding="utf-8"?>
<calcChain xmlns="http://schemas.openxmlformats.org/spreadsheetml/2006/main">
  <c r="A18" i="533" l="1"/>
  <c r="A20" i="533"/>
  <c r="A21" i="527"/>
  <c r="A19" i="527"/>
  <c r="A24" i="526"/>
  <c r="A22" i="526"/>
  <c r="A21" i="525"/>
  <c r="A23" i="525"/>
  <c r="A31" i="524"/>
  <c r="A25" i="524"/>
  <c r="A28" i="523"/>
  <c r="A24" i="523"/>
  <c r="A3" i="523"/>
  <c r="A3" i="522"/>
  <c r="A3" i="524" s="1"/>
  <c r="A3" i="527" l="1"/>
  <c r="A3" i="525"/>
  <c r="A3" i="528"/>
  <c r="A3" i="529"/>
  <c r="A3" i="526"/>
  <c r="A3" i="533"/>
</calcChain>
</file>

<file path=xl/sharedStrings.xml><?xml version="1.0" encoding="utf-8"?>
<sst xmlns="http://schemas.openxmlformats.org/spreadsheetml/2006/main" count="542" uniqueCount="177">
  <si>
    <t>1.</t>
  </si>
  <si>
    <t>3.</t>
  </si>
  <si>
    <t>2.</t>
  </si>
  <si>
    <t>Temática</t>
  </si>
  <si>
    <t>Item 4</t>
  </si>
  <si>
    <t xml:space="preserve"> Item 6</t>
  </si>
  <si>
    <t>0.</t>
  </si>
  <si>
    <t>Metodología</t>
  </si>
  <si>
    <t>Cuadro 3. Serie del área sembrada con arroz mecanizado, según zonas arroceras (Primeros semestres 2000 - 2018)</t>
  </si>
  <si>
    <t>Cuadro 4. Serie del área sembrada con arroz mecanizado, según mes de siembra (Primeros semestres 2000 - 2018)</t>
  </si>
  <si>
    <t>Cuadro 5. Serie del área sembrada con arroz mecanizado, según sistema de producción (Primeros semestres 2000 - 2018)</t>
  </si>
  <si>
    <t>SERIES HISTÓRICAS ENAM (2000 - 2018)</t>
  </si>
  <si>
    <t>Cuadro 7. Área sembrada con arroz mecanizado, según zonas arroceras (participación, variación y contribución)</t>
  </si>
  <si>
    <t>Cuadro 6. Área sembrada, cosechada, producción y rendimientos de arroz mecanizado, según sistema de producción</t>
  </si>
  <si>
    <t>ENCUESTA NACIONAL DE ARROZ MECANIZADO</t>
  </si>
  <si>
    <t>Periodo: Segundo Semestre de 2018</t>
  </si>
  <si>
    <t>Objetivo</t>
  </si>
  <si>
    <t>Estimar el área sembrada, la producción y el rendimiento del cultivo de arroz mecanizado (riego y secano mecanizado), en el segundo semestre del año 2018.</t>
  </si>
  <si>
    <t>Convenio DANE-FEDEARROZ</t>
  </si>
  <si>
    <t>Universo de Estudio</t>
  </si>
  <si>
    <t>Área sembrada</t>
  </si>
  <si>
    <t>Cobertura</t>
  </si>
  <si>
    <t>Nacional</t>
  </si>
  <si>
    <t>Desagregación</t>
  </si>
  <si>
    <t>ENCUESTA NACIONAL DE ARROZ MECANIZADO, ENAM II SEMESTRE 2018</t>
  </si>
  <si>
    <t>El Departamento Administrativo Nacional de Estadística (DANE) y la Federación Nacional de Arroceros (FEDEARROZ) realizan un convenio de cooperación técnica, en el marco del cual se ha brindado al país información confiable, precisa y oportuna sobre los indicadores del sector arrocero, en procura de su desarrollo. Entre los productos del convenio se encuentran: la Encuesta Nacional de Arroz Mecanizado (ENAM) que se realiza semestralmente desde el año 2000 y dos censos arroceros. Estos últimos son: el III Censo Nacional Arrocero realizado del año 2007, y el IV Censo Nacional Arrocero realizado en 2016.</t>
  </si>
  <si>
    <t>Marco muestral</t>
  </si>
  <si>
    <t>Tamaño de muestra</t>
  </si>
  <si>
    <t>1.689 fincas para la medición de área sembrada y 715 fincas para la medición de rendimiento.</t>
  </si>
  <si>
    <t>Parámetros estimados</t>
  </si>
  <si>
    <t>Cuadro 1. Área sembrada, cosechada, producción y rendimiento de arroz mecanizado según departamentos (variación y Cve)</t>
  </si>
  <si>
    <t>Departamento</t>
  </si>
  <si>
    <t>Rendimiento</t>
  </si>
  <si>
    <t>2017 - II</t>
  </si>
  <si>
    <t>2018 - II</t>
  </si>
  <si>
    <t>Cve</t>
  </si>
  <si>
    <t>Variación (%)</t>
  </si>
  <si>
    <t>Área (ha)</t>
  </si>
  <si>
    <t>Tonelada (t)</t>
  </si>
  <si>
    <t>t/ha</t>
  </si>
  <si>
    <t>Total Nacional</t>
  </si>
  <si>
    <t>-</t>
  </si>
  <si>
    <t>Meta</t>
  </si>
  <si>
    <t>Casanare</t>
  </si>
  <si>
    <t>Tolima</t>
  </si>
  <si>
    <t>Huila</t>
  </si>
  <si>
    <t>(-) Cve es igual a cero o nulo</t>
  </si>
  <si>
    <t>Actualizado el 08 de febrero de 2019</t>
  </si>
  <si>
    <t>Cuadro 1.1 Área sembrada perdida según zona arrocera y Cve</t>
  </si>
  <si>
    <t>Zona arrocera</t>
  </si>
  <si>
    <t>Área perdida</t>
  </si>
  <si>
    <t>Inundación</t>
  </si>
  <si>
    <t>Sequía</t>
  </si>
  <si>
    <t>Otro*</t>
  </si>
  <si>
    <t>Total perdida</t>
  </si>
  <si>
    <t>Total área perdida</t>
  </si>
  <si>
    <t>Centro</t>
  </si>
  <si>
    <t>Santanderes</t>
  </si>
  <si>
    <t>Bajo Cauca</t>
  </si>
  <si>
    <t>Costa Norte</t>
  </si>
  <si>
    <t>Llanos</t>
  </si>
  <si>
    <t>Cuadro 2. Área sembrada y producción de arroz mecanizado según departamentos (participación, variación y contribución) y Cve</t>
  </si>
  <si>
    <t>Participación 2018 II (%)</t>
  </si>
  <si>
    <t>Contribución
(p.p)</t>
  </si>
  <si>
    <t>p.p</t>
  </si>
  <si>
    <t>Cuadro 3. Serie del área sembrada con arroz mecanizado según zonas arroceras (Segundo semestre 2000 - 2018)</t>
  </si>
  <si>
    <t>Zona Arrocera</t>
  </si>
  <si>
    <t>Área sembrada en hectáreas (ha)</t>
  </si>
  <si>
    <t>2000 - II</t>
  </si>
  <si>
    <t>2001 - II</t>
  </si>
  <si>
    <t>2002 - II</t>
  </si>
  <si>
    <t>2003 - II</t>
  </si>
  <si>
    <t>2004 - II</t>
  </si>
  <si>
    <t>2005 - II</t>
  </si>
  <si>
    <t>2006 - II</t>
  </si>
  <si>
    <t>2007 - II</t>
  </si>
  <si>
    <t>2008 - II</t>
  </si>
  <si>
    <t>2009 - II</t>
  </si>
  <si>
    <t>2010 - II</t>
  </si>
  <si>
    <t>2011 - II</t>
  </si>
  <si>
    <t>2012 - II</t>
  </si>
  <si>
    <t>2013 - II</t>
  </si>
  <si>
    <t>2014 - II</t>
  </si>
  <si>
    <t>2015 - II</t>
  </si>
  <si>
    <t>2016 - II</t>
  </si>
  <si>
    <t>Cuadro 4. Serie del área sembrada con arroz mecanizado según mes de siembra (Segundo semestre 2000 - 2018)</t>
  </si>
  <si>
    <t>Mes</t>
  </si>
  <si>
    <t>Julio</t>
  </si>
  <si>
    <t>Agosto</t>
  </si>
  <si>
    <t>Septiembre</t>
  </si>
  <si>
    <t>Octubre</t>
  </si>
  <si>
    <t>Noviembre</t>
  </si>
  <si>
    <t>Diciembre</t>
  </si>
  <si>
    <t>Cuadro 5. Serie del área sembrada con arroz mecanizado según sistema de producción (Segundo semestre 2000 - 2018)</t>
  </si>
  <si>
    <t>Sistema de Producción</t>
  </si>
  <si>
    <t>Riego</t>
  </si>
  <si>
    <t>Secano</t>
  </si>
  <si>
    <t>Área sembrada con arroz mecanizado según zonas arroceras (participación, variación y contribución)
II Semestre (2017 - 2018)</t>
  </si>
  <si>
    <t>Área sembrada  de arroz mecanizado según departamento
I Semestre (2000 - 2018)</t>
  </si>
  <si>
    <t>2000 - I</t>
  </si>
  <si>
    <t>2001 - I</t>
  </si>
  <si>
    <t>2002 - I</t>
  </si>
  <si>
    <t>2003 - I</t>
  </si>
  <si>
    <t>2004 - I</t>
  </si>
  <si>
    <t>2005 - I</t>
  </si>
  <si>
    <t>2006 - I</t>
  </si>
  <si>
    <t>2007 - I</t>
  </si>
  <si>
    <t>2008 - I</t>
  </si>
  <si>
    <t>2009 - I</t>
  </si>
  <si>
    <t>2010 - I</t>
  </si>
  <si>
    <t>2011 - I</t>
  </si>
  <si>
    <t>2012 - I</t>
  </si>
  <si>
    <t>2013 - I</t>
  </si>
  <si>
    <t>2014 - I</t>
  </si>
  <si>
    <t>2015 - I</t>
  </si>
  <si>
    <t>2016 - I</t>
  </si>
  <si>
    <t>2017 - I</t>
  </si>
  <si>
    <t>2018 - I</t>
  </si>
  <si>
    <t>Área sembrada  de arroz mecanizado según departamento
II Semestre (2000 - 2018)</t>
  </si>
  <si>
    <t>Área sembrada  de arroz mecanizado según departamento
Total Año (2000 - 2018)</t>
  </si>
  <si>
    <t>Producción  de arroz mecanizado según departamento
I Semestre (2000 - 2018)</t>
  </si>
  <si>
    <t>Producción en toneladas (t)</t>
  </si>
  <si>
    <t>Producción  de arroz mecanizado según departamento
II Semestre (2000 - 2018)</t>
  </si>
  <si>
    <t>Producción de arroz mecanizado según departamento
Total Año (2000 - 2018)</t>
  </si>
  <si>
    <t>Rendimientos de arroz mecanizado según departamento
I Semestre (2000 - 2018)</t>
  </si>
  <si>
    <t>Rendimiento (t/ha)</t>
  </si>
  <si>
    <t>Rendimientos de arroz mecanizado según departamento
II Semestre (2000 - 2018)</t>
  </si>
  <si>
    <t>Rendimientos de arroz mecanizado según departamento
Total Año (2000 - 2018)</t>
  </si>
  <si>
    <r>
      <t>Área cosechada</t>
    </r>
    <r>
      <rPr>
        <b/>
        <vertAlign val="superscript"/>
        <sz val="9"/>
        <rFont val="Segoe UI"/>
        <family val="2"/>
      </rPr>
      <t>2</t>
    </r>
  </si>
  <si>
    <r>
      <t xml:space="preserve">Producción </t>
    </r>
    <r>
      <rPr>
        <b/>
        <vertAlign val="superscript"/>
        <sz val="9"/>
        <rFont val="Segoe UI"/>
        <family val="2"/>
      </rPr>
      <t>3</t>
    </r>
  </si>
  <si>
    <r>
      <t xml:space="preserve">Resto Departamentos </t>
    </r>
    <r>
      <rPr>
        <vertAlign val="superscript"/>
        <sz val="9"/>
        <rFont val="Segoe UI"/>
        <family val="2"/>
      </rPr>
      <t>1</t>
    </r>
  </si>
  <si>
    <r>
      <rPr>
        <b/>
        <vertAlign val="superscript"/>
        <sz val="8"/>
        <rFont val="Segoe UI"/>
        <family val="2"/>
      </rPr>
      <t>1</t>
    </r>
    <r>
      <rPr>
        <vertAlign val="superscript"/>
        <sz val="8"/>
        <rFont val="Segoe UI"/>
        <family val="2"/>
      </rPr>
      <t xml:space="preserve"> </t>
    </r>
    <r>
      <rPr>
        <sz val="8"/>
        <rFont val="Segoe UI"/>
        <family val="2"/>
      </rPr>
      <t>Resto Departamentos: Antioquia, Arauca, Atlántico, Bolívar, Caquetá, Cauca, Cesar, Chocó, Córdoba, Cundinamarca, La Guajira, Guaviare, Magdalena, Nariño, Norte de Santander, Santander, Sucre, Vichada y Valle del Cauca.</t>
    </r>
  </si>
  <si>
    <r>
      <rPr>
        <b/>
        <vertAlign val="superscript"/>
        <sz val="8"/>
        <rFont val="Segoe UI"/>
        <family val="2"/>
      </rPr>
      <t>2</t>
    </r>
    <r>
      <rPr>
        <sz val="8"/>
        <rFont val="Segoe UI"/>
        <family val="2"/>
      </rPr>
      <t xml:space="preserve"> El área cosechada corresponde al área sembrada del semestre anterior y las pérdidas de cosecha.</t>
    </r>
  </si>
  <si>
    <r>
      <rPr>
        <b/>
        <vertAlign val="superscript"/>
        <sz val="8"/>
        <rFont val="Segoe UI"/>
        <family val="2"/>
      </rPr>
      <t>3</t>
    </r>
    <r>
      <rPr>
        <sz val="8"/>
        <rFont val="Segoe UI"/>
        <family val="2"/>
      </rPr>
      <t xml:space="preserve"> Producción total de arroz paddy verde. La producción es el resultado de multiplicar el área cosechada por el rendimiento (t/ha) estimado en el mismo periodo.</t>
    </r>
  </si>
  <si>
    <r>
      <rPr>
        <b/>
        <sz val="8"/>
        <rFont val="Segoe UI"/>
        <family val="2"/>
      </rPr>
      <t>Nota:</t>
    </r>
    <r>
      <rPr>
        <sz val="8"/>
        <rFont val="Segoe UI"/>
        <family val="2"/>
      </rPr>
      <t xml:space="preserve"> Para el segundo semestre de 2018, se perdieron 401 hectáreas, por tanto el área cosechada del segundo semestre 2018 se redujo de 333.778 ha a 333.377 ha; las diferencias en estos datos se deben al redondeo de los decimales.</t>
    </r>
  </si>
  <si>
    <r>
      <rPr>
        <b/>
        <sz val="8"/>
        <rFont val="Segoe UI"/>
        <family val="2"/>
      </rPr>
      <t>Fuente:</t>
    </r>
    <r>
      <rPr>
        <sz val="8"/>
        <rFont val="Segoe UI"/>
        <family val="2"/>
      </rPr>
      <t xml:space="preserve"> DANE - FEDEARROZ</t>
    </r>
  </si>
  <si>
    <r>
      <rPr>
        <b/>
        <sz val="8"/>
        <rFont val="Segoe UI"/>
        <family val="2"/>
      </rPr>
      <t>Nota:</t>
    </r>
    <r>
      <rPr>
        <sz val="8"/>
        <rFont val="Segoe UI"/>
        <family val="2"/>
      </rPr>
      <t xml:space="preserve"> Por aproximación decimal se puede presentar diferencias en las sumas</t>
    </r>
  </si>
  <si>
    <r>
      <t xml:space="preserve">* Otro: </t>
    </r>
    <r>
      <rPr>
        <sz val="8"/>
        <rFont val="Segoe UI"/>
        <family val="2"/>
      </rPr>
      <t>(incendio o quema o falta de maquinaria para cosechar)</t>
    </r>
  </si>
  <si>
    <r>
      <t>Producción</t>
    </r>
    <r>
      <rPr>
        <b/>
        <vertAlign val="superscript"/>
        <sz val="9"/>
        <rFont val="Segoe UI"/>
        <family val="2"/>
      </rPr>
      <t>3</t>
    </r>
  </si>
  <si>
    <r>
      <t>Participación 2017 II (%)</t>
    </r>
    <r>
      <rPr>
        <b/>
        <vertAlign val="superscript"/>
        <sz val="9"/>
        <rFont val="Segoe UI"/>
        <family val="2"/>
      </rPr>
      <t xml:space="preserve"> 2</t>
    </r>
  </si>
  <si>
    <r>
      <t xml:space="preserve">Total Nacional </t>
    </r>
    <r>
      <rPr>
        <b/>
        <vertAlign val="superscript"/>
        <sz val="9"/>
        <rFont val="Segoe UI"/>
        <family val="2"/>
      </rPr>
      <t>2</t>
    </r>
  </si>
  <si>
    <r>
      <rPr>
        <vertAlign val="superscript"/>
        <sz val="8"/>
        <rFont val="Segoe UI"/>
        <family val="2"/>
      </rPr>
      <t xml:space="preserve">1 </t>
    </r>
    <r>
      <rPr>
        <sz val="8"/>
        <rFont val="Segoe UI"/>
        <family val="2"/>
      </rPr>
      <t>Resto Departamentos: Antioquia, Arauca, Atlántico, Bolívar, Caquetá, Cauca, Cesar, Chocó, Córdoba, Cundinamarca, La Guajira, Guaviare, Magdalena, Nariño, Norte de Santander, Santander, Sucre, Vichada y Valle del Cauca.</t>
    </r>
  </si>
  <si>
    <r>
      <rPr>
        <vertAlign val="superscript"/>
        <sz val="8"/>
        <rFont val="Segoe UI"/>
        <family val="2"/>
      </rPr>
      <t>2</t>
    </r>
    <r>
      <rPr>
        <sz val="8"/>
        <rFont val="Segoe UI"/>
        <family val="2"/>
      </rPr>
      <t xml:space="preserve"> Por aproximación decimal se puede presentar diferencias en las sumas</t>
    </r>
  </si>
  <si>
    <r>
      <rPr>
        <vertAlign val="superscript"/>
        <sz val="8"/>
        <rFont val="Segoe UI"/>
        <family val="2"/>
      </rPr>
      <t>3</t>
    </r>
    <r>
      <rPr>
        <sz val="8"/>
        <rFont val="Segoe UI"/>
        <family val="2"/>
      </rPr>
      <t xml:space="preserve"> Producción total de arroz paddy verde</t>
    </r>
  </si>
  <si>
    <r>
      <t xml:space="preserve">Nota:  </t>
    </r>
    <r>
      <rPr>
        <sz val="8"/>
        <rFont val="Segoe UI"/>
        <family val="2"/>
      </rPr>
      <t>La producción es el resultado de multiplicar el área cosechada por el rendimiento (t/ha) estimado en el mismo periodo.</t>
    </r>
  </si>
  <si>
    <r>
      <t xml:space="preserve">p.p. </t>
    </r>
    <r>
      <rPr>
        <sz val="8"/>
        <rFont val="Segoe UI"/>
        <family val="2"/>
      </rPr>
      <t>Puntos Porcentuales</t>
    </r>
  </si>
  <si>
    <t>Cuadro 7. Área sembrada con arroz mecanizado según zonas arroceras (participación, variación y contribución)</t>
  </si>
  <si>
    <r>
      <t>Participación (%)</t>
    </r>
    <r>
      <rPr>
        <b/>
        <vertAlign val="superscript"/>
        <sz val="9"/>
        <rFont val="Segoe UI"/>
        <family val="2"/>
      </rPr>
      <t>1</t>
    </r>
  </si>
  <si>
    <r>
      <rPr>
        <b/>
        <vertAlign val="superscript"/>
        <sz val="8"/>
        <rFont val="Segoe UI"/>
        <family val="2"/>
      </rPr>
      <t>1</t>
    </r>
    <r>
      <rPr>
        <sz val="8"/>
        <rFont val="Segoe UI"/>
        <family val="2"/>
      </rPr>
      <t xml:space="preserve"> Por aproximación decimal se puede presentar diferencias</t>
    </r>
  </si>
  <si>
    <r>
      <t>Resto Departamentos</t>
    </r>
    <r>
      <rPr>
        <vertAlign val="superscript"/>
        <sz val="9"/>
        <rFont val="Segoe UI"/>
        <family val="2"/>
      </rPr>
      <t>1</t>
    </r>
  </si>
  <si>
    <r>
      <rPr>
        <b/>
        <sz val="8"/>
        <rFont val="Segoe UI"/>
        <family val="2"/>
      </rPr>
      <t>Fuente:</t>
    </r>
    <r>
      <rPr>
        <sz val="8"/>
        <rFont val="Segoe UI"/>
        <family val="2"/>
      </rPr>
      <t xml:space="preserve"> DANE - FEDEARROZ - ENAM II SEM 2017</t>
    </r>
  </si>
  <si>
    <r>
      <rPr>
        <vertAlign val="superscript"/>
        <sz val="8"/>
        <rFont val="Segoe UI"/>
        <family val="2"/>
      </rPr>
      <t>1</t>
    </r>
    <r>
      <rPr>
        <sz val="8"/>
        <rFont val="Segoe UI"/>
        <family val="2"/>
      </rPr>
      <t xml:space="preserve"> Resto de departamentos: Antioquia, Arauca, Atlántico, Bolívar, Caquetá, Cauca, Cesar, Chocó, Córdoba, Cundinamarca, La Guajira, Guaviare, Magdalena, Nariño, Norte de Santander, Santander, Sucre, Vichada y Valle del Cauca</t>
    </r>
  </si>
  <si>
    <r>
      <rPr>
        <b/>
        <sz val="8"/>
        <rFont val="Segoe UI"/>
        <family val="2"/>
      </rPr>
      <t>Nota:</t>
    </r>
    <r>
      <rPr>
        <sz val="8"/>
        <rFont val="Segoe UI"/>
        <family val="2"/>
      </rPr>
      <t xml:space="preserve"> El Área cosechada corresponde al área sembrada del semestre anterior</t>
    </r>
  </si>
  <si>
    <r>
      <rPr>
        <b/>
        <sz val="8"/>
        <rFont val="Segoe UI"/>
        <family val="2"/>
      </rPr>
      <t>Nota:</t>
    </r>
    <r>
      <rPr>
        <sz val="8"/>
        <rFont val="Segoe UI"/>
        <family val="2"/>
      </rPr>
      <t xml:space="preserve"> En los últimos semestres la ENAM ha incorporado los departamentos de Chocó, Nariño y Vichada.</t>
    </r>
  </si>
  <si>
    <r>
      <rPr>
        <b/>
        <sz val="8"/>
        <rFont val="Segoe UI"/>
        <family val="2"/>
      </rPr>
      <t>Nota:</t>
    </r>
    <r>
      <rPr>
        <sz val="8"/>
        <rFont val="Segoe UI"/>
        <family val="2"/>
      </rPr>
      <t xml:space="preserve"> La producción es el resultado de multiplicar el área cosechada por el rendimiento (t/ha) estimado en el mismo periodo.</t>
    </r>
  </si>
  <si>
    <r>
      <rPr>
        <b/>
        <sz val="8"/>
        <rFont val="Segoe UI"/>
        <family val="2"/>
      </rPr>
      <t>Nota:</t>
    </r>
    <r>
      <rPr>
        <sz val="8"/>
        <rFont val="Segoe UI"/>
        <family val="2"/>
      </rPr>
      <t xml:space="preserve"> La diferencia en la suma de las variables obedece al sistema de aproximación en el nivel de dígitos trabajados</t>
    </r>
  </si>
  <si>
    <t>SERIES HISTÓRICAS - ÁREA SEMBRADA, PRODUCCIÓN Y RENDIMEINTO
I Y II SEMESTRE (2000 - 2018)
TOTAL ANUAL (2000-2018)</t>
  </si>
  <si>
    <t>Total suma de área sembrada</t>
  </si>
  <si>
    <t>Total de área cosechada</t>
  </si>
  <si>
    <t>Total de producción</t>
  </si>
  <si>
    <r>
      <t>Participación 2018 II (%)</t>
    </r>
    <r>
      <rPr>
        <b/>
        <vertAlign val="superscript"/>
        <sz val="9"/>
        <rFont val="Segoe UI"/>
        <family val="2"/>
      </rPr>
      <t>1</t>
    </r>
  </si>
  <si>
    <t>Cuadro 5. Serie del área sembrada con arroz mecanizado, según sistema de producción 
II Semestre (2000 - 2018)</t>
  </si>
  <si>
    <t>Cuadro 4. Serie del área sembrada con arroz mecanizado, según mes de siembra
II Semestre (2000 - 2018)</t>
  </si>
  <si>
    <t>Cuadro 3. Serie del área sembrada con arroz mecanizado, según zonas arroceras
II Semestre (2000 - 2018)</t>
  </si>
  <si>
    <t>Área sembrada y producción de arroz mecanizado, según departamentos (participación, variación y contribución) 
Principales departamentos productores
II Semestre (2017 - 2018)</t>
  </si>
  <si>
    <t>Área sembrada perdida, según zona arrocera
II Semestre (2017 - 2018)</t>
  </si>
  <si>
    <t>Área sembrada, cosechada, producción y rendimiento de arroz mecanizado
Total nacional y principales departamentos arroceros, Cve y variación.
II Semestre (2017 - 2018)</t>
  </si>
  <si>
    <t>Fuente: DANE - FEDEARROZ</t>
  </si>
  <si>
    <t>Cuadro 1. Área sembrada, cosechada, producción y rendimiento de arroz mecanizado, según departamentos (variación y Cve)</t>
  </si>
  <si>
    <t xml:space="preserve">Cuadro 2. Área sembrada y producción de arroz mecanizado, según departamentos (participación, variación y contribución) y Cve </t>
  </si>
  <si>
    <t>Se emplea una combinación de tres metodologías estadísticas en cada semestre, que complementan y optimizan la medición de las variables de interés: se realiza censo de fincas arroceras para la zona de los llanos, registros administrativos de los distritos de riego para área sembrada y muestras probabilísticas para producción y rendimiento.</t>
  </si>
  <si>
    <t xml:space="preserve">Corresponde al área dedicada al cultivo de arroz mecanizado en el país. Comprende una superficie aproximada de 570.802  hectáreas, según el IV Censo Nacional Arrocero (Fedearroz, 2016) distribuidas en 19.578 fincas arroceras del país que se encuentran en 23 departamentos: Antioquia, Arauca, Atlántico, Bolívar, Caquetá, Casanare, Cauca, Cesar,  Chocó, Córdoba, Cundinamarca, La Guajira, Guaviare, Huila, Magdalena, Meta, Nariño, Norte de Santander, Santander, Sucre, Tolima, Vichada y Valle del Cauca.
</t>
  </si>
  <si>
    <t>Cuadro 6. Serie de rendimiento de arroz mecanizado, según sistema de producción 
II Semestre (2016 - 2018)</t>
  </si>
  <si>
    <t>Cuadro 5. Serie de rendimiento de arroz mecanizado según sistema de producción (Segundo semestre 2016 - 2018)</t>
  </si>
  <si>
    <t xml:space="preserve">Se construye a partir del III Censo Nacional Arrocero y se actualiza a partir de la información semestral de la ENAM y con el IV Censo Nacional Arrocero; para el segundo semestre de 2018, está constituido por un listado de fincas arroceras sobre las cuales se realiza la selección de las muestras probabilísticas. </t>
  </si>
  <si>
    <t>Razón de rendimiento por hectárea</t>
  </si>
  <si>
    <t xml:space="preserve">Los resultados de la encuesta se presentan para los siguientes niveles de desagregación
Temporal: Resultados semestral, con desagregación mensual del  área sembrada.
Geográfica: nacional, zona arrocera y departamental.
Temática: sistema de producción riego y secano mecanizado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</si>
</sst>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93" formatCode="_ * #,##0.00_ ;_ * \-#,##0.00_ ;_ * &quot;-&quot;??_ ;_ @_ "/>
    <numFmt numFmtId="195" formatCode="_-* #,##0\ _P_t_s_-;\-* #,##0\ _P_t_s_-;_-* &quot;-&quot;\ _P_t_s_-;_-@_-"/>
    <numFmt numFmtId="197" formatCode="_-* #,##0.00\ _P_t_s_-;\-* #,##0.00\ _P_t_s_-;_-* &quot;-&quot;??\ _P_t_s_-;_-@_-"/>
    <numFmt numFmtId="198" formatCode="0.0"/>
    <numFmt numFmtId="199" formatCode="_-* #,##0.00\ [$€]_-;\-* #,##0.00\ [$€]_-;_-* &quot;-&quot;??\ [$€]_-;_-@_-"/>
    <numFmt numFmtId="200" formatCode="#,##0.0"/>
    <numFmt numFmtId="206" formatCode="0.0%"/>
    <numFmt numFmtId="214" formatCode="_-* #,##0\ _P_t_s_-;\-* #,##0\ _P_t_s_-;_-* &quot;-&quot;??\ _P_t_s_-;_-@_-"/>
    <numFmt numFmtId="216" formatCode="#,##0.0000"/>
  </numFmts>
  <fonts count="48" x14ac:knownFonts="1">
    <font>
      <sz val="10"/>
      <name val="Arial"/>
    </font>
    <font>
      <sz val="10"/>
      <name val="Arial"/>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Segoe UI"/>
      <family val="2"/>
      <charset val="204"/>
    </font>
    <font>
      <b/>
      <sz val="12"/>
      <name val="Segoe UI"/>
      <family val="2"/>
      <charset val="204"/>
    </font>
    <font>
      <sz val="11"/>
      <name val="Segoe UI"/>
      <family val="2"/>
      <charset val="204"/>
    </font>
    <font>
      <b/>
      <sz val="10"/>
      <name val="Segoe UI"/>
      <family val="2"/>
      <charset val="204"/>
    </font>
    <font>
      <sz val="9"/>
      <name val="Segoe UI"/>
      <family val="2"/>
      <charset val="204"/>
    </font>
    <font>
      <sz val="11"/>
      <name val="Arial"/>
      <family val="2"/>
    </font>
    <font>
      <u/>
      <sz val="7.5"/>
      <color indexed="12"/>
      <name val="Arial"/>
      <family val="2"/>
    </font>
    <font>
      <sz val="10"/>
      <name val="MS Sans Serif"/>
      <family val="2"/>
    </font>
    <font>
      <sz val="9"/>
      <name val="Arial"/>
      <family val="2"/>
    </font>
    <font>
      <sz val="10"/>
      <name val="Arial"/>
      <family val="2"/>
    </font>
    <font>
      <b/>
      <sz val="10"/>
      <name val="Segoe UI"/>
      <family val="2"/>
    </font>
    <font>
      <b/>
      <sz val="9"/>
      <name val="Segoe UI"/>
      <family val="2"/>
    </font>
    <font>
      <b/>
      <vertAlign val="superscript"/>
      <sz val="9"/>
      <name val="Segoe UI"/>
      <family val="2"/>
    </font>
    <font>
      <sz val="9"/>
      <name val="Segoe UI"/>
      <family val="2"/>
    </font>
    <font>
      <vertAlign val="superscript"/>
      <sz val="9"/>
      <name val="Segoe UI"/>
      <family val="2"/>
    </font>
    <font>
      <sz val="8"/>
      <name val="Segoe UI"/>
      <family val="2"/>
    </font>
    <font>
      <b/>
      <sz val="8"/>
      <name val="Segoe UI"/>
      <family val="2"/>
    </font>
    <font>
      <b/>
      <vertAlign val="superscript"/>
      <sz val="8"/>
      <name val="Segoe UI"/>
      <family val="2"/>
    </font>
    <font>
      <vertAlign val="superscript"/>
      <sz val="8"/>
      <name val="Segoe UI"/>
      <family val="2"/>
    </font>
    <font>
      <b/>
      <sz val="11"/>
      <name val="Segoe UI"/>
      <family val="2"/>
    </font>
    <font>
      <sz val="10"/>
      <name val="Segoe U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0"/>
      <color theme="4" tint="-0.249977111117893"/>
      <name val="Segoe UI"/>
      <family val="2"/>
      <charset val="204"/>
    </font>
    <font>
      <b/>
      <sz val="11"/>
      <color rgb="FFB6004B"/>
      <name val="Segoe UI"/>
      <family val="2"/>
      <charset val="204"/>
    </font>
    <font>
      <b/>
      <sz val="16"/>
      <color theme="0"/>
      <name val="Segoe UI"/>
      <family val="2"/>
    </font>
    <font>
      <b/>
      <sz val="12"/>
      <color theme="0"/>
      <name val="Segoe UI"/>
      <family val="2"/>
    </font>
    <font>
      <sz val="11"/>
      <color rgb="FFB6004B"/>
      <name val="Arial"/>
      <family val="2"/>
    </font>
    <font>
      <b/>
      <sz val="14"/>
      <color theme="0"/>
      <name val="Segoe UI"/>
      <family val="2"/>
      <charset val="204"/>
    </font>
    <font>
      <b/>
      <sz val="14"/>
      <color theme="0"/>
      <name val="Arial"/>
      <family val="2"/>
    </font>
    <font>
      <b/>
      <sz val="14"/>
      <color theme="0"/>
      <name val="Segoe UI"/>
      <family val="2"/>
    </font>
  </fonts>
  <fills count="3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249977111117893"/>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1" fillId="21" borderId="14" applyNumberFormat="0" applyAlignment="0" applyProtection="0"/>
    <xf numFmtId="0" fontId="32" fillId="0" borderId="15" applyNumberFormat="0" applyFill="0" applyAlignment="0" applyProtection="0"/>
    <xf numFmtId="0" fontId="33" fillId="0" borderId="0" applyNumberFormat="0" applyFill="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4" fillId="28" borderId="14" applyNumberFormat="0" applyAlignment="0" applyProtection="0"/>
    <xf numFmtId="199" fontId="1" fillId="0" borderId="0" applyFont="0" applyFill="0" applyBorder="0" applyAlignment="0" applyProtection="0"/>
    <xf numFmtId="199" fontId="6" fillId="0" borderId="0" applyFont="0" applyFill="0" applyBorder="0" applyAlignment="0" applyProtection="0"/>
    <xf numFmtId="0" fontId="2"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5" fillId="29" borderId="0" applyNumberFormat="0" applyBorder="0" applyAlignment="0" applyProtection="0"/>
    <xf numFmtId="41" fontId="29" fillId="0" borderId="0" applyFont="0" applyFill="0" applyBorder="0" applyAlignment="0" applyProtection="0"/>
    <xf numFmtId="41" fontId="29" fillId="0" borderId="0" applyFont="0" applyFill="0" applyBorder="0" applyAlignment="0" applyProtection="0"/>
    <xf numFmtId="195" fontId="17" fillId="0" borderId="0" applyFont="0" applyFill="0" applyBorder="0" applyAlignment="0" applyProtection="0"/>
    <xf numFmtId="193" fontId="7" fillId="0" borderId="0" applyFont="0" applyFill="0" applyBorder="0" applyAlignment="0" applyProtection="0"/>
    <xf numFmtId="197" fontId="3" fillId="0" borderId="0" applyFont="0" applyFill="0" applyBorder="0" applyAlignment="0" applyProtection="0"/>
    <xf numFmtId="197" fontId="17" fillId="0" borderId="0" applyFont="0" applyFill="0" applyBorder="0" applyAlignment="0" applyProtection="0"/>
    <xf numFmtId="0" fontId="36" fillId="30" borderId="0" applyNumberFormat="0" applyBorder="0" applyAlignment="0" applyProtection="0"/>
    <xf numFmtId="0" fontId="29" fillId="0" borderId="0"/>
    <xf numFmtId="0" fontId="3" fillId="0" borderId="0"/>
    <xf numFmtId="0" fontId="15" fillId="0" borderId="0"/>
    <xf numFmtId="0" fontId="29" fillId="0" borderId="0"/>
    <xf numFmtId="0" fontId="29" fillId="31" borderId="16" applyNumberFormat="0" applyFont="0" applyAlignment="0" applyProtection="0"/>
    <xf numFmtId="9" fontId="1"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0" fontId="37" fillId="21" borderId="17" applyNumberFormat="0" applyAlignment="0" applyProtection="0"/>
    <xf numFmtId="0" fontId="38" fillId="0" borderId="0" applyNumberFormat="0" applyFill="0" applyBorder="0" applyAlignment="0" applyProtection="0"/>
    <xf numFmtId="0" fontId="39" fillId="0" borderId="18" applyNumberFormat="0" applyFill="0" applyAlignment="0" applyProtection="0"/>
  </cellStyleXfs>
  <cellXfs count="417">
    <xf numFmtId="0" fontId="0" fillId="0" borderId="0" xfId="0"/>
    <xf numFmtId="0" fontId="8" fillId="32" borderId="0" xfId="0" applyFont="1" applyFill="1"/>
    <xf numFmtId="0" fontId="10" fillId="32" borderId="0" xfId="0" applyFont="1" applyFill="1" applyBorder="1" applyAlignment="1">
      <alignment vertical="center"/>
    </xf>
    <xf numFmtId="0" fontId="10" fillId="32" borderId="0" xfId="0" applyFont="1" applyFill="1" applyAlignment="1">
      <alignment vertical="center"/>
    </xf>
    <xf numFmtId="0" fontId="40" fillId="33" borderId="1" xfId="0" applyFont="1" applyFill="1" applyBorder="1"/>
    <xf numFmtId="0" fontId="8" fillId="33" borderId="2" xfId="0" applyFont="1" applyFill="1" applyBorder="1"/>
    <xf numFmtId="0" fontId="8" fillId="33" borderId="3" xfId="0" applyFont="1" applyFill="1" applyBorder="1"/>
    <xf numFmtId="0" fontId="40" fillId="32" borderId="0" xfId="0" applyFont="1" applyFill="1" applyBorder="1"/>
    <xf numFmtId="0" fontId="8" fillId="32" borderId="0" xfId="0" applyFont="1" applyFill="1" applyBorder="1"/>
    <xf numFmtId="0" fontId="40" fillId="32" borderId="0" xfId="0" applyFont="1" applyFill="1"/>
    <xf numFmtId="0" fontId="12" fillId="0" borderId="0" xfId="0" applyFont="1" applyFill="1" applyBorder="1" applyAlignment="1">
      <alignment horizontal="center"/>
    </xf>
    <xf numFmtId="0" fontId="12" fillId="0" borderId="0" xfId="0" applyFont="1" applyFill="1" applyBorder="1"/>
    <xf numFmtId="0" fontId="12" fillId="0" borderId="0" xfId="0" applyFont="1" applyFill="1" applyBorder="1" applyAlignment="1"/>
    <xf numFmtId="0" fontId="8" fillId="32" borderId="0" xfId="0" applyFont="1" applyFill="1" applyAlignment="1">
      <alignment horizontal="left" vertical="top"/>
    </xf>
    <xf numFmtId="0" fontId="8" fillId="2" borderId="0" xfId="0" applyFont="1" applyFill="1" applyBorder="1" applyAlignment="1">
      <alignment horizontal="center" vertical="top"/>
    </xf>
    <xf numFmtId="0" fontId="13" fillId="32" borderId="0" xfId="0" applyFont="1" applyFill="1" applyAlignment="1">
      <alignment vertical="center"/>
    </xf>
    <xf numFmtId="0" fontId="13" fillId="32" borderId="2" xfId="0" applyFont="1" applyFill="1" applyBorder="1" applyAlignment="1">
      <alignment vertical="center"/>
    </xf>
    <xf numFmtId="0" fontId="13" fillId="32" borderId="3" xfId="0" applyFont="1" applyFill="1" applyBorder="1" applyAlignment="1">
      <alignment vertical="center"/>
    </xf>
    <xf numFmtId="0" fontId="40" fillId="32" borderId="0" xfId="0" applyFont="1" applyFill="1" applyBorder="1" applyAlignment="1"/>
    <xf numFmtId="0" fontId="13" fillId="32" borderId="0" xfId="0" applyFont="1" applyFill="1" applyBorder="1" applyAlignment="1">
      <alignment vertical="center"/>
    </xf>
    <xf numFmtId="0" fontId="41" fillId="32" borderId="4" xfId="0" applyFont="1" applyFill="1" applyBorder="1" applyAlignment="1">
      <alignment horizontal="right" vertical="center"/>
    </xf>
    <xf numFmtId="0" fontId="10" fillId="32" borderId="5" xfId="0" applyFont="1" applyFill="1" applyBorder="1" applyAlignment="1">
      <alignment vertical="center"/>
    </xf>
    <xf numFmtId="0" fontId="10" fillId="32" borderId="6" xfId="0" applyFont="1" applyFill="1" applyBorder="1" applyAlignment="1">
      <alignment vertical="center"/>
    </xf>
    <xf numFmtId="0" fontId="3" fillId="0" borderId="0" xfId="42"/>
    <xf numFmtId="214" fontId="3" fillId="0" borderId="0" xfId="42" applyNumberFormat="1"/>
    <xf numFmtId="0" fontId="16" fillId="0" borderId="0" xfId="42" applyFont="1" applyFill="1" applyBorder="1"/>
    <xf numFmtId="0" fontId="16" fillId="0" borderId="0" xfId="42" applyFont="1" applyFill="1" applyBorder="1" applyAlignment="1">
      <alignment vertical="center"/>
    </xf>
    <xf numFmtId="198" fontId="16" fillId="0" borderId="0" xfId="42" applyNumberFormat="1" applyFont="1" applyFill="1" applyBorder="1"/>
    <xf numFmtId="0" fontId="16" fillId="0" borderId="0" xfId="42" applyFont="1" applyFill="1" applyBorder="1" applyAlignment="1">
      <alignment horizontal="center" vertical="center"/>
    </xf>
    <xf numFmtId="0" fontId="16" fillId="0" borderId="0" xfId="42" applyFont="1" applyFill="1" applyBorder="1" applyAlignment="1"/>
    <xf numFmtId="0" fontId="16" fillId="0" borderId="5" xfId="42" applyFont="1" applyFill="1" applyBorder="1"/>
    <xf numFmtId="0" fontId="16" fillId="0" borderId="6" xfId="42" applyFont="1" applyFill="1" applyBorder="1"/>
    <xf numFmtId="0" fontId="16" fillId="0" borderId="2" xfId="42" applyFont="1" applyFill="1" applyBorder="1"/>
    <xf numFmtId="0" fontId="16" fillId="0" borderId="3" xfId="42" applyFont="1" applyFill="1" applyBorder="1"/>
    <xf numFmtId="0" fontId="0" fillId="0" borderId="0" xfId="0" applyFill="1"/>
    <xf numFmtId="0" fontId="16" fillId="0" borderId="0" xfId="0" applyFont="1" applyFill="1"/>
    <xf numFmtId="0" fontId="16" fillId="0" borderId="0" xfId="0" applyFont="1" applyFill="1" applyBorder="1"/>
    <xf numFmtId="0" fontId="0" fillId="0" borderId="0" xfId="0" applyFill="1" applyAlignment="1">
      <alignment vertical="center"/>
    </xf>
    <xf numFmtId="0" fontId="0" fillId="0" borderId="0" xfId="0" applyAlignment="1">
      <alignment vertical="center"/>
    </xf>
    <xf numFmtId="0" fontId="16" fillId="0" borderId="0" xfId="0" applyFont="1" applyFill="1" applyBorder="1" applyAlignment="1">
      <alignment vertical="center"/>
    </xf>
    <xf numFmtId="0" fontId="16" fillId="0" borderId="0" xfId="0" applyFont="1" applyFill="1" applyBorder="1" applyAlignment="1"/>
    <xf numFmtId="3" fontId="16" fillId="0" borderId="0" xfId="0" applyNumberFormat="1" applyFont="1" applyFill="1" applyBorder="1"/>
    <xf numFmtId="0" fontId="16" fillId="0" borderId="0" xfId="0" applyFont="1" applyFill="1" applyBorder="1" applyAlignment="1">
      <alignment wrapText="1"/>
    </xf>
    <xf numFmtId="0" fontId="19" fillId="0" borderId="5" xfId="42" applyFont="1" applyFill="1" applyBorder="1" applyAlignment="1" applyProtection="1">
      <alignment horizontal="left" vertical="center"/>
    </xf>
    <xf numFmtId="0" fontId="19" fillId="0" borderId="5" xfId="42" applyFont="1" applyFill="1" applyBorder="1" applyAlignment="1" applyProtection="1">
      <alignment horizontal="center" vertical="center"/>
    </xf>
    <xf numFmtId="0" fontId="19" fillId="0" borderId="0" xfId="42" applyFont="1" applyFill="1" applyBorder="1" applyAlignment="1" applyProtection="1">
      <alignment horizontal="left" vertical="center"/>
    </xf>
    <xf numFmtId="0" fontId="19" fillId="0" borderId="5" xfId="42" applyFont="1" applyFill="1" applyBorder="1" applyAlignment="1">
      <alignment horizontal="center" vertical="center"/>
    </xf>
    <xf numFmtId="0" fontId="19" fillId="0" borderId="0" xfId="42" applyFont="1" applyFill="1" applyBorder="1" applyAlignment="1">
      <alignment horizontal="center" vertical="center" wrapText="1"/>
    </xf>
    <xf numFmtId="0" fontId="19" fillId="0" borderId="2" xfId="42" applyFont="1" applyFill="1" applyBorder="1" applyAlignment="1">
      <alignment horizontal="center" vertical="center"/>
    </xf>
    <xf numFmtId="0" fontId="23" fillId="0" borderId="0" xfId="42" applyFont="1" applyBorder="1" applyAlignment="1">
      <alignment vertical="center"/>
    </xf>
    <xf numFmtId="0" fontId="23" fillId="0" borderId="7" xfId="42" applyFont="1" applyBorder="1" applyAlignment="1">
      <alignment vertical="center"/>
    </xf>
    <xf numFmtId="0" fontId="21" fillId="0" borderId="0" xfId="42" applyFont="1" applyFill="1" applyBorder="1" applyAlignment="1">
      <alignment vertical="center"/>
    </xf>
    <xf numFmtId="0" fontId="23" fillId="0" borderId="0" xfId="42" applyFont="1" applyFill="1" applyBorder="1" applyAlignment="1">
      <alignment vertical="center"/>
    </xf>
    <xf numFmtId="0" fontId="23" fillId="0" borderId="7" xfId="42" applyFont="1" applyFill="1" applyBorder="1" applyAlignment="1">
      <alignment vertical="center"/>
    </xf>
    <xf numFmtId="0" fontId="23" fillId="0" borderId="0" xfId="0" applyFont="1" applyBorder="1" applyAlignment="1">
      <alignment vertical="center" wrapText="1"/>
    </xf>
    <xf numFmtId="3" fontId="24" fillId="0" borderId="0" xfId="42" applyNumberFormat="1" applyFont="1" applyFill="1" applyBorder="1" applyAlignment="1" applyProtection="1">
      <alignment vertical="center"/>
    </xf>
    <xf numFmtId="3" fontId="24" fillId="0" borderId="7" xfId="42" applyNumberFormat="1" applyFont="1" applyFill="1" applyBorder="1" applyAlignment="1" applyProtection="1">
      <alignment vertical="center"/>
    </xf>
    <xf numFmtId="0" fontId="28" fillId="32" borderId="0" xfId="0" applyFont="1" applyFill="1"/>
    <xf numFmtId="0" fontId="19" fillId="32" borderId="5" xfId="0" applyFont="1" applyFill="1" applyBorder="1" applyAlignment="1" applyProtection="1">
      <alignment horizontal="left" vertical="center"/>
    </xf>
    <xf numFmtId="0" fontId="19" fillId="32" borderId="5" xfId="0" applyFont="1" applyFill="1" applyBorder="1" applyAlignment="1" applyProtection="1">
      <alignment horizontal="center" vertical="center"/>
    </xf>
    <xf numFmtId="0" fontId="19" fillId="32" borderId="0" xfId="0" applyFont="1" applyFill="1" applyBorder="1" applyAlignment="1" applyProtection="1">
      <alignment horizontal="left" vertical="center"/>
    </xf>
    <xf numFmtId="0" fontId="19" fillId="32" borderId="0" xfId="0" applyFont="1" applyFill="1" applyBorder="1" applyAlignment="1" applyProtection="1">
      <alignment horizontal="center" vertical="center"/>
    </xf>
    <xf numFmtId="0" fontId="19" fillId="32" borderId="8" xfId="0" applyFont="1" applyFill="1" applyBorder="1" applyAlignment="1">
      <alignment horizontal="center"/>
    </xf>
    <xf numFmtId="0" fontId="19" fillId="32"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32" borderId="5" xfId="0" applyFont="1" applyFill="1" applyBorder="1" applyAlignment="1">
      <alignment horizontal="center"/>
    </xf>
    <xf numFmtId="0" fontId="19" fillId="32" borderId="0" xfId="0" applyFont="1" applyFill="1" applyBorder="1" applyAlignment="1">
      <alignment horizontal="center"/>
    </xf>
    <xf numFmtId="198" fontId="21" fillId="0" borderId="5" xfId="0" applyNumberFormat="1" applyFont="1" applyFill="1" applyBorder="1" applyAlignment="1" applyProtection="1">
      <alignment horizontal="left"/>
    </xf>
    <xf numFmtId="3" fontId="21" fillId="0" borderId="5" xfId="39" applyNumberFormat="1" applyFont="1" applyFill="1" applyBorder="1" applyAlignment="1">
      <alignment horizontal="right"/>
    </xf>
    <xf numFmtId="198" fontId="21" fillId="34" borderId="0" xfId="0" applyNumberFormat="1" applyFont="1" applyFill="1" applyBorder="1" applyAlignment="1" applyProtection="1">
      <alignment horizontal="left"/>
    </xf>
    <xf numFmtId="3" fontId="21" fillId="34" borderId="0" xfId="39" applyNumberFormat="1" applyFont="1" applyFill="1" applyBorder="1" applyAlignment="1">
      <alignment horizontal="right"/>
    </xf>
    <xf numFmtId="198" fontId="21" fillId="0" borderId="0" xfId="0" applyNumberFormat="1" applyFont="1" applyFill="1" applyBorder="1" applyAlignment="1" applyProtection="1">
      <alignment horizontal="left"/>
    </xf>
    <xf numFmtId="3" fontId="21" fillId="0" borderId="0" xfId="39" applyNumberFormat="1" applyFont="1" applyFill="1" applyBorder="1" applyAlignment="1">
      <alignment horizontal="right"/>
    </xf>
    <xf numFmtId="197" fontId="21" fillId="0" borderId="0" xfId="39" applyFont="1" applyFill="1" applyBorder="1" applyAlignment="1">
      <alignment horizontal="right"/>
    </xf>
    <xf numFmtId="197" fontId="21" fillId="34" borderId="0" xfId="39" applyFont="1" applyFill="1" applyBorder="1" applyAlignment="1">
      <alignment horizontal="right"/>
    </xf>
    <xf numFmtId="198" fontId="21" fillId="0" borderId="2" xfId="0" applyNumberFormat="1" applyFont="1" applyFill="1" applyBorder="1" applyAlignment="1" applyProtection="1">
      <alignment horizontal="left"/>
    </xf>
    <xf numFmtId="3" fontId="21" fillId="0" borderId="2" xfId="39" applyNumberFormat="1" applyFont="1" applyFill="1" applyBorder="1" applyAlignment="1">
      <alignment horizontal="right"/>
    </xf>
    <xf numFmtId="195" fontId="21" fillId="0" borderId="0" xfId="36" applyFont="1" applyFill="1" applyBorder="1" applyAlignment="1"/>
    <xf numFmtId="198" fontId="21" fillId="0" borderId="0" xfId="49" applyNumberFormat="1" applyFont="1" applyFill="1" applyBorder="1" applyAlignment="1"/>
    <xf numFmtId="0" fontId="21" fillId="0" borderId="0" xfId="0" applyFont="1" applyFill="1"/>
    <xf numFmtId="0" fontId="21" fillId="0" borderId="0" xfId="0" applyFont="1" applyFill="1" applyBorder="1"/>
    <xf numFmtId="0" fontId="21" fillId="0" borderId="5" xfId="0" applyFont="1" applyFill="1" applyBorder="1"/>
    <xf numFmtId="0" fontId="21" fillId="0" borderId="6" xfId="0" applyFont="1" applyFill="1" applyBorder="1"/>
    <xf numFmtId="0" fontId="23" fillId="0" borderId="0" xfId="0" applyFont="1" applyFill="1" applyBorder="1" applyAlignment="1">
      <alignment vertical="center"/>
    </xf>
    <xf numFmtId="0" fontId="21" fillId="0" borderId="7" xfId="0" applyFont="1" applyFill="1" applyBorder="1" applyAlignment="1">
      <alignment vertical="center"/>
    </xf>
    <xf numFmtId="3" fontId="24" fillId="0" borderId="0" xfId="0" applyNumberFormat="1" applyFont="1" applyFill="1" applyBorder="1" applyAlignment="1" applyProtection="1">
      <alignment vertical="center"/>
    </xf>
    <xf numFmtId="3" fontId="24" fillId="0" borderId="0" xfId="0" applyNumberFormat="1" applyFont="1" applyFill="1" applyBorder="1" applyAlignment="1" applyProtection="1">
      <alignment horizontal="left" vertical="center"/>
    </xf>
    <xf numFmtId="0" fontId="21" fillId="0" borderId="0" xfId="0" applyFont="1" applyFill="1" applyBorder="1" applyAlignment="1">
      <alignment vertical="center"/>
    </xf>
    <xf numFmtId="0" fontId="21" fillId="0" borderId="2" xfId="0" applyFont="1" applyFill="1" applyBorder="1"/>
    <xf numFmtId="0" fontId="21" fillId="0" borderId="3" xfId="0" applyFont="1" applyFill="1" applyBorder="1"/>
    <xf numFmtId="198" fontId="19" fillId="0" borderId="4" xfId="0" applyNumberFormat="1" applyFont="1" applyFill="1" applyBorder="1" applyAlignment="1" applyProtection="1">
      <alignment horizontal="left"/>
    </xf>
    <xf numFmtId="3" fontId="21" fillId="0" borderId="6" xfId="49" applyNumberFormat="1" applyFont="1" applyFill="1" applyBorder="1" applyAlignment="1">
      <alignment horizontal="right"/>
    </xf>
    <xf numFmtId="198" fontId="21" fillId="34" borderId="9" xfId="0" applyNumberFormat="1" applyFont="1" applyFill="1" applyBorder="1" applyAlignment="1" applyProtection="1">
      <alignment horizontal="left"/>
    </xf>
    <xf numFmtId="3" fontId="21" fillId="34" borderId="7" xfId="49" applyNumberFormat="1" applyFont="1" applyFill="1" applyBorder="1" applyAlignment="1">
      <alignment horizontal="right"/>
    </xf>
    <xf numFmtId="198" fontId="21" fillId="0" borderId="9" xfId="0" applyNumberFormat="1" applyFont="1" applyFill="1" applyBorder="1" applyAlignment="1" applyProtection="1">
      <alignment horizontal="left"/>
    </xf>
    <xf numFmtId="3" fontId="21" fillId="0" borderId="7" xfId="49" applyNumberFormat="1" applyFont="1" applyFill="1" applyBorder="1" applyAlignment="1">
      <alignment horizontal="right"/>
    </xf>
    <xf numFmtId="198" fontId="21" fillId="0" borderId="1" xfId="0" applyNumberFormat="1" applyFont="1" applyFill="1" applyBorder="1" applyAlignment="1" applyProtection="1">
      <alignment horizontal="left"/>
    </xf>
    <xf numFmtId="3" fontId="21" fillId="0" borderId="3" xfId="49" applyNumberFormat="1" applyFont="1" applyFill="1" applyBorder="1" applyAlignment="1">
      <alignment horizontal="right"/>
    </xf>
    <xf numFmtId="0" fontId="19" fillId="0" borderId="0" xfId="42" applyFont="1" applyFill="1" applyBorder="1" applyAlignment="1">
      <alignment horizontal="center" vertical="center"/>
    </xf>
    <xf numFmtId="198" fontId="19" fillId="0" borderId="4" xfId="42" applyNumberFormat="1" applyFont="1" applyFill="1" applyBorder="1" applyAlignment="1" applyProtection="1">
      <alignment horizontal="left" vertical="center"/>
    </xf>
    <xf numFmtId="198" fontId="19" fillId="0" borderId="5" xfId="42" applyNumberFormat="1" applyFont="1" applyFill="1" applyBorder="1" applyAlignment="1" applyProtection="1">
      <alignment horizontal="left" vertical="center"/>
    </xf>
    <xf numFmtId="3" fontId="21" fillId="0" borderId="5" xfId="39" applyNumberFormat="1" applyFont="1" applyFill="1" applyBorder="1" applyAlignment="1">
      <alignment horizontal="right" vertical="center"/>
    </xf>
    <xf numFmtId="200" fontId="21" fillId="0" borderId="5" xfId="39" applyNumberFormat="1" applyFont="1" applyFill="1" applyBorder="1" applyAlignment="1">
      <alignment horizontal="right" vertical="center"/>
    </xf>
    <xf numFmtId="200" fontId="21" fillId="0" borderId="6" xfId="39" applyNumberFormat="1" applyFont="1" applyFill="1" applyBorder="1" applyAlignment="1">
      <alignment horizontal="right" vertical="center"/>
    </xf>
    <xf numFmtId="198" fontId="21" fillId="34" borderId="9" xfId="42" applyNumberFormat="1" applyFont="1" applyFill="1" applyBorder="1" applyAlignment="1" applyProtection="1">
      <alignment horizontal="left" vertical="center"/>
    </xf>
    <xf numFmtId="198" fontId="21" fillId="34" borderId="0" xfId="42" applyNumberFormat="1" applyFont="1" applyFill="1" applyBorder="1" applyAlignment="1" applyProtection="1">
      <alignment horizontal="left" vertical="center"/>
    </xf>
    <xf numFmtId="3" fontId="21" fillId="34" borderId="0" xfId="39" applyNumberFormat="1" applyFont="1" applyFill="1" applyBorder="1" applyAlignment="1">
      <alignment horizontal="right" vertical="center"/>
    </xf>
    <xf numFmtId="200" fontId="21" fillId="34" borderId="0" xfId="39" applyNumberFormat="1" applyFont="1" applyFill="1" applyBorder="1" applyAlignment="1">
      <alignment horizontal="right" vertical="center"/>
    </xf>
    <xf numFmtId="200" fontId="21" fillId="34" borderId="7" xfId="39" applyNumberFormat="1" applyFont="1" applyFill="1" applyBorder="1" applyAlignment="1">
      <alignment horizontal="right" vertical="center"/>
    </xf>
    <xf numFmtId="198" fontId="21" fillId="0" borderId="9" xfId="42" applyNumberFormat="1" applyFont="1" applyFill="1" applyBorder="1" applyAlignment="1" applyProtection="1">
      <alignment horizontal="left" vertical="center"/>
    </xf>
    <xf numFmtId="198" fontId="21" fillId="0" borderId="0" xfId="42" applyNumberFormat="1" applyFont="1" applyFill="1" applyBorder="1" applyAlignment="1" applyProtection="1">
      <alignment horizontal="left" vertical="center"/>
    </xf>
    <xf numFmtId="3" fontId="21" fillId="0" borderId="0" xfId="39" applyNumberFormat="1" applyFont="1" applyFill="1" applyBorder="1" applyAlignment="1">
      <alignment horizontal="right" vertical="center"/>
    </xf>
    <xf numFmtId="200" fontId="21" fillId="0" borderId="0" xfId="39" applyNumberFormat="1" applyFont="1" applyFill="1" applyBorder="1" applyAlignment="1">
      <alignment horizontal="right" vertical="center"/>
    </xf>
    <xf numFmtId="200" fontId="21" fillId="0" borderId="7" xfId="39" applyNumberFormat="1" applyFont="1" applyFill="1" applyBorder="1" applyAlignment="1">
      <alignment horizontal="right" vertical="center"/>
    </xf>
    <xf numFmtId="0" fontId="21" fillId="2" borderId="1" xfId="43" applyFont="1" applyFill="1" applyBorder="1" applyAlignment="1">
      <alignment vertical="center"/>
    </xf>
    <xf numFmtId="198" fontId="21" fillId="0" borderId="2" xfId="49" applyNumberFormat="1" applyFont="1" applyFill="1" applyBorder="1" applyAlignment="1">
      <alignment vertical="center"/>
    </xf>
    <xf numFmtId="3" fontId="21" fillId="0" borderId="2" xfId="39" applyNumberFormat="1" applyFont="1" applyFill="1" applyBorder="1" applyAlignment="1">
      <alignment horizontal="right" vertical="center"/>
    </xf>
    <xf numFmtId="200" fontId="21" fillId="0" borderId="2" xfId="39" applyNumberFormat="1" applyFont="1" applyFill="1" applyBorder="1" applyAlignment="1">
      <alignment horizontal="right" vertical="center"/>
    </xf>
    <xf numFmtId="200" fontId="21" fillId="0" borderId="3" xfId="39" applyNumberFormat="1" applyFont="1" applyFill="1" applyBorder="1" applyAlignment="1">
      <alignment horizontal="right" vertical="center"/>
    </xf>
    <xf numFmtId="200" fontId="21" fillId="0" borderId="5" xfId="39" applyNumberFormat="1" applyFont="1" applyFill="1" applyBorder="1" applyAlignment="1">
      <alignment horizontal="right"/>
    </xf>
    <xf numFmtId="0" fontId="19" fillId="0" borderId="5" xfId="0" applyFont="1" applyFill="1" applyBorder="1" applyAlignment="1" applyProtection="1">
      <alignment horizontal="left" vertical="center"/>
    </xf>
    <xf numFmtId="0" fontId="19" fillId="0" borderId="8"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0" xfId="0" applyFont="1" applyFill="1" applyBorder="1" applyAlignment="1">
      <alignment horizontal="center" vertical="center" wrapText="1"/>
    </xf>
    <xf numFmtId="0" fontId="19" fillId="0" borderId="2" xfId="0" applyFont="1" applyFill="1" applyBorder="1" applyAlignment="1" applyProtection="1">
      <alignment horizontal="left" vertical="center"/>
    </xf>
    <xf numFmtId="0" fontId="19" fillId="0" borderId="2" xfId="0" applyFont="1" applyFill="1" applyBorder="1" applyAlignment="1">
      <alignment horizontal="center"/>
    </xf>
    <xf numFmtId="0" fontId="19" fillId="0" borderId="2" xfId="0" applyFont="1" applyFill="1" applyBorder="1" applyAlignment="1">
      <alignment horizontal="right"/>
    </xf>
    <xf numFmtId="0" fontId="19" fillId="0" borderId="2" xfId="0" applyFont="1" applyFill="1" applyBorder="1" applyAlignment="1">
      <alignment horizontal="center" vertical="center" wrapText="1"/>
    </xf>
    <xf numFmtId="198" fontId="19" fillId="0" borderId="9" xfId="0" applyNumberFormat="1" applyFont="1" applyFill="1" applyBorder="1" applyAlignment="1" applyProtection="1">
      <alignment horizontal="left"/>
    </xf>
    <xf numFmtId="198" fontId="19" fillId="0" borderId="0" xfId="0" applyNumberFormat="1" applyFont="1" applyFill="1" applyBorder="1" applyAlignment="1" applyProtection="1">
      <alignment horizontal="left"/>
    </xf>
    <xf numFmtId="3" fontId="19" fillId="32" borderId="7" xfId="0" applyNumberFormat="1" applyFont="1" applyFill="1" applyBorder="1" applyAlignment="1" applyProtection="1">
      <alignment horizontal="right" vertical="center"/>
    </xf>
    <xf numFmtId="214" fontId="21" fillId="0" borderId="0" xfId="38" applyNumberFormat="1" applyFont="1" applyFill="1" applyBorder="1" applyAlignment="1">
      <alignment horizontal="center"/>
    </xf>
    <xf numFmtId="2" fontId="21" fillId="0" borderId="0" xfId="38" applyNumberFormat="1" applyFont="1" applyFill="1" applyBorder="1" applyAlignment="1">
      <alignment horizontal="center"/>
    </xf>
    <xf numFmtId="198" fontId="21" fillId="0" borderId="0" xfId="49" applyNumberFormat="1" applyFont="1" applyFill="1" applyBorder="1" applyAlignment="1">
      <alignment horizontal="right" indent="3"/>
    </xf>
    <xf numFmtId="198" fontId="21" fillId="0" borderId="0" xfId="49" applyNumberFormat="1" applyFont="1" applyFill="1" applyBorder="1" applyAlignment="1">
      <alignment horizontal="right" indent="2"/>
    </xf>
    <xf numFmtId="0" fontId="23" fillId="0" borderId="0" xfId="0" applyFont="1" applyBorder="1" applyAlignment="1">
      <alignment vertical="center"/>
    </xf>
    <xf numFmtId="0" fontId="23" fillId="0" borderId="0" xfId="0" applyFont="1" applyBorder="1" applyAlignment="1">
      <alignment horizontal="left" vertical="center"/>
    </xf>
    <xf numFmtId="0" fontId="23" fillId="0" borderId="0" xfId="0" applyFont="1" applyBorder="1" applyAlignment="1">
      <alignment horizontal="left" vertical="center" wrapText="1"/>
    </xf>
    <xf numFmtId="0" fontId="24" fillId="0" borderId="0" xfId="42" applyFont="1" applyBorder="1" applyAlignment="1">
      <alignment vertical="center"/>
    </xf>
    <xf numFmtId="0" fontId="19" fillId="32"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2" xfId="0" applyFont="1" applyFill="1" applyBorder="1" applyAlignment="1">
      <alignment horizontal="right" vertical="center"/>
    </xf>
    <xf numFmtId="0" fontId="19" fillId="32" borderId="7" xfId="0" applyFont="1" applyFill="1" applyBorder="1" applyAlignment="1">
      <alignment horizontal="center" vertical="center"/>
    </xf>
    <xf numFmtId="198" fontId="19" fillId="0" borderId="9" xfId="0" applyNumberFormat="1" applyFont="1" applyFill="1" applyBorder="1" applyAlignment="1" applyProtection="1">
      <alignment horizontal="left" vertical="center"/>
    </xf>
    <xf numFmtId="198" fontId="19" fillId="0" borderId="0" xfId="0" applyNumberFormat="1" applyFont="1" applyFill="1" applyBorder="1" applyAlignment="1" applyProtection="1">
      <alignment horizontal="left" vertical="center"/>
    </xf>
    <xf numFmtId="3" fontId="21" fillId="0" borderId="5" xfId="38" applyNumberFormat="1" applyFont="1" applyFill="1" applyBorder="1" applyAlignment="1">
      <alignment horizontal="right" vertical="center"/>
    </xf>
    <xf numFmtId="3" fontId="21" fillId="0" borderId="0" xfId="38" applyNumberFormat="1" applyFont="1" applyFill="1" applyBorder="1" applyAlignment="1">
      <alignment horizontal="right" vertical="center"/>
    </xf>
    <xf numFmtId="3" fontId="21" fillId="0" borderId="0" xfId="49" applyNumberFormat="1" applyFont="1" applyFill="1" applyBorder="1" applyAlignment="1">
      <alignment horizontal="center" vertical="center"/>
    </xf>
    <xf numFmtId="3" fontId="21" fillId="0" borderId="0" xfId="49" applyNumberFormat="1" applyFont="1" applyFill="1" applyBorder="1" applyAlignment="1">
      <alignment horizontal="right" vertical="center"/>
    </xf>
    <xf numFmtId="200" fontId="21" fillId="0" borderId="0" xfId="38" applyNumberFormat="1" applyFont="1" applyFill="1" applyBorder="1" applyAlignment="1">
      <alignment horizontal="right" vertical="center"/>
    </xf>
    <xf numFmtId="200" fontId="21" fillId="0" borderId="5" xfId="49" applyNumberFormat="1" applyFont="1" applyFill="1" applyBorder="1" applyAlignment="1">
      <alignment horizontal="right" vertical="center"/>
    </xf>
    <xf numFmtId="3" fontId="21" fillId="0" borderId="5" xfId="38" applyNumberFormat="1" applyFont="1" applyFill="1" applyBorder="1" applyAlignment="1">
      <alignment horizontal="center" vertical="center"/>
    </xf>
    <xf numFmtId="198" fontId="21" fillId="34" borderId="9" xfId="0" applyNumberFormat="1" applyFont="1" applyFill="1" applyBorder="1" applyAlignment="1" applyProtection="1">
      <alignment horizontal="left" vertical="center"/>
    </xf>
    <xf numFmtId="198" fontId="21" fillId="34" borderId="0" xfId="0" applyNumberFormat="1" applyFont="1" applyFill="1" applyBorder="1" applyAlignment="1" applyProtection="1">
      <alignment horizontal="left" vertical="center"/>
    </xf>
    <xf numFmtId="3" fontId="21" fillId="34" borderId="0" xfId="49" applyNumberFormat="1" applyFont="1" applyFill="1" applyBorder="1" applyAlignment="1">
      <alignment horizontal="right" vertical="center"/>
    </xf>
    <xf numFmtId="200" fontId="21" fillId="34" borderId="0" xfId="49" applyNumberFormat="1" applyFont="1" applyFill="1" applyBorder="1" applyAlignment="1">
      <alignment horizontal="right" vertical="center"/>
    </xf>
    <xf numFmtId="3" fontId="21" fillId="34" borderId="7" xfId="49" applyNumberFormat="1" applyFont="1" applyFill="1" applyBorder="1" applyAlignment="1">
      <alignment horizontal="right" vertical="center"/>
    </xf>
    <xf numFmtId="198" fontId="21" fillId="0" borderId="9" xfId="0" applyNumberFormat="1" applyFont="1" applyFill="1" applyBorder="1" applyAlignment="1" applyProtection="1">
      <alignment horizontal="left" vertical="center"/>
    </xf>
    <xf numFmtId="198" fontId="21" fillId="0" borderId="0" xfId="0" applyNumberFormat="1" applyFont="1" applyFill="1" applyBorder="1" applyAlignment="1" applyProtection="1">
      <alignment horizontal="left" vertical="center"/>
    </xf>
    <xf numFmtId="200" fontId="21" fillId="0" borderId="0" xfId="49" applyNumberFormat="1" applyFont="1" applyFill="1" applyBorder="1" applyAlignment="1">
      <alignment horizontal="right" vertical="center"/>
    </xf>
    <xf numFmtId="3" fontId="21" fillId="0" borderId="7" xfId="49" applyNumberFormat="1" applyFont="1" applyFill="1" applyBorder="1" applyAlignment="1">
      <alignment horizontal="right" vertical="center"/>
    </xf>
    <xf numFmtId="3" fontId="21" fillId="34" borderId="0" xfId="38" applyNumberFormat="1" applyFont="1" applyFill="1" applyBorder="1" applyAlignment="1">
      <alignment horizontal="right" vertical="center"/>
    </xf>
    <xf numFmtId="200" fontId="21" fillId="34" borderId="0" xfId="38" applyNumberFormat="1" applyFont="1" applyFill="1" applyBorder="1" applyAlignment="1">
      <alignment horizontal="right" vertical="center"/>
    </xf>
    <xf numFmtId="198" fontId="21" fillId="0" borderId="1" xfId="0" applyNumberFormat="1" applyFont="1" applyFill="1" applyBorder="1" applyAlignment="1" applyProtection="1">
      <alignment horizontal="left" vertical="center"/>
    </xf>
    <xf numFmtId="198" fontId="21" fillId="0" borderId="2" xfId="0" applyNumberFormat="1" applyFont="1" applyFill="1" applyBorder="1" applyAlignment="1" applyProtection="1">
      <alignment horizontal="left" vertical="center"/>
    </xf>
    <xf numFmtId="3" fontId="21" fillId="0" borderId="2" xfId="38" applyNumberFormat="1" applyFont="1" applyFill="1" applyBorder="1" applyAlignment="1">
      <alignment horizontal="right" vertical="center"/>
    </xf>
    <xf numFmtId="200" fontId="21" fillId="0" borderId="2" xfId="49" applyNumberFormat="1" applyFont="1" applyFill="1" applyBorder="1" applyAlignment="1">
      <alignment horizontal="right" vertical="center"/>
    </xf>
    <xf numFmtId="3" fontId="21" fillId="0" borderId="2" xfId="49" applyNumberFormat="1" applyFont="1" applyFill="1" applyBorder="1" applyAlignment="1">
      <alignment horizontal="right" vertical="center"/>
    </xf>
    <xf numFmtId="200" fontId="21" fillId="0" borderId="2" xfId="38" applyNumberFormat="1" applyFont="1" applyFill="1" applyBorder="1" applyAlignment="1">
      <alignment horizontal="right" vertical="center"/>
    </xf>
    <xf numFmtId="3" fontId="21" fillId="0" borderId="3" xfId="49" applyNumberFormat="1" applyFont="1" applyFill="1" applyBorder="1" applyAlignment="1">
      <alignment horizontal="right" vertical="center"/>
    </xf>
    <xf numFmtId="0" fontId="42" fillId="35" borderId="0" xfId="0" applyFont="1" applyFill="1" applyBorder="1" applyAlignment="1">
      <alignment vertical="center"/>
    </xf>
    <xf numFmtId="0" fontId="43" fillId="35" borderId="0" xfId="0" applyFont="1" applyFill="1" applyAlignment="1">
      <alignment horizontal="center" vertical="center" wrapText="1"/>
    </xf>
    <xf numFmtId="0" fontId="19" fillId="0" borderId="0" xfId="0" applyFont="1" applyFill="1" applyAlignment="1"/>
    <xf numFmtId="0" fontId="19" fillId="0" borderId="0" xfId="0" applyFont="1" applyFill="1" applyBorder="1" applyAlignment="1">
      <alignment horizontal="left"/>
    </xf>
    <xf numFmtId="0" fontId="19" fillId="33" borderId="8" xfId="0" applyFont="1" applyFill="1" applyBorder="1" applyAlignment="1">
      <alignment horizontal="left" vertical="center" wrapText="1"/>
    </xf>
    <xf numFmtId="0" fontId="19" fillId="0" borderId="10" xfId="0" applyFont="1" applyFill="1" applyBorder="1" applyAlignment="1" applyProtection="1">
      <alignment vertical="center"/>
    </xf>
    <xf numFmtId="0" fontId="19" fillId="0" borderId="1" xfId="0" applyFont="1" applyFill="1" applyBorder="1" applyAlignment="1">
      <alignment horizontal="center"/>
    </xf>
    <xf numFmtId="0" fontId="19" fillId="0" borderId="3" xfId="0" applyFont="1" applyFill="1" applyBorder="1" applyAlignment="1">
      <alignment horizontal="center"/>
    </xf>
    <xf numFmtId="3" fontId="21" fillId="0" borderId="5" xfId="39" applyNumberFormat="1" applyFont="1" applyFill="1" applyBorder="1" applyAlignment="1"/>
    <xf numFmtId="3" fontId="21" fillId="0" borderId="6" xfId="39" applyNumberFormat="1" applyFont="1" applyFill="1" applyBorder="1" applyAlignment="1"/>
    <xf numFmtId="198" fontId="19" fillId="34" borderId="9" xfId="0" applyNumberFormat="1" applyFont="1" applyFill="1" applyBorder="1" applyAlignment="1" applyProtection="1">
      <alignment horizontal="left"/>
    </xf>
    <xf numFmtId="3" fontId="21" fillId="34" borderId="0" xfId="50" applyNumberFormat="1" applyFont="1" applyFill="1" applyBorder="1" applyAlignment="1"/>
    <xf numFmtId="3" fontId="21" fillId="34" borderId="7" xfId="39" applyNumberFormat="1" applyFont="1" applyFill="1" applyBorder="1" applyAlignment="1"/>
    <xf numFmtId="3" fontId="21" fillId="0" borderId="0" xfId="39" applyNumberFormat="1" applyFont="1" applyFill="1" applyBorder="1" applyAlignment="1"/>
    <xf numFmtId="3" fontId="21" fillId="0" borderId="7" xfId="39" applyNumberFormat="1" applyFont="1" applyFill="1" applyBorder="1" applyAlignment="1"/>
    <xf numFmtId="3" fontId="21" fillId="34" borderId="0" xfId="39" applyNumberFormat="1" applyFont="1" applyFill="1" applyBorder="1" applyAlignment="1"/>
    <xf numFmtId="3" fontId="21" fillId="0" borderId="2" xfId="39" applyNumberFormat="1" applyFont="1" applyFill="1" applyBorder="1" applyAlignment="1"/>
    <xf numFmtId="3" fontId="21" fillId="0" borderId="3" xfId="39" applyNumberFormat="1" applyFont="1" applyFill="1" applyBorder="1" applyAlignment="1"/>
    <xf numFmtId="198" fontId="21" fillId="0" borderId="0" xfId="50" applyNumberFormat="1" applyFont="1" applyFill="1" applyBorder="1" applyAlignment="1"/>
    <xf numFmtId="0" fontId="21" fillId="0" borderId="0" xfId="0" applyFont="1" applyFill="1" applyBorder="1" applyAlignment="1">
      <alignment horizontal="center" vertical="center"/>
    </xf>
    <xf numFmtId="0" fontId="21" fillId="0" borderId="0" xfId="0" applyFont="1" applyFill="1" applyBorder="1" applyAlignment="1"/>
    <xf numFmtId="0" fontId="23" fillId="0" borderId="0" xfId="0" applyFont="1" applyBorder="1" applyAlignment="1"/>
    <xf numFmtId="0" fontId="23" fillId="0" borderId="0" xfId="0" applyFont="1" applyBorder="1" applyAlignment="1">
      <alignment horizontal="left"/>
    </xf>
    <xf numFmtId="3" fontId="24" fillId="0" borderId="0" xfId="0" applyNumberFormat="1" applyFont="1" applyFill="1" applyBorder="1" applyAlignment="1" applyProtection="1">
      <alignment horizontal="left"/>
    </xf>
    <xf numFmtId="0" fontId="19" fillId="0" borderId="1" xfId="0" applyFont="1" applyFill="1" applyBorder="1" applyAlignment="1">
      <alignment horizontal="right"/>
    </xf>
    <xf numFmtId="0" fontId="19" fillId="0" borderId="3" xfId="0" applyFont="1" applyFill="1" applyBorder="1" applyAlignment="1">
      <alignment horizontal="right"/>
    </xf>
    <xf numFmtId="3" fontId="21" fillId="0" borderId="6" xfId="39" applyNumberFormat="1" applyFont="1" applyFill="1" applyBorder="1" applyAlignment="1">
      <alignment horizontal="right"/>
    </xf>
    <xf numFmtId="3" fontId="21" fillId="34" borderId="7" xfId="39" applyNumberFormat="1" applyFont="1" applyFill="1" applyBorder="1" applyAlignment="1">
      <alignment horizontal="right"/>
    </xf>
    <xf numFmtId="3" fontId="21" fillId="0" borderId="7" xfId="39" applyNumberFormat="1" applyFont="1" applyFill="1" applyBorder="1" applyAlignment="1">
      <alignment horizontal="right"/>
    </xf>
    <xf numFmtId="214" fontId="21" fillId="0" borderId="2" xfId="39" applyNumberFormat="1" applyFont="1" applyFill="1" applyBorder="1" applyAlignment="1"/>
    <xf numFmtId="214" fontId="21" fillId="0" borderId="3" xfId="39" applyNumberFormat="1" applyFont="1" applyFill="1" applyBorder="1" applyAlignment="1"/>
    <xf numFmtId="0" fontId="19" fillId="0" borderId="0" xfId="0" applyFont="1" applyFill="1" applyBorder="1" applyAlignment="1" applyProtection="1">
      <alignment horizontal="center" vertical="center"/>
    </xf>
    <xf numFmtId="198" fontId="21" fillId="0" borderId="5" xfId="0" applyNumberFormat="1" applyFont="1" applyFill="1" applyBorder="1" applyAlignment="1" applyProtection="1">
      <alignment horizontal="center"/>
    </xf>
    <xf numFmtId="3" fontId="21" fillId="0" borderId="5" xfId="39" applyNumberFormat="1" applyFont="1" applyFill="1" applyBorder="1" applyAlignment="1">
      <alignment horizontal="right" indent="3"/>
    </xf>
    <xf numFmtId="3" fontId="21" fillId="0" borderId="5" xfId="50" applyNumberFormat="1" applyFont="1" applyFill="1" applyBorder="1" applyAlignment="1">
      <alignment horizontal="center"/>
    </xf>
    <xf numFmtId="198" fontId="21" fillId="0" borderId="5" xfId="50" applyNumberFormat="1" applyFont="1" applyFill="1" applyBorder="1" applyAlignment="1">
      <alignment horizontal="right" indent="2"/>
    </xf>
    <xf numFmtId="198" fontId="21" fillId="0" borderId="5" xfId="50" applyNumberFormat="1" applyFont="1" applyFill="1" applyBorder="1" applyAlignment="1">
      <alignment horizontal="center"/>
    </xf>
    <xf numFmtId="198" fontId="21" fillId="0" borderId="6" xfId="50" applyNumberFormat="1" applyFont="1" applyFill="1" applyBorder="1" applyAlignment="1"/>
    <xf numFmtId="198" fontId="21" fillId="34" borderId="0" xfId="0" applyNumberFormat="1" applyFont="1" applyFill="1" applyBorder="1" applyAlignment="1" applyProtection="1">
      <alignment horizontal="center"/>
    </xf>
    <xf numFmtId="3" fontId="21" fillId="34" borderId="0" xfId="50" applyNumberFormat="1" applyFont="1" applyFill="1" applyBorder="1" applyAlignment="1">
      <alignment horizontal="center"/>
    </xf>
    <xf numFmtId="200" fontId="21" fillId="34" borderId="0" xfId="50" applyNumberFormat="1" applyFont="1" applyFill="1" applyBorder="1" applyAlignment="1">
      <alignment horizontal="right" indent="3"/>
    </xf>
    <xf numFmtId="198" fontId="21" fillId="34" borderId="0" xfId="50" applyNumberFormat="1" applyFont="1" applyFill="1" applyBorder="1" applyAlignment="1"/>
    <xf numFmtId="198" fontId="21" fillId="34" borderId="0" xfId="50" applyNumberFormat="1" applyFont="1" applyFill="1" applyBorder="1" applyAlignment="1">
      <alignment horizontal="center"/>
    </xf>
    <xf numFmtId="198" fontId="21" fillId="34" borderId="7" xfId="50" applyNumberFormat="1" applyFont="1" applyFill="1" applyBorder="1" applyAlignment="1"/>
    <xf numFmtId="198" fontId="21" fillId="0" borderId="0" xfId="0" applyNumberFormat="1" applyFont="1" applyFill="1" applyBorder="1" applyAlignment="1" applyProtection="1">
      <alignment horizontal="center"/>
    </xf>
    <xf numFmtId="200" fontId="21" fillId="0" borderId="0" xfId="39" applyNumberFormat="1" applyFont="1" applyFill="1" applyBorder="1" applyAlignment="1">
      <alignment horizontal="right" indent="3"/>
    </xf>
    <xf numFmtId="3" fontId="21" fillId="0" borderId="0" xfId="50" applyNumberFormat="1" applyFont="1" applyFill="1" applyBorder="1" applyAlignment="1">
      <alignment horizontal="center"/>
    </xf>
    <xf numFmtId="198" fontId="21" fillId="0" borderId="0" xfId="50" applyNumberFormat="1" applyFont="1" applyFill="1" applyBorder="1" applyAlignment="1">
      <alignment horizontal="right" indent="2"/>
    </xf>
    <xf numFmtId="198" fontId="21" fillId="0" borderId="0" xfId="50" applyNumberFormat="1" applyFont="1" applyFill="1" applyBorder="1" applyAlignment="1">
      <alignment horizontal="right" indent="1"/>
    </xf>
    <xf numFmtId="198" fontId="21" fillId="0" borderId="7" xfId="50" applyNumberFormat="1" applyFont="1" applyFill="1" applyBorder="1" applyAlignment="1"/>
    <xf numFmtId="200" fontId="21" fillId="34" borderId="0" xfId="39" applyNumberFormat="1" applyFont="1" applyFill="1" applyBorder="1" applyAlignment="1">
      <alignment horizontal="right" indent="3"/>
    </xf>
    <xf numFmtId="198" fontId="21" fillId="34" borderId="0" xfId="50" applyNumberFormat="1" applyFont="1" applyFill="1" applyBorder="1" applyAlignment="1">
      <alignment horizontal="right" indent="2"/>
    </xf>
    <xf numFmtId="198" fontId="21" fillId="34" borderId="0" xfId="50" applyNumberFormat="1" applyFont="1" applyFill="1" applyBorder="1" applyAlignment="1">
      <alignment horizontal="right" indent="1"/>
    </xf>
    <xf numFmtId="198" fontId="21" fillId="0" borderId="2" xfId="0" applyNumberFormat="1" applyFont="1" applyFill="1" applyBorder="1" applyAlignment="1" applyProtection="1">
      <alignment horizontal="center"/>
    </xf>
    <xf numFmtId="200" fontId="21" fillId="0" borderId="2" xfId="39" applyNumberFormat="1" applyFont="1" applyFill="1" applyBorder="1" applyAlignment="1">
      <alignment horizontal="right" indent="3"/>
    </xf>
    <xf numFmtId="3" fontId="21" fillId="0" borderId="2" xfId="50" applyNumberFormat="1" applyFont="1" applyFill="1" applyBorder="1" applyAlignment="1">
      <alignment horizontal="center"/>
    </xf>
    <xf numFmtId="198" fontId="21" fillId="0" borderId="2" xfId="50" applyNumberFormat="1" applyFont="1" applyFill="1" applyBorder="1" applyAlignment="1"/>
    <xf numFmtId="198" fontId="21" fillId="0" borderId="2" xfId="50" applyNumberFormat="1" applyFont="1" applyFill="1" applyBorder="1" applyAlignment="1">
      <alignment horizontal="right" indent="2"/>
    </xf>
    <xf numFmtId="198" fontId="21" fillId="0" borderId="2" xfId="50" applyNumberFormat="1" applyFont="1" applyFill="1" applyBorder="1" applyAlignment="1">
      <alignment horizontal="right" indent="1"/>
    </xf>
    <xf numFmtId="198" fontId="21" fillId="0" borderId="3" xfId="50" applyNumberFormat="1" applyFont="1" applyFill="1" applyBorder="1" applyAlignment="1"/>
    <xf numFmtId="3" fontId="24" fillId="0" borderId="7" xfId="0" applyNumberFormat="1" applyFont="1" applyFill="1" applyBorder="1" applyAlignment="1" applyProtection="1">
      <alignment horizontal="left" vertical="center"/>
    </xf>
    <xf numFmtId="0" fontId="21" fillId="0" borderId="0" xfId="0" applyFont="1" applyFill="1" applyAlignment="1">
      <alignment wrapText="1"/>
    </xf>
    <xf numFmtId="0" fontId="21" fillId="0" borderId="0" xfId="0" applyFont="1" applyFill="1" applyBorder="1" applyAlignment="1">
      <alignment wrapText="1"/>
    </xf>
    <xf numFmtId="0" fontId="19" fillId="0" borderId="0" xfId="0" applyFont="1" applyFill="1" applyBorder="1" applyAlignment="1">
      <alignment horizontal="left" vertical="center"/>
    </xf>
    <xf numFmtId="3" fontId="21" fillId="0" borderId="5" xfId="50" applyNumberFormat="1" applyFont="1" applyFill="1" applyBorder="1" applyAlignment="1">
      <alignment horizontal="right"/>
    </xf>
    <xf numFmtId="3" fontId="21" fillId="34" borderId="0" xfId="50" applyNumberFormat="1" applyFont="1" applyFill="1" applyBorder="1" applyAlignment="1">
      <alignment horizontal="right"/>
    </xf>
    <xf numFmtId="3" fontId="21" fillId="0" borderId="0" xfId="50" applyNumberFormat="1" applyFont="1" applyFill="1" applyBorder="1" applyAlignment="1">
      <alignment horizontal="right"/>
    </xf>
    <xf numFmtId="3" fontId="21" fillId="0" borderId="2" xfId="50" applyNumberFormat="1" applyFont="1" applyFill="1" applyBorder="1" applyAlignment="1">
      <alignment horizontal="right"/>
    </xf>
    <xf numFmtId="0" fontId="21" fillId="0" borderId="4" xfId="0" applyFont="1" applyFill="1" applyBorder="1"/>
    <xf numFmtId="0" fontId="23" fillId="0" borderId="9" xfId="0" applyFont="1" applyBorder="1" applyAlignment="1"/>
    <xf numFmtId="0" fontId="21" fillId="0" borderId="7" xfId="0" applyFont="1" applyFill="1" applyBorder="1"/>
    <xf numFmtId="0" fontId="21" fillId="0" borderId="1" xfId="0" applyFont="1" applyFill="1" applyBorder="1"/>
    <xf numFmtId="200" fontId="21" fillId="0" borderId="0" xfId="50" applyNumberFormat="1" applyFont="1" applyFill="1" applyBorder="1" applyAlignment="1">
      <alignment horizontal="right"/>
    </xf>
    <xf numFmtId="200" fontId="21" fillId="34" borderId="0" xfId="50" applyNumberFormat="1" applyFont="1" applyFill="1" applyBorder="1" applyAlignment="1">
      <alignment horizontal="right"/>
    </xf>
    <xf numFmtId="200" fontId="21" fillId="0" borderId="2" xfId="50" applyNumberFormat="1" applyFont="1" applyFill="1" applyBorder="1" applyAlignment="1">
      <alignment horizontal="right"/>
    </xf>
    <xf numFmtId="200" fontId="21" fillId="0" borderId="0" xfId="50" applyNumberFormat="1" applyFont="1" applyFill="1" applyBorder="1" applyAlignment="1">
      <alignment horizontal="right" vertical="center"/>
    </xf>
    <xf numFmtId="200" fontId="21" fillId="34" borderId="0" xfId="50" applyNumberFormat="1" applyFont="1" applyFill="1" applyBorder="1" applyAlignment="1">
      <alignment horizontal="right" vertical="center"/>
    </xf>
    <xf numFmtId="200" fontId="21" fillId="0" borderId="2" xfId="50" applyNumberFormat="1" applyFont="1" applyFill="1" applyBorder="1" applyAlignment="1">
      <alignment horizontal="right" vertical="center"/>
    </xf>
    <xf numFmtId="200" fontId="21" fillId="0" borderId="5" xfId="50" applyNumberFormat="1" applyFont="1" applyFill="1" applyBorder="1" applyAlignment="1">
      <alignment horizontal="center"/>
    </xf>
    <xf numFmtId="200" fontId="21" fillId="34" borderId="0" xfId="50" applyNumberFormat="1" applyFont="1" applyFill="1" applyBorder="1" applyAlignment="1">
      <alignment horizontal="center"/>
    </xf>
    <xf numFmtId="200" fontId="21" fillId="0" borderId="0" xfId="50" applyNumberFormat="1" applyFont="1" applyFill="1" applyBorder="1" applyAlignment="1">
      <alignment horizontal="center"/>
    </xf>
    <xf numFmtId="200" fontId="21" fillId="0" borderId="2" xfId="50" applyNumberFormat="1" applyFont="1" applyFill="1" applyBorder="1" applyAlignment="1">
      <alignment horizontal="center"/>
    </xf>
    <xf numFmtId="3" fontId="24" fillId="0" borderId="9" xfId="0" applyNumberFormat="1" applyFont="1" applyBorder="1" applyAlignment="1"/>
    <xf numFmtId="3" fontId="21" fillId="0" borderId="6" xfId="50" applyNumberFormat="1" applyFont="1" applyFill="1" applyBorder="1" applyAlignment="1">
      <alignment horizontal="right"/>
    </xf>
    <xf numFmtId="3" fontId="21" fillId="34" borderId="7" xfId="50" applyNumberFormat="1" applyFont="1" applyFill="1" applyBorder="1" applyAlignment="1">
      <alignment horizontal="right"/>
    </xf>
    <xf numFmtId="3" fontId="21" fillId="0" borderId="7" xfId="50" applyNumberFormat="1" applyFont="1" applyFill="1" applyBorder="1" applyAlignment="1">
      <alignment horizontal="right"/>
    </xf>
    <xf numFmtId="3" fontId="21" fillId="0" borderId="3" xfId="50" applyNumberFormat="1" applyFont="1" applyFill="1" applyBorder="1" applyAlignment="1">
      <alignment horizontal="right"/>
    </xf>
    <xf numFmtId="3" fontId="21" fillId="0" borderId="6" xfId="50" applyNumberFormat="1" applyFont="1" applyFill="1" applyBorder="1" applyAlignment="1"/>
    <xf numFmtId="3" fontId="21" fillId="34" borderId="7" xfId="50" applyNumberFormat="1" applyFont="1" applyFill="1" applyBorder="1" applyAlignment="1"/>
    <xf numFmtId="3" fontId="21" fillId="0" borderId="7" xfId="50" applyNumberFormat="1" applyFont="1" applyFill="1" applyBorder="1" applyAlignment="1"/>
    <xf numFmtId="3" fontId="21" fillId="0" borderId="3" xfId="50" applyNumberFormat="1" applyFont="1" applyFill="1" applyBorder="1" applyAlignment="1"/>
    <xf numFmtId="200" fontId="21" fillId="0" borderId="7" xfId="50" applyNumberFormat="1" applyFont="1" applyFill="1" applyBorder="1" applyAlignment="1">
      <alignment horizontal="right"/>
    </xf>
    <xf numFmtId="200" fontId="21" fillId="34" borderId="7" xfId="50" applyNumberFormat="1" applyFont="1" applyFill="1" applyBorder="1" applyAlignment="1">
      <alignment horizontal="right"/>
    </xf>
    <xf numFmtId="200" fontId="21" fillId="0" borderId="3" xfId="50" applyNumberFormat="1" applyFont="1" applyFill="1" applyBorder="1" applyAlignment="1">
      <alignment horizontal="right"/>
    </xf>
    <xf numFmtId="200" fontId="21" fillId="0" borderId="6" xfId="50" applyNumberFormat="1" applyFont="1" applyFill="1" applyBorder="1" applyAlignment="1">
      <alignment horizontal="center"/>
    </xf>
    <xf numFmtId="200" fontId="21" fillId="34" borderId="7" xfId="50" applyNumberFormat="1" applyFont="1" applyFill="1" applyBorder="1" applyAlignment="1">
      <alignment horizontal="center"/>
    </xf>
    <xf numFmtId="200" fontId="21" fillId="0" borderId="7" xfId="50" applyNumberFormat="1" applyFont="1" applyFill="1" applyBorder="1" applyAlignment="1">
      <alignment horizontal="center"/>
    </xf>
    <xf numFmtId="200" fontId="21" fillId="0" borderId="3" xfId="50" applyNumberFormat="1" applyFont="1" applyFill="1" applyBorder="1" applyAlignment="1">
      <alignment horizontal="center"/>
    </xf>
    <xf numFmtId="206" fontId="16" fillId="0" borderId="0" xfId="46" applyNumberFormat="1" applyFont="1" applyFill="1" applyBorder="1"/>
    <xf numFmtId="200" fontId="21" fillId="0" borderId="0" xfId="49" applyNumberFormat="1" applyFont="1" applyFill="1" applyBorder="1" applyAlignment="1">
      <alignment horizontal="right" vertical="center" indent="3"/>
    </xf>
    <xf numFmtId="200" fontId="21" fillId="34" borderId="0" xfId="49" applyNumberFormat="1" applyFont="1" applyFill="1" applyBorder="1" applyAlignment="1">
      <alignment horizontal="right" vertical="center" indent="3"/>
    </xf>
    <xf numFmtId="200" fontId="21" fillId="0" borderId="2" xfId="49" applyNumberFormat="1" applyFont="1" applyFill="1" applyBorder="1" applyAlignment="1">
      <alignment horizontal="right" vertical="center" indent="3"/>
    </xf>
    <xf numFmtId="0" fontId="19" fillId="0" borderId="5" xfId="0" applyFont="1" applyFill="1" applyBorder="1" applyAlignment="1">
      <alignment horizontal="center" vertical="center"/>
    </xf>
    <xf numFmtId="0" fontId="2" fillId="32" borderId="5" xfId="31" quotePrefix="1" applyFill="1" applyBorder="1" applyAlignment="1" applyProtection="1">
      <alignment vertical="center"/>
    </xf>
    <xf numFmtId="216" fontId="21" fillId="0" borderId="5" xfId="39" applyNumberFormat="1" applyFont="1" applyFill="1" applyBorder="1" applyAlignment="1">
      <alignment horizontal="right" vertical="center"/>
    </xf>
    <xf numFmtId="198" fontId="16" fillId="0" borderId="0" xfId="0" applyNumberFormat="1" applyFont="1" applyFill="1" applyBorder="1"/>
    <xf numFmtId="0" fontId="28" fillId="0" borderId="0" xfId="42" applyFont="1" applyFill="1"/>
    <xf numFmtId="3" fontId="23" fillId="0" borderId="0" xfId="42" applyNumberFormat="1" applyFont="1" applyBorder="1" applyAlignment="1">
      <alignment vertical="center"/>
    </xf>
    <xf numFmtId="200" fontId="21" fillId="34" borderId="0" xfId="39" applyNumberFormat="1" applyFont="1" applyFill="1" applyBorder="1" applyAlignment="1">
      <alignment horizontal="right"/>
    </xf>
    <xf numFmtId="200" fontId="21" fillId="0" borderId="0" xfId="39" applyNumberFormat="1" applyFont="1" applyFill="1" applyBorder="1" applyAlignment="1">
      <alignment horizontal="right"/>
    </xf>
    <xf numFmtId="200" fontId="21" fillId="0" borderId="2" xfId="39" applyNumberFormat="1" applyFont="1" applyFill="1" applyBorder="1" applyAlignment="1">
      <alignment horizontal="right"/>
    </xf>
    <xf numFmtId="0" fontId="44" fillId="32" borderId="1" xfId="0" applyFont="1" applyFill="1" applyBorder="1" applyAlignment="1">
      <alignment horizontal="right" vertical="center"/>
    </xf>
    <xf numFmtId="0" fontId="3" fillId="0" borderId="0" xfId="42" applyFill="1"/>
    <xf numFmtId="3" fontId="0" fillId="0" borderId="0" xfId="0" applyNumberFormat="1" applyFill="1"/>
    <xf numFmtId="3" fontId="21" fillId="0" borderId="4" xfId="39" applyNumberFormat="1" applyFont="1" applyFill="1" applyBorder="1" applyAlignment="1">
      <alignment horizontal="right"/>
    </xf>
    <xf numFmtId="0" fontId="19" fillId="0" borderId="9" xfId="0" applyFont="1" applyFill="1" applyBorder="1" applyAlignment="1">
      <alignment horizontal="right"/>
    </xf>
    <xf numFmtId="0" fontId="19" fillId="0" borderId="0" xfId="0" applyFont="1" applyFill="1" applyBorder="1" applyAlignment="1">
      <alignment horizontal="right"/>
    </xf>
    <xf numFmtId="0" fontId="19" fillId="0" borderId="7" xfId="0" applyFont="1" applyFill="1" applyBorder="1" applyAlignment="1">
      <alignment horizontal="right"/>
    </xf>
    <xf numFmtId="3" fontId="21" fillId="34" borderId="1" xfId="39" applyNumberFormat="1" applyFont="1" applyFill="1" applyBorder="1" applyAlignment="1">
      <alignment horizontal="right"/>
    </xf>
    <xf numFmtId="3" fontId="21" fillId="34" borderId="2" xfId="39" applyNumberFormat="1" applyFont="1" applyFill="1" applyBorder="1" applyAlignment="1">
      <alignment horizontal="right"/>
    </xf>
    <xf numFmtId="3" fontId="21" fillId="34" borderId="3" xfId="39" applyNumberFormat="1" applyFont="1" applyFill="1" applyBorder="1" applyAlignment="1">
      <alignment horizontal="right"/>
    </xf>
    <xf numFmtId="200" fontId="21" fillId="34" borderId="9" xfId="39" applyNumberFormat="1" applyFont="1" applyFill="1" applyBorder="1" applyAlignment="1">
      <alignment horizontal="right"/>
    </xf>
    <xf numFmtId="200" fontId="21" fillId="34" borderId="7" xfId="39" applyNumberFormat="1" applyFont="1" applyFill="1" applyBorder="1" applyAlignment="1">
      <alignment horizontal="right"/>
    </xf>
    <xf numFmtId="200" fontId="21" fillId="0" borderId="9" xfId="39" applyNumberFormat="1" applyFont="1" applyFill="1" applyBorder="1" applyAlignment="1">
      <alignment horizontal="right"/>
    </xf>
    <xf numFmtId="200" fontId="21" fillId="0" borderId="7" xfId="39" applyNumberFormat="1" applyFont="1" applyFill="1" applyBorder="1" applyAlignment="1">
      <alignment horizontal="right"/>
    </xf>
    <xf numFmtId="0" fontId="9" fillId="33" borderId="4" xfId="0" applyFont="1" applyFill="1" applyBorder="1" applyAlignment="1">
      <alignment horizontal="center" vertical="center" wrapText="1"/>
    </xf>
    <xf numFmtId="0" fontId="9" fillId="33" borderId="5" xfId="0" applyFont="1" applyFill="1" applyBorder="1" applyAlignment="1">
      <alignment horizontal="center" vertical="center" wrapText="1"/>
    </xf>
    <xf numFmtId="0" fontId="9" fillId="33" borderId="6" xfId="0" applyFont="1" applyFill="1" applyBorder="1" applyAlignment="1">
      <alignment horizontal="center" vertical="center" wrapText="1"/>
    </xf>
    <xf numFmtId="0" fontId="9" fillId="33" borderId="9" xfId="0" applyFont="1" applyFill="1" applyBorder="1" applyAlignment="1">
      <alignment horizontal="center" vertical="center" wrapText="1"/>
    </xf>
    <xf numFmtId="0" fontId="9" fillId="33" borderId="0" xfId="0" applyFont="1" applyFill="1" applyBorder="1" applyAlignment="1">
      <alignment horizontal="center" vertical="center" wrapText="1"/>
    </xf>
    <xf numFmtId="0" fontId="9" fillId="33" borderId="7" xfId="0" applyFont="1" applyFill="1" applyBorder="1" applyAlignment="1">
      <alignment horizontal="center" vertical="center" wrapText="1"/>
    </xf>
    <xf numFmtId="0" fontId="45" fillId="35" borderId="4" xfId="0" applyFont="1" applyFill="1" applyBorder="1" applyAlignment="1">
      <alignment horizontal="center" vertical="center" wrapText="1"/>
    </xf>
    <xf numFmtId="0" fontId="45" fillId="35" borderId="5" xfId="0" applyFont="1" applyFill="1" applyBorder="1" applyAlignment="1">
      <alignment horizontal="center" vertical="center" wrapText="1"/>
    </xf>
    <xf numFmtId="0" fontId="45" fillId="35" borderId="6" xfId="0" applyFont="1" applyFill="1" applyBorder="1" applyAlignment="1">
      <alignment horizontal="center" vertical="center" wrapText="1"/>
    </xf>
    <xf numFmtId="0" fontId="45" fillId="35" borderId="1" xfId="0" applyFont="1" applyFill="1" applyBorder="1" applyAlignment="1">
      <alignment horizontal="center" vertical="center" wrapText="1"/>
    </xf>
    <xf numFmtId="0" fontId="45" fillId="35" borderId="2" xfId="0" applyFont="1" applyFill="1" applyBorder="1" applyAlignment="1">
      <alignment horizontal="center" vertical="center" wrapText="1"/>
    </xf>
    <xf numFmtId="0" fontId="45" fillId="35" borderId="3" xfId="0" applyFont="1" applyFill="1" applyBorder="1" applyAlignment="1">
      <alignment horizontal="center" vertical="center" wrapText="1"/>
    </xf>
    <xf numFmtId="0" fontId="40" fillId="32" borderId="0" xfId="0" applyFont="1" applyFill="1" applyBorder="1" applyAlignment="1">
      <alignment horizontal="center"/>
    </xf>
    <xf numFmtId="0" fontId="8" fillId="2" borderId="9"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9" xfId="0" applyFont="1" applyFill="1" applyBorder="1" applyAlignment="1">
      <alignment wrapText="1"/>
    </xf>
    <xf numFmtId="0" fontId="8" fillId="2" borderId="0" xfId="0" applyFont="1" applyFill="1" applyBorder="1" applyAlignment="1">
      <alignment wrapText="1"/>
    </xf>
    <xf numFmtId="0" fontId="8" fillId="32" borderId="9" xfId="0" applyFont="1" applyFill="1" applyBorder="1" applyAlignment="1">
      <alignment horizontal="left" vertical="top" wrapText="1"/>
    </xf>
    <xf numFmtId="0" fontId="8" fillId="32" borderId="0" xfId="0" applyFont="1" applyFill="1" applyBorder="1" applyAlignment="1">
      <alignment horizontal="left" vertical="top" wrapText="1"/>
    </xf>
    <xf numFmtId="0" fontId="11" fillId="33" borderId="9" xfId="0" applyFont="1" applyFill="1" applyBorder="1" applyAlignment="1">
      <alignment horizontal="left" vertical="top"/>
    </xf>
    <xf numFmtId="0" fontId="11" fillId="33" borderId="0" xfId="0" applyFont="1" applyFill="1" applyBorder="1" applyAlignment="1">
      <alignment horizontal="left" vertical="top"/>
    </xf>
    <xf numFmtId="0" fontId="8" fillId="2" borderId="9" xfId="0" applyFont="1" applyFill="1" applyBorder="1" applyAlignment="1">
      <alignment horizontal="left" wrapText="1"/>
    </xf>
    <xf numFmtId="0" fontId="8" fillId="2" borderId="0" xfId="0" applyFont="1" applyFill="1" applyBorder="1" applyAlignment="1">
      <alignment horizontal="left" wrapText="1"/>
    </xf>
    <xf numFmtId="0" fontId="8" fillId="2" borderId="0" xfId="0" applyFont="1" applyFill="1" applyBorder="1" applyAlignment="1">
      <alignment horizontal="center" vertical="top"/>
    </xf>
    <xf numFmtId="0" fontId="45" fillId="35" borderId="9" xfId="0" applyFont="1" applyFill="1" applyBorder="1" applyAlignment="1">
      <alignment horizontal="center" vertical="top"/>
    </xf>
    <xf numFmtId="0" fontId="45" fillId="35" borderId="0" xfId="0" applyFont="1" applyFill="1" applyBorder="1" applyAlignment="1">
      <alignment horizontal="center" vertical="top"/>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45" fillId="35" borderId="0" xfId="0" applyFont="1" applyFill="1" applyBorder="1" applyAlignment="1">
      <alignment horizontal="left" vertical="center"/>
    </xf>
    <xf numFmtId="0" fontId="12" fillId="0" borderId="0" xfId="0" applyFont="1" applyFill="1" applyBorder="1" applyAlignment="1">
      <alignment horizontal="center"/>
    </xf>
    <xf numFmtId="0" fontId="11" fillId="34" borderId="9" xfId="0" applyFont="1" applyFill="1" applyBorder="1" applyAlignment="1">
      <alignment horizontal="left" vertical="center" wrapText="1"/>
    </xf>
    <xf numFmtId="0" fontId="11" fillId="34" borderId="0" xfId="0" applyFont="1" applyFill="1" applyBorder="1" applyAlignment="1">
      <alignment horizontal="left" vertical="center" wrapText="1"/>
    </xf>
    <xf numFmtId="0" fontId="11" fillId="34" borderId="7" xfId="0" applyFont="1" applyFill="1" applyBorder="1" applyAlignment="1">
      <alignment horizontal="left" vertical="center" wrapText="1"/>
    </xf>
    <xf numFmtId="0" fontId="11" fillId="34" borderId="1" xfId="0" applyFont="1" applyFill="1" applyBorder="1" applyAlignment="1">
      <alignment horizontal="left" vertical="center" wrapText="1"/>
    </xf>
    <xf numFmtId="0" fontId="11" fillId="34" borderId="2" xfId="0" applyFont="1" applyFill="1" applyBorder="1" applyAlignment="1">
      <alignment horizontal="left" vertical="center" wrapText="1"/>
    </xf>
    <xf numFmtId="0" fontId="11" fillId="34" borderId="3" xfId="0" applyFont="1" applyFill="1" applyBorder="1" applyAlignment="1">
      <alignment horizontal="left" vertical="center" wrapText="1"/>
    </xf>
    <xf numFmtId="0" fontId="19" fillId="0" borderId="7" xfId="42" applyFont="1" applyFill="1" applyBorder="1" applyAlignment="1">
      <alignment horizontal="center" vertical="center" wrapText="1"/>
    </xf>
    <xf numFmtId="0" fontId="19" fillId="0" borderId="0" xfId="42" applyFont="1" applyFill="1" applyBorder="1" applyAlignment="1">
      <alignment horizontal="center" vertical="center" wrapText="1"/>
    </xf>
    <xf numFmtId="0" fontId="19" fillId="0" borderId="5" xfId="42" applyFont="1" applyFill="1" applyBorder="1" applyAlignment="1">
      <alignment horizontal="center" vertical="center"/>
    </xf>
    <xf numFmtId="0" fontId="19" fillId="0" borderId="2" xfId="42" applyFont="1" applyFill="1" applyBorder="1" applyAlignment="1">
      <alignment horizontal="center" vertical="center"/>
    </xf>
    <xf numFmtId="0" fontId="18" fillId="36" borderId="11" xfId="0" applyFont="1" applyFill="1" applyBorder="1" applyAlignment="1">
      <alignment horizontal="left" vertical="center"/>
    </xf>
    <xf numFmtId="0" fontId="18" fillId="36" borderId="8" xfId="0" applyFont="1" applyFill="1" applyBorder="1" applyAlignment="1">
      <alignment horizontal="left" vertical="center"/>
    </xf>
    <xf numFmtId="0" fontId="18" fillId="36" borderId="10" xfId="0" applyFont="1" applyFill="1" applyBorder="1" applyAlignment="1">
      <alignment horizontal="left" vertical="center"/>
    </xf>
    <xf numFmtId="0" fontId="19" fillId="0" borderId="4" xfId="42" applyFont="1" applyFill="1" applyBorder="1" applyAlignment="1" applyProtection="1">
      <alignment horizontal="left" vertical="center"/>
    </xf>
    <xf numFmtId="0" fontId="19" fillId="0" borderId="9" xfId="42" applyFont="1" applyFill="1" applyBorder="1" applyAlignment="1" applyProtection="1">
      <alignment horizontal="left" vertical="center"/>
    </xf>
    <xf numFmtId="0" fontId="19" fillId="0" borderId="8" xfId="42" applyFont="1" applyFill="1" applyBorder="1" applyAlignment="1" applyProtection="1">
      <alignment horizontal="center" vertical="center"/>
    </xf>
    <xf numFmtId="0" fontId="19" fillId="0" borderId="10" xfId="42" applyFont="1" applyFill="1" applyBorder="1" applyAlignment="1" applyProtection="1">
      <alignment horizontal="center" vertical="center"/>
    </xf>
    <xf numFmtId="0" fontId="23" fillId="0" borderId="0"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18" fillId="34" borderId="9" xfId="0" applyFont="1" applyFill="1" applyBorder="1" applyAlignment="1">
      <alignment horizontal="left" vertical="center" wrapText="1"/>
    </xf>
    <xf numFmtId="0" fontId="18" fillId="34" borderId="0" xfId="0" applyFont="1" applyFill="1" applyBorder="1" applyAlignment="1">
      <alignment horizontal="left" vertical="center" wrapText="1"/>
    </xf>
    <xf numFmtId="0" fontId="18" fillId="34" borderId="7" xfId="0" applyFont="1" applyFill="1" applyBorder="1" applyAlignment="1">
      <alignment horizontal="left" vertical="center" wrapText="1"/>
    </xf>
    <xf numFmtId="0" fontId="18" fillId="34" borderId="1" xfId="0" applyFont="1" applyFill="1" applyBorder="1" applyAlignment="1">
      <alignment horizontal="left" vertical="center" wrapText="1"/>
    </xf>
    <xf numFmtId="0" fontId="18" fillId="34" borderId="2" xfId="0" applyFont="1" applyFill="1" applyBorder="1" applyAlignment="1">
      <alignment horizontal="left" vertical="center" wrapText="1"/>
    </xf>
    <xf numFmtId="0" fontId="18" fillId="34" borderId="3" xfId="0" applyFont="1" applyFill="1" applyBorder="1" applyAlignment="1">
      <alignment horizontal="left" vertical="center" wrapText="1"/>
    </xf>
    <xf numFmtId="0" fontId="19" fillId="0" borderId="0" xfId="0" applyFont="1" applyFill="1" applyBorder="1" applyAlignment="1">
      <alignment horizontal="center" vertical="center"/>
    </xf>
    <xf numFmtId="0" fontId="19" fillId="32" borderId="5" xfId="0" applyFont="1" applyFill="1" applyBorder="1" applyAlignment="1">
      <alignment horizontal="center" vertical="center" wrapText="1"/>
    </xf>
    <xf numFmtId="0" fontId="19" fillId="32" borderId="0" xfId="0" applyFont="1" applyFill="1" applyBorder="1" applyAlignment="1">
      <alignment horizontal="center" vertical="center" wrapText="1"/>
    </xf>
    <xf numFmtId="0" fontId="19" fillId="32" borderId="7" xfId="0" applyFont="1" applyFill="1" applyBorder="1" applyAlignment="1">
      <alignment horizontal="center" vertical="center" wrapText="1"/>
    </xf>
    <xf numFmtId="0" fontId="46" fillId="35" borderId="9" xfId="0" applyFont="1" applyFill="1" applyBorder="1" applyAlignment="1">
      <alignment horizontal="left" vertical="center"/>
    </xf>
    <xf numFmtId="0" fontId="46" fillId="35" borderId="0" xfId="0" applyFont="1" applyFill="1" applyBorder="1" applyAlignment="1">
      <alignment horizontal="left" vertical="center"/>
    </xf>
    <xf numFmtId="0" fontId="46" fillId="35" borderId="7" xfId="0" applyFont="1" applyFill="1" applyBorder="1" applyAlignment="1">
      <alignment horizontal="left" vertical="center"/>
    </xf>
    <xf numFmtId="0" fontId="19" fillId="32" borderId="4" xfId="0" applyFont="1" applyFill="1" applyBorder="1" applyAlignment="1" applyProtection="1">
      <alignment horizontal="left" vertical="center"/>
    </xf>
    <xf numFmtId="0" fontId="19" fillId="32" borderId="9" xfId="0" applyFont="1" applyFill="1" applyBorder="1" applyAlignment="1" applyProtection="1">
      <alignment horizontal="left" vertical="center"/>
    </xf>
    <xf numFmtId="0" fontId="19" fillId="32" borderId="5" xfId="0" applyFont="1" applyFill="1" applyBorder="1" applyAlignment="1" applyProtection="1">
      <alignment horizontal="center" vertical="center"/>
    </xf>
    <xf numFmtId="0" fontId="19" fillId="32" borderId="6" xfId="0" applyFont="1" applyFill="1" applyBorder="1" applyAlignment="1" applyProtection="1">
      <alignment horizontal="center" vertical="center"/>
    </xf>
    <xf numFmtId="0" fontId="19" fillId="32" borderId="0" xfId="0" applyFont="1" applyFill="1" applyBorder="1" applyAlignment="1" applyProtection="1">
      <alignment horizontal="center" vertical="center"/>
    </xf>
    <xf numFmtId="0" fontId="19" fillId="32" borderId="2" xfId="0" applyFont="1" applyFill="1" applyBorder="1" applyAlignment="1" applyProtection="1">
      <alignment horizontal="center" vertical="center"/>
    </xf>
    <xf numFmtId="0" fontId="19" fillId="32" borderId="7" xfId="0" applyFont="1" applyFill="1" applyBorder="1" applyAlignment="1" applyProtection="1">
      <alignment horizontal="center" vertical="center"/>
    </xf>
    <xf numFmtId="0" fontId="19" fillId="0" borderId="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47" fillId="35" borderId="0" xfId="0" applyFont="1" applyFill="1" applyBorder="1" applyAlignment="1">
      <alignment horizontal="left" vertical="center"/>
    </xf>
    <xf numFmtId="0" fontId="19" fillId="0" borderId="8"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11" xfId="0" applyFont="1" applyFill="1" applyBorder="1" applyAlignment="1" applyProtection="1">
      <alignment horizontal="center" vertical="center"/>
    </xf>
    <xf numFmtId="0" fontId="18" fillId="34" borderId="12" xfId="0" applyFont="1" applyFill="1" applyBorder="1" applyAlignment="1">
      <alignment horizontal="left" vertical="center" wrapText="1"/>
    </xf>
    <xf numFmtId="0" fontId="18" fillId="34" borderId="13" xfId="0" applyFont="1" applyFill="1" applyBorder="1" applyAlignment="1">
      <alignment horizontal="left" vertical="center" wrapText="1"/>
    </xf>
    <xf numFmtId="0" fontId="19" fillId="0" borderId="10" xfId="0" applyFont="1" applyFill="1" applyBorder="1" applyAlignment="1" applyProtection="1">
      <alignment horizontal="center" vertical="center"/>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3" fillId="0" borderId="0" xfId="0" applyFont="1" applyBorder="1" applyAlignment="1">
      <alignment horizontal="left" vertical="center"/>
    </xf>
    <xf numFmtId="0" fontId="23" fillId="0" borderId="7" xfId="0" applyFont="1" applyBorder="1" applyAlignment="1">
      <alignment horizontal="left" vertical="center"/>
    </xf>
    <xf numFmtId="0" fontId="21" fillId="0" borderId="8" xfId="0" applyFont="1" applyFill="1" applyBorder="1" applyAlignment="1">
      <alignment horizontal="center"/>
    </xf>
    <xf numFmtId="0" fontId="23" fillId="0" borderId="0" xfId="0" applyFont="1" applyBorder="1" applyAlignment="1">
      <alignment horizontal="left" vertical="center" wrapText="1"/>
    </xf>
    <xf numFmtId="0" fontId="23" fillId="0" borderId="7" xfId="0" applyFont="1" applyBorder="1" applyAlignment="1">
      <alignment horizontal="left" vertical="center" wrapText="1"/>
    </xf>
    <xf numFmtId="3" fontId="24" fillId="0" borderId="0" xfId="0" applyNumberFormat="1" applyFont="1" applyFill="1" applyBorder="1" applyAlignment="1" applyProtection="1">
      <alignment horizontal="left" vertical="center"/>
    </xf>
    <xf numFmtId="3" fontId="24" fillId="0" borderId="7" xfId="0" applyNumberFormat="1" applyFont="1" applyFill="1" applyBorder="1" applyAlignment="1" applyProtection="1">
      <alignment horizontal="left" vertical="center"/>
    </xf>
    <xf numFmtId="0" fontId="27" fillId="34" borderId="9" xfId="0" applyFont="1" applyFill="1" applyBorder="1" applyAlignment="1">
      <alignment horizontal="left" vertical="center" wrapText="1"/>
    </xf>
    <xf numFmtId="0" fontId="27" fillId="34" borderId="0" xfId="0" applyFont="1" applyFill="1" applyBorder="1" applyAlignment="1">
      <alignment horizontal="left" vertical="center" wrapText="1"/>
    </xf>
    <xf numFmtId="0" fontId="27" fillId="34" borderId="7" xfId="0" applyFont="1" applyFill="1" applyBorder="1" applyAlignment="1">
      <alignment horizontal="left" vertical="center" wrapText="1"/>
    </xf>
    <xf numFmtId="0" fontId="27" fillId="34" borderId="1" xfId="0" applyFont="1" applyFill="1" applyBorder="1" applyAlignment="1">
      <alignment horizontal="left" vertical="center" wrapText="1"/>
    </xf>
    <xf numFmtId="0" fontId="27" fillId="34" borderId="2" xfId="0" applyFont="1" applyFill="1" applyBorder="1" applyAlignment="1">
      <alignment horizontal="left" vertical="center" wrapText="1"/>
    </xf>
    <xf numFmtId="0" fontId="27" fillId="34" borderId="3" xfId="0" applyFont="1" applyFill="1" applyBorder="1" applyAlignment="1">
      <alignment horizontal="left" vertical="center" wrapText="1"/>
    </xf>
    <xf numFmtId="0" fontId="47" fillId="35" borderId="7" xfId="0" applyFont="1" applyFill="1" applyBorder="1" applyAlignment="1">
      <alignment horizontal="left" vertical="center"/>
    </xf>
    <xf numFmtId="0" fontId="19" fillId="0" borderId="9" xfId="0" applyFont="1" applyFill="1" applyBorder="1" applyAlignment="1" applyProtection="1">
      <alignment horizontal="center" vertical="center"/>
    </xf>
    <xf numFmtId="0" fontId="19" fillId="0" borderId="8" xfId="0" applyFont="1" applyFill="1" applyBorder="1" applyAlignment="1" applyProtection="1">
      <alignment horizontal="center"/>
    </xf>
    <xf numFmtId="0" fontId="19" fillId="0" borderId="10" xfId="0" applyFont="1" applyFill="1" applyBorder="1" applyAlignment="1" applyProtection="1">
      <alignment horizontal="center"/>
    </xf>
    <xf numFmtId="0" fontId="19" fillId="34" borderId="12" xfId="0" applyFont="1" applyFill="1" applyBorder="1" applyAlignment="1">
      <alignment horizontal="left" vertical="center" wrapText="1"/>
    </xf>
    <xf numFmtId="0" fontId="19" fillId="34" borderId="13" xfId="0" applyFont="1" applyFill="1" applyBorder="1" applyAlignment="1">
      <alignment horizontal="left" vertical="center" wrapText="1"/>
    </xf>
    <xf numFmtId="0" fontId="43" fillId="35" borderId="0" xfId="0" applyFont="1" applyFill="1" applyAlignment="1">
      <alignment horizontal="center" vertical="center" wrapText="1"/>
    </xf>
    <xf numFmtId="0" fontId="18" fillId="34" borderId="9" xfId="0" applyFont="1" applyFill="1" applyBorder="1" applyAlignment="1">
      <alignment horizontal="center" vertical="center"/>
    </xf>
    <xf numFmtId="0" fontId="18" fillId="34" borderId="0" xfId="0" applyFont="1" applyFill="1" applyBorder="1" applyAlignment="1">
      <alignment horizontal="center" vertical="center"/>
    </xf>
    <xf numFmtId="0" fontId="19" fillId="33" borderId="1" xfId="0" applyFont="1" applyFill="1" applyBorder="1" applyAlignment="1">
      <alignment horizontal="center" vertical="center" wrapText="1"/>
    </xf>
    <xf numFmtId="0" fontId="19" fillId="33" borderId="2" xfId="0" applyFont="1" applyFill="1" applyBorder="1" applyAlignment="1">
      <alignment horizontal="center" vertical="center" wrapText="1"/>
    </xf>
    <xf numFmtId="0" fontId="21" fillId="32" borderId="0" xfId="0" applyFont="1" applyFill="1" applyBorder="1"/>
    <xf numFmtId="0" fontId="0" fillId="0" borderId="0" xfId="0" applyBorder="1"/>
    <xf numFmtId="0" fontId="0" fillId="0" borderId="7" xfId="0" applyBorder="1"/>
    <xf numFmtId="0" fontId="23" fillId="0" borderId="9" xfId="0" applyFont="1" applyBorder="1" applyAlignment="1">
      <alignment horizontal="left" vertical="center"/>
    </xf>
    <xf numFmtId="0" fontId="23" fillId="0" borderId="9" xfId="0" applyFont="1" applyBorder="1" applyAlignment="1">
      <alignment vertical="center"/>
    </xf>
    <xf numFmtId="0" fontId="23" fillId="0" borderId="11" xfId="0" applyFont="1" applyBorder="1" applyAlignment="1">
      <alignment horizontal="left"/>
    </xf>
    <xf numFmtId="0" fontId="23" fillId="0" borderId="8" xfId="0" applyFont="1" applyBorder="1" applyAlignment="1"/>
    <xf numFmtId="0" fontId="0" fillId="0" borderId="8" xfId="0" applyBorder="1"/>
    <xf numFmtId="0" fontId="0" fillId="0" borderId="10" xfId="0" applyBorder="1"/>
    <xf numFmtId="3" fontId="24" fillId="0" borderId="9" xfId="0" applyNumberFormat="1" applyFont="1" applyFill="1" applyBorder="1" applyAlignment="1" applyProtection="1">
      <alignment horizontal="left" vertical="center"/>
    </xf>
    <xf numFmtId="3" fontId="24" fillId="0" borderId="11" xfId="0" applyNumberFormat="1" applyFont="1" applyFill="1" applyBorder="1" applyAlignment="1" applyProtection="1">
      <alignment horizontal="left"/>
    </xf>
    <xf numFmtId="0" fontId="16" fillId="0" borderId="8" xfId="0" applyFont="1" applyFill="1" applyBorder="1"/>
  </cellXfs>
  <cellStyles count="5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2" xfId="19"/>
    <cellStyle name="Celda vinculada" xfId="20" builtinId="24" customBuiltin="1"/>
    <cellStyle name="Encabezado 4" xfId="21" builtinId="19" customBuiltin="1"/>
    <cellStyle name="Énfasis1" xfId="22" builtinId="29" customBuiltin="1"/>
    <cellStyle name="Énfasis2" xfId="23" builtinId="33" customBuiltin="1"/>
    <cellStyle name="Énfasis3" xfId="24" builtinId="37" customBuiltin="1"/>
    <cellStyle name="Énfasis4" xfId="25" builtinId="41" customBuiltin="1"/>
    <cellStyle name="Énfasis5" xfId="26" builtinId="45" customBuiltin="1"/>
    <cellStyle name="Énfasis6" xfId="27" builtinId="49" customBuiltin="1"/>
    <cellStyle name="Entrada" xfId="28" builtinId="20" customBuiltin="1"/>
    <cellStyle name="Euro" xfId="29"/>
    <cellStyle name="Euro 2" xfId="30"/>
    <cellStyle name="Hipervínculo" xfId="31" builtinId="8"/>
    <cellStyle name="Hipervínculo 2" xfId="32"/>
    <cellStyle name="Incorrecto" xfId="33" builtinId="27" customBuiltin="1"/>
    <cellStyle name="Millares [0] 2" xfId="34"/>
    <cellStyle name="Millares [0] 3" xfId="35"/>
    <cellStyle name="Millares [0] 4" xfId="36"/>
    <cellStyle name="Millares 2" xfId="37"/>
    <cellStyle name="Millares 3" xfId="38"/>
    <cellStyle name="Millares 4" xfId="39"/>
    <cellStyle name="Neutral" xfId="40" builtinId="28" customBuiltin="1"/>
    <cellStyle name="Normal" xfId="0" builtinId="0"/>
    <cellStyle name="Normal 2" xfId="41"/>
    <cellStyle name="Normal 3" xfId="42"/>
    <cellStyle name="Normal 3 2" xfId="43"/>
    <cellStyle name="Normal 4" xfId="44"/>
    <cellStyle name="Notas 2" xfId="45"/>
    <cellStyle name="Porcentaje" xfId="46" builtinId="5"/>
    <cellStyle name="Porcentaje 2" xfId="47"/>
    <cellStyle name="Porcentaje 3" xfId="48"/>
    <cellStyle name="Porcentaje 4" xfId="49"/>
    <cellStyle name="Porcentaje 5" xfId="50"/>
    <cellStyle name="Salida 2" xfId="51"/>
    <cellStyle name="Título" xfId="52" builtinId="15" customBuiltin="1"/>
    <cellStyle name="Total" xfId="53"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1.png"/><Relationship Id="rId4"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66675</xdr:rowOff>
    </xdr:from>
    <xdr:to>
      <xdr:col>8</xdr:col>
      <xdr:colOff>742950</xdr:colOff>
      <xdr:row>1</xdr:row>
      <xdr:rowOff>104775</xdr:rowOff>
    </xdr:to>
    <xdr:pic>
      <xdr:nvPicPr>
        <xdr:cNvPr id="24477768"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8448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0</xdr:row>
      <xdr:rowOff>219075</xdr:rowOff>
    </xdr:from>
    <xdr:to>
      <xdr:col>1</xdr:col>
      <xdr:colOff>419100</xdr:colOff>
      <xdr:row>0</xdr:row>
      <xdr:rowOff>609600</xdr:rowOff>
    </xdr:to>
    <xdr:pic>
      <xdr:nvPicPr>
        <xdr:cNvPr id="24477769" name="Imagen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742950</xdr:colOff>
      <xdr:row>0</xdr:row>
      <xdr:rowOff>190500</xdr:rowOff>
    </xdr:from>
    <xdr:to>
      <xdr:col>8</xdr:col>
      <xdr:colOff>752475</xdr:colOff>
      <xdr:row>0</xdr:row>
      <xdr:rowOff>619125</xdr:rowOff>
    </xdr:to>
    <xdr:pic>
      <xdr:nvPicPr>
        <xdr:cNvPr id="24477770"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53200"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0</xdr:row>
      <xdr:rowOff>57150</xdr:rowOff>
    </xdr:from>
    <xdr:to>
      <xdr:col>4</xdr:col>
      <xdr:colOff>942975</xdr:colOff>
      <xdr:row>1</xdr:row>
      <xdr:rowOff>19050</xdr:rowOff>
    </xdr:to>
    <xdr:pic>
      <xdr:nvPicPr>
        <xdr:cNvPr id="24477771" name="4 Imagen" descr="fedearroz"/>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866" t="32941" b="32207"/>
        <a:stretch>
          <a:fillRect/>
        </a:stretch>
      </xdr:blipFill>
      <xdr:spPr bwMode="auto">
        <a:xfrm>
          <a:off x="2743200" y="57150"/>
          <a:ext cx="18859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0</xdr:colOff>
      <xdr:row>1</xdr:row>
      <xdr:rowOff>38100</xdr:rowOff>
    </xdr:to>
    <xdr:pic>
      <xdr:nvPicPr>
        <xdr:cNvPr id="24470299"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9401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885825</xdr:colOff>
      <xdr:row>0</xdr:row>
      <xdr:rowOff>219075</xdr:rowOff>
    </xdr:from>
    <xdr:to>
      <xdr:col>0</xdr:col>
      <xdr:colOff>1943100</xdr:colOff>
      <xdr:row>0</xdr:row>
      <xdr:rowOff>647700</xdr:rowOff>
    </xdr:to>
    <xdr:pic>
      <xdr:nvPicPr>
        <xdr:cNvPr id="24470300"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5825" y="219075"/>
          <a:ext cx="10572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161925</xdr:rowOff>
    </xdr:from>
    <xdr:to>
      <xdr:col>10</xdr:col>
      <xdr:colOff>428625</xdr:colOff>
      <xdr:row>0</xdr:row>
      <xdr:rowOff>628650</xdr:rowOff>
    </xdr:to>
    <xdr:pic>
      <xdr:nvPicPr>
        <xdr:cNvPr id="24470301"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96075" y="161925"/>
          <a:ext cx="20669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2705100</xdr:colOff>
      <xdr:row>29</xdr:row>
      <xdr:rowOff>9525</xdr:rowOff>
    </xdr:from>
    <xdr:to>
      <xdr:col>12</xdr:col>
      <xdr:colOff>438150</xdr:colOff>
      <xdr:row>92</xdr:row>
      <xdr:rowOff>47625</xdr:rowOff>
    </xdr:to>
    <xdr:pic>
      <xdr:nvPicPr>
        <xdr:cNvPr id="24470302" name="2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05100" y="5257800"/>
          <a:ext cx="7134225" cy="1025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9525</xdr:colOff>
      <xdr:row>1</xdr:row>
      <xdr:rowOff>38100</xdr:rowOff>
    </xdr:to>
    <xdr:pic>
      <xdr:nvPicPr>
        <xdr:cNvPr id="24470896"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39243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180975</xdr:rowOff>
    </xdr:from>
    <xdr:to>
      <xdr:col>0</xdr:col>
      <xdr:colOff>1162050</xdr:colOff>
      <xdr:row>0</xdr:row>
      <xdr:rowOff>609600</xdr:rowOff>
    </xdr:to>
    <xdr:pic>
      <xdr:nvPicPr>
        <xdr:cNvPr id="24470897"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18097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1809750</xdr:colOff>
      <xdr:row>0</xdr:row>
      <xdr:rowOff>180975</xdr:rowOff>
    </xdr:from>
    <xdr:to>
      <xdr:col>1</xdr:col>
      <xdr:colOff>9525</xdr:colOff>
      <xdr:row>0</xdr:row>
      <xdr:rowOff>647700</xdr:rowOff>
    </xdr:to>
    <xdr:pic>
      <xdr:nvPicPr>
        <xdr:cNvPr id="24470898"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0" y="180975"/>
          <a:ext cx="21145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4469364" name="Imagen 3"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8048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238125</xdr:rowOff>
    </xdr:from>
    <xdr:to>
      <xdr:col>2</xdr:col>
      <xdr:colOff>314325</xdr:colOff>
      <xdr:row>0</xdr:row>
      <xdr:rowOff>714375</xdr:rowOff>
    </xdr:to>
    <xdr:pic>
      <xdr:nvPicPr>
        <xdr:cNvPr id="24469365"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38125"/>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152400</xdr:colOff>
      <xdr:row>0</xdr:row>
      <xdr:rowOff>228600</xdr:rowOff>
    </xdr:from>
    <xdr:to>
      <xdr:col>12</xdr:col>
      <xdr:colOff>609600</xdr:colOff>
      <xdr:row>1</xdr:row>
      <xdr:rowOff>9525</xdr:rowOff>
    </xdr:to>
    <xdr:pic>
      <xdr:nvPicPr>
        <xdr:cNvPr id="24469366" name="Imagen 2"/>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24525" y="228600"/>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13</xdr:row>
      <xdr:rowOff>66675</xdr:rowOff>
    </xdr:from>
    <xdr:to>
      <xdr:col>8</xdr:col>
      <xdr:colOff>76200</xdr:colOff>
      <xdr:row>34</xdr:row>
      <xdr:rowOff>0</xdr:rowOff>
    </xdr:to>
    <xdr:pic>
      <xdr:nvPicPr>
        <xdr:cNvPr id="24469367" name="9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43200" y="3457575"/>
          <a:ext cx="2286000" cy="393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25</xdr:col>
      <xdr:colOff>19050</xdr:colOff>
      <xdr:row>1</xdr:row>
      <xdr:rowOff>38100</xdr:rowOff>
    </xdr:to>
    <xdr:pic>
      <xdr:nvPicPr>
        <xdr:cNvPr id="24471921"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6040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885825</xdr:colOff>
      <xdr:row>0</xdr:row>
      <xdr:rowOff>219075</xdr:rowOff>
    </xdr:from>
    <xdr:to>
      <xdr:col>0</xdr:col>
      <xdr:colOff>1943100</xdr:colOff>
      <xdr:row>0</xdr:row>
      <xdr:rowOff>647700</xdr:rowOff>
    </xdr:to>
    <xdr:pic>
      <xdr:nvPicPr>
        <xdr:cNvPr id="24471922"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5825" y="219075"/>
          <a:ext cx="10572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962025</xdr:colOff>
      <xdr:row>0</xdr:row>
      <xdr:rowOff>180975</xdr:rowOff>
    </xdr:from>
    <xdr:to>
      <xdr:col>20</xdr:col>
      <xdr:colOff>762000</xdr:colOff>
      <xdr:row>0</xdr:row>
      <xdr:rowOff>695325</xdr:rowOff>
    </xdr:to>
    <xdr:pic>
      <xdr:nvPicPr>
        <xdr:cNvPr id="24471923"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87150" y="180975"/>
          <a:ext cx="22383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0</xdr:rowOff>
    </xdr:from>
    <xdr:to>
      <xdr:col>13</xdr:col>
      <xdr:colOff>76200</xdr:colOff>
      <xdr:row>94</xdr:row>
      <xdr:rowOff>19050</xdr:rowOff>
    </xdr:to>
    <xdr:pic>
      <xdr:nvPicPr>
        <xdr:cNvPr id="24471924"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38375" y="5791200"/>
          <a:ext cx="7096125" cy="1038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22</xdr:col>
      <xdr:colOff>9525</xdr:colOff>
      <xdr:row>1</xdr:row>
      <xdr:rowOff>38100</xdr:rowOff>
    </xdr:to>
    <xdr:pic>
      <xdr:nvPicPr>
        <xdr:cNvPr id="2447480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19253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152400</xdr:rowOff>
    </xdr:from>
    <xdr:to>
      <xdr:col>21</xdr:col>
      <xdr:colOff>114300</xdr:colOff>
      <xdr:row>0</xdr:row>
      <xdr:rowOff>666750</xdr:rowOff>
    </xdr:to>
    <xdr:pic>
      <xdr:nvPicPr>
        <xdr:cNvPr id="24474805" name="Imagen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67875" y="152400"/>
          <a:ext cx="22383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695325</xdr:colOff>
      <xdr:row>0</xdr:row>
      <xdr:rowOff>200025</xdr:rowOff>
    </xdr:from>
    <xdr:to>
      <xdr:col>2</xdr:col>
      <xdr:colOff>276225</xdr:colOff>
      <xdr:row>0</xdr:row>
      <xdr:rowOff>628650</xdr:rowOff>
    </xdr:to>
    <xdr:pic>
      <xdr:nvPicPr>
        <xdr:cNvPr id="24474806" name="Imagen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5325" y="200025"/>
          <a:ext cx="10668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24</xdr:col>
      <xdr:colOff>9525</xdr:colOff>
      <xdr:row>1</xdr:row>
      <xdr:rowOff>38100</xdr:rowOff>
    </xdr:to>
    <xdr:pic>
      <xdr:nvPicPr>
        <xdr:cNvPr id="2447286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48494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885825</xdr:colOff>
      <xdr:row>0</xdr:row>
      <xdr:rowOff>219075</xdr:rowOff>
    </xdr:from>
    <xdr:to>
      <xdr:col>0</xdr:col>
      <xdr:colOff>1885950</xdr:colOff>
      <xdr:row>0</xdr:row>
      <xdr:rowOff>647700</xdr:rowOff>
    </xdr:to>
    <xdr:pic>
      <xdr:nvPicPr>
        <xdr:cNvPr id="24472863"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5825" y="219075"/>
          <a:ext cx="10001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66675</xdr:colOff>
      <xdr:row>0</xdr:row>
      <xdr:rowOff>180975</xdr:rowOff>
    </xdr:from>
    <xdr:to>
      <xdr:col>22</xdr:col>
      <xdr:colOff>609600</xdr:colOff>
      <xdr:row>0</xdr:row>
      <xdr:rowOff>647700</xdr:rowOff>
    </xdr:to>
    <xdr:pic>
      <xdr:nvPicPr>
        <xdr:cNvPr id="2447286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277725" y="180975"/>
          <a:ext cx="21240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34</xdr:row>
      <xdr:rowOff>0</xdr:rowOff>
    </xdr:from>
    <xdr:to>
      <xdr:col>13</xdr:col>
      <xdr:colOff>457200</xdr:colOff>
      <xdr:row>98</xdr:row>
      <xdr:rowOff>19050</xdr:rowOff>
    </xdr:to>
    <xdr:pic>
      <xdr:nvPicPr>
        <xdr:cNvPr id="24472865" name="1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85950" y="6429375"/>
          <a:ext cx="7124700" cy="1038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9525</xdr:colOff>
      <xdr:row>1</xdr:row>
      <xdr:rowOff>38100</xdr:rowOff>
    </xdr:to>
    <xdr:pic>
      <xdr:nvPicPr>
        <xdr:cNvPr id="24476733"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0"/>
          <a:ext cx="48958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466725</xdr:colOff>
      <xdr:row>0</xdr:row>
      <xdr:rowOff>180975</xdr:rowOff>
    </xdr:from>
    <xdr:to>
      <xdr:col>0</xdr:col>
      <xdr:colOff>1514475</xdr:colOff>
      <xdr:row>0</xdr:row>
      <xdr:rowOff>609600</xdr:rowOff>
    </xdr:to>
    <xdr:pic>
      <xdr:nvPicPr>
        <xdr:cNvPr id="24476734"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18097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2771775</xdr:colOff>
      <xdr:row>0</xdr:row>
      <xdr:rowOff>123825</xdr:rowOff>
    </xdr:from>
    <xdr:to>
      <xdr:col>1</xdr:col>
      <xdr:colOff>9525</xdr:colOff>
      <xdr:row>0</xdr:row>
      <xdr:rowOff>590550</xdr:rowOff>
    </xdr:to>
    <xdr:pic>
      <xdr:nvPicPr>
        <xdr:cNvPr id="24476735"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71775" y="123825"/>
          <a:ext cx="21240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9525</xdr:colOff>
      <xdr:row>1</xdr:row>
      <xdr:rowOff>38100</xdr:rowOff>
    </xdr:to>
    <xdr:pic>
      <xdr:nvPicPr>
        <xdr:cNvPr id="2446827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0"/>
          <a:ext cx="49053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466725</xdr:colOff>
      <xdr:row>0</xdr:row>
      <xdr:rowOff>180975</xdr:rowOff>
    </xdr:from>
    <xdr:to>
      <xdr:col>0</xdr:col>
      <xdr:colOff>1514475</xdr:colOff>
      <xdr:row>0</xdr:row>
      <xdr:rowOff>609600</xdr:rowOff>
    </xdr:to>
    <xdr:pic>
      <xdr:nvPicPr>
        <xdr:cNvPr id="24468275"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18097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2971800</xdr:colOff>
      <xdr:row>0</xdr:row>
      <xdr:rowOff>123825</xdr:rowOff>
    </xdr:from>
    <xdr:to>
      <xdr:col>1</xdr:col>
      <xdr:colOff>0</xdr:colOff>
      <xdr:row>0</xdr:row>
      <xdr:rowOff>590550</xdr:rowOff>
    </xdr:to>
    <xdr:pic>
      <xdr:nvPicPr>
        <xdr:cNvPr id="2446827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71800" y="123825"/>
          <a:ext cx="19240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9525</xdr:colOff>
      <xdr:row>1</xdr:row>
      <xdr:rowOff>38100</xdr:rowOff>
    </xdr:to>
    <xdr:pic>
      <xdr:nvPicPr>
        <xdr:cNvPr id="24466360"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0"/>
          <a:ext cx="5419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466725</xdr:colOff>
      <xdr:row>0</xdr:row>
      <xdr:rowOff>180975</xdr:rowOff>
    </xdr:from>
    <xdr:to>
      <xdr:col>0</xdr:col>
      <xdr:colOff>1514475</xdr:colOff>
      <xdr:row>0</xdr:row>
      <xdr:rowOff>609600</xdr:rowOff>
    </xdr:to>
    <xdr:pic>
      <xdr:nvPicPr>
        <xdr:cNvPr id="24466361"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18097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3076575</xdr:colOff>
      <xdr:row>0</xdr:row>
      <xdr:rowOff>123825</xdr:rowOff>
    </xdr:from>
    <xdr:to>
      <xdr:col>0</xdr:col>
      <xdr:colOff>5143500</xdr:colOff>
      <xdr:row>0</xdr:row>
      <xdr:rowOff>590550</xdr:rowOff>
    </xdr:to>
    <xdr:pic>
      <xdr:nvPicPr>
        <xdr:cNvPr id="24466362"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6575" y="123825"/>
          <a:ext cx="20669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9525</xdr:colOff>
      <xdr:row>1</xdr:row>
      <xdr:rowOff>38100</xdr:rowOff>
    </xdr:to>
    <xdr:pic>
      <xdr:nvPicPr>
        <xdr:cNvPr id="2447578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0"/>
          <a:ext cx="54197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466725</xdr:colOff>
      <xdr:row>0</xdr:row>
      <xdr:rowOff>180975</xdr:rowOff>
    </xdr:from>
    <xdr:to>
      <xdr:col>0</xdr:col>
      <xdr:colOff>1514475</xdr:colOff>
      <xdr:row>0</xdr:row>
      <xdr:rowOff>609600</xdr:rowOff>
    </xdr:to>
    <xdr:pic>
      <xdr:nvPicPr>
        <xdr:cNvPr id="24475785"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18097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3076575</xdr:colOff>
      <xdr:row>0</xdr:row>
      <xdr:rowOff>123825</xdr:rowOff>
    </xdr:from>
    <xdr:to>
      <xdr:col>1</xdr:col>
      <xdr:colOff>1419225</xdr:colOff>
      <xdr:row>0</xdr:row>
      <xdr:rowOff>590550</xdr:rowOff>
    </xdr:to>
    <xdr:pic>
      <xdr:nvPicPr>
        <xdr:cNvPr id="24475786"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6575" y="123825"/>
          <a:ext cx="20669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9"/>
  <sheetViews>
    <sheetView tabSelected="1" zoomScale="85" zoomScaleNormal="85" workbookViewId="0">
      <selection activeCell="F32" sqref="F32"/>
    </sheetView>
  </sheetViews>
  <sheetFormatPr baseColWidth="10" defaultRowHeight="14.25" x14ac:dyDescent="0.25"/>
  <cols>
    <col min="1" max="1" width="14.42578125" style="9" customWidth="1"/>
    <col min="2" max="2" width="12" style="1" customWidth="1"/>
    <col min="3" max="4" width="14.42578125" style="1" customWidth="1"/>
    <col min="5" max="5" width="17.42578125" style="1" customWidth="1"/>
    <col min="6" max="8" width="14.42578125" style="1" customWidth="1"/>
    <col min="9" max="16384" width="11.42578125" style="1"/>
  </cols>
  <sheetData>
    <row r="1" spans="1:13" ht="60" customHeight="1" x14ac:dyDescent="0.25">
      <c r="A1" s="310"/>
      <c r="B1" s="310"/>
      <c r="C1" s="310"/>
      <c r="D1" s="310"/>
      <c r="E1" s="310"/>
      <c r="F1" s="310"/>
      <c r="G1" s="310"/>
      <c r="H1" s="310"/>
      <c r="I1" s="310"/>
    </row>
    <row r="2" spans="1:13" ht="15" customHeight="1" x14ac:dyDescent="0.25">
      <c r="A2" s="18"/>
      <c r="B2" s="18"/>
      <c r="C2" s="18"/>
      <c r="D2" s="18"/>
      <c r="E2" s="18"/>
      <c r="F2" s="18"/>
      <c r="G2" s="18"/>
    </row>
    <row r="3" spans="1:13" ht="21.75" customHeight="1" x14ac:dyDescent="0.25">
      <c r="A3" s="304" t="s">
        <v>24</v>
      </c>
      <c r="B3" s="305"/>
      <c r="C3" s="305"/>
      <c r="D3" s="305"/>
      <c r="E3" s="305"/>
      <c r="F3" s="305"/>
      <c r="G3" s="305"/>
      <c r="H3" s="305"/>
      <c r="I3" s="306"/>
    </row>
    <row r="4" spans="1:13" ht="12" customHeight="1" x14ac:dyDescent="0.25">
      <c r="A4" s="307"/>
      <c r="B4" s="308"/>
      <c r="C4" s="308"/>
      <c r="D4" s="308"/>
      <c r="E4" s="308"/>
      <c r="F4" s="308"/>
      <c r="G4" s="308"/>
      <c r="H4" s="308"/>
      <c r="I4" s="309"/>
    </row>
    <row r="5" spans="1:13" ht="14.25" customHeight="1" x14ac:dyDescent="0.25">
      <c r="A5" s="298" t="s">
        <v>3</v>
      </c>
      <c r="B5" s="299"/>
      <c r="C5" s="299"/>
      <c r="D5" s="299"/>
      <c r="E5" s="299"/>
      <c r="F5" s="299"/>
      <c r="G5" s="299"/>
      <c r="H5" s="299"/>
      <c r="I5" s="300"/>
    </row>
    <row r="6" spans="1:13" ht="15" customHeight="1" x14ac:dyDescent="0.25">
      <c r="A6" s="301"/>
      <c r="B6" s="302"/>
      <c r="C6" s="302"/>
      <c r="D6" s="302"/>
      <c r="E6" s="302"/>
      <c r="F6" s="302"/>
      <c r="G6" s="302"/>
      <c r="H6" s="302"/>
      <c r="I6" s="303"/>
    </row>
    <row r="7" spans="1:13" ht="14.25" customHeight="1" x14ac:dyDescent="0.25">
      <c r="A7" s="301"/>
      <c r="B7" s="302"/>
      <c r="C7" s="302"/>
      <c r="D7" s="302"/>
      <c r="E7" s="302"/>
      <c r="F7" s="302"/>
      <c r="G7" s="302"/>
      <c r="H7" s="302"/>
      <c r="I7" s="303"/>
    </row>
    <row r="8" spans="1:13" s="3" customFormat="1" ht="27" customHeight="1" x14ac:dyDescent="0.2">
      <c r="A8" s="20" t="s">
        <v>6</v>
      </c>
      <c r="B8" s="276" t="s">
        <v>7</v>
      </c>
      <c r="C8" s="21"/>
      <c r="D8" s="21"/>
      <c r="E8" s="21"/>
      <c r="F8" s="21"/>
      <c r="G8" s="21"/>
      <c r="H8" s="21"/>
      <c r="I8" s="22"/>
      <c r="J8" s="2"/>
      <c r="K8" s="2"/>
      <c r="L8" s="2"/>
      <c r="M8" s="2"/>
    </row>
    <row r="9" spans="1:13" s="15" customFormat="1" ht="8.25" customHeight="1" x14ac:dyDescent="0.2">
      <c r="A9" s="284"/>
      <c r="B9" s="16"/>
      <c r="C9" s="16"/>
      <c r="D9" s="16"/>
      <c r="E9" s="16"/>
      <c r="F9" s="16"/>
      <c r="G9" s="16"/>
      <c r="H9" s="16"/>
      <c r="I9" s="17"/>
      <c r="J9" s="19"/>
      <c r="K9" s="19"/>
      <c r="L9" s="19"/>
      <c r="M9" s="19"/>
    </row>
    <row r="10" spans="1:13" s="3" customFormat="1" ht="27" customHeight="1" x14ac:dyDescent="0.2">
      <c r="A10" s="20" t="s">
        <v>0</v>
      </c>
      <c r="B10" s="276" t="s">
        <v>168</v>
      </c>
      <c r="C10" s="21"/>
      <c r="D10" s="21"/>
      <c r="E10" s="21"/>
      <c r="F10" s="21"/>
      <c r="G10" s="21"/>
      <c r="H10" s="21"/>
      <c r="I10" s="22"/>
      <c r="J10" s="2"/>
      <c r="K10" s="2"/>
      <c r="L10" s="2"/>
      <c r="M10" s="2"/>
    </row>
    <row r="11" spans="1:13" s="15" customFormat="1" ht="8.25" customHeight="1" x14ac:dyDescent="0.2">
      <c r="A11" s="284"/>
      <c r="B11" s="16"/>
      <c r="C11" s="16"/>
      <c r="D11" s="16"/>
      <c r="E11" s="16"/>
      <c r="F11" s="16"/>
      <c r="G11" s="16"/>
      <c r="H11" s="16"/>
      <c r="I11" s="17"/>
      <c r="J11" s="19"/>
      <c r="K11" s="19"/>
      <c r="L11" s="19"/>
      <c r="M11" s="19"/>
    </row>
    <row r="12" spans="1:13" s="3" customFormat="1" ht="27" customHeight="1" x14ac:dyDescent="0.2">
      <c r="A12" s="20" t="s">
        <v>2</v>
      </c>
      <c r="B12" s="276" t="s">
        <v>48</v>
      </c>
      <c r="C12" s="21"/>
      <c r="D12" s="21"/>
      <c r="E12" s="21"/>
      <c r="F12" s="21"/>
      <c r="G12" s="21"/>
      <c r="H12" s="21"/>
      <c r="I12" s="22"/>
      <c r="J12" s="2"/>
      <c r="K12" s="2"/>
      <c r="L12" s="2"/>
      <c r="M12" s="2"/>
    </row>
    <row r="13" spans="1:13" s="15" customFormat="1" ht="8.25" customHeight="1" x14ac:dyDescent="0.2">
      <c r="A13" s="284"/>
      <c r="B13" s="16"/>
      <c r="C13" s="16"/>
      <c r="D13" s="16"/>
      <c r="E13" s="16"/>
      <c r="F13" s="16"/>
      <c r="G13" s="16"/>
      <c r="H13" s="16"/>
      <c r="I13" s="17"/>
      <c r="J13" s="19"/>
      <c r="K13" s="19"/>
      <c r="L13" s="19"/>
      <c r="M13" s="19"/>
    </row>
    <row r="14" spans="1:13" s="3" customFormat="1" ht="27" customHeight="1" x14ac:dyDescent="0.2">
      <c r="A14" s="20" t="s">
        <v>1</v>
      </c>
      <c r="B14" s="276" t="s">
        <v>169</v>
      </c>
      <c r="C14" s="21"/>
      <c r="D14" s="21"/>
      <c r="E14" s="21"/>
      <c r="F14" s="21"/>
      <c r="G14" s="21"/>
      <c r="H14" s="21"/>
      <c r="I14" s="22"/>
      <c r="J14" s="2"/>
      <c r="K14" s="2"/>
      <c r="L14" s="2"/>
      <c r="M14" s="2"/>
    </row>
    <row r="15" spans="1:13" s="15" customFormat="1" ht="8.25" customHeight="1" x14ac:dyDescent="0.2">
      <c r="A15" s="284"/>
      <c r="B15" s="16"/>
      <c r="C15" s="16"/>
      <c r="D15" s="16"/>
      <c r="E15" s="16"/>
      <c r="F15" s="16"/>
      <c r="G15" s="16"/>
      <c r="H15" s="16"/>
      <c r="I15" s="17"/>
      <c r="J15" s="19"/>
      <c r="K15" s="19"/>
      <c r="L15" s="19"/>
      <c r="M15" s="19"/>
    </row>
    <row r="16" spans="1:13" s="3" customFormat="1" ht="27" customHeight="1" x14ac:dyDescent="0.2">
      <c r="A16" s="20">
        <v>4</v>
      </c>
      <c r="B16" s="276" t="s">
        <v>8</v>
      </c>
      <c r="C16" s="21"/>
      <c r="D16" s="21"/>
      <c r="E16" s="21"/>
      <c r="F16" s="21"/>
      <c r="G16" s="21"/>
      <c r="H16" s="21"/>
      <c r="I16" s="22"/>
      <c r="J16" s="2"/>
      <c r="K16" s="2"/>
      <c r="L16" s="2"/>
      <c r="M16" s="2"/>
    </row>
    <row r="17" spans="1:13" s="15" customFormat="1" ht="8.25" customHeight="1" x14ac:dyDescent="0.2">
      <c r="A17" s="284"/>
      <c r="B17" s="16"/>
      <c r="C17" s="16"/>
      <c r="D17" s="16"/>
      <c r="E17" s="16"/>
      <c r="F17" s="16"/>
      <c r="G17" s="16"/>
      <c r="H17" s="16"/>
      <c r="I17" s="17"/>
      <c r="J17" s="19"/>
      <c r="K17" s="19"/>
      <c r="L17" s="19"/>
      <c r="M17" s="19"/>
    </row>
    <row r="18" spans="1:13" s="3" customFormat="1" ht="27" customHeight="1" x14ac:dyDescent="0.2">
      <c r="A18" s="20">
        <v>5</v>
      </c>
      <c r="B18" s="276" t="s">
        <v>9</v>
      </c>
      <c r="C18" s="21"/>
      <c r="D18" s="21"/>
      <c r="E18" s="21"/>
      <c r="F18" s="21"/>
      <c r="G18" s="21"/>
      <c r="H18" s="21"/>
      <c r="I18" s="22"/>
      <c r="J18" s="2"/>
      <c r="K18" s="2"/>
      <c r="L18" s="2"/>
      <c r="M18" s="2"/>
    </row>
    <row r="19" spans="1:13" s="15" customFormat="1" ht="8.25" customHeight="1" x14ac:dyDescent="0.2">
      <c r="A19" s="284"/>
      <c r="B19" s="16"/>
      <c r="C19" s="16"/>
      <c r="D19" s="16"/>
      <c r="E19" s="16"/>
      <c r="F19" s="16"/>
      <c r="G19" s="16"/>
      <c r="H19" s="16"/>
      <c r="I19" s="17"/>
      <c r="J19" s="19"/>
      <c r="K19" s="19"/>
      <c r="L19" s="19"/>
      <c r="M19" s="19"/>
    </row>
    <row r="20" spans="1:13" s="3" customFormat="1" ht="27" customHeight="1" x14ac:dyDescent="0.2">
      <c r="A20" s="20">
        <v>6</v>
      </c>
      <c r="B20" s="276" t="s">
        <v>10</v>
      </c>
      <c r="C20" s="21"/>
      <c r="D20" s="21"/>
      <c r="E20" s="21"/>
      <c r="F20" s="21"/>
      <c r="G20" s="21"/>
      <c r="H20" s="21"/>
      <c r="I20" s="22"/>
      <c r="J20" s="2"/>
      <c r="K20" s="2"/>
      <c r="L20" s="2"/>
      <c r="M20" s="2"/>
    </row>
    <row r="21" spans="1:13" s="15" customFormat="1" ht="8.25" customHeight="1" x14ac:dyDescent="0.2">
      <c r="A21" s="284"/>
      <c r="B21" s="16"/>
      <c r="C21" s="16"/>
      <c r="D21" s="16"/>
      <c r="E21" s="16"/>
      <c r="F21" s="16"/>
      <c r="G21" s="16"/>
      <c r="H21" s="16"/>
      <c r="I21" s="17"/>
      <c r="J21" s="19"/>
      <c r="K21" s="19"/>
      <c r="L21" s="19"/>
      <c r="M21" s="19"/>
    </row>
    <row r="22" spans="1:13" s="3" customFormat="1" ht="27" customHeight="1" x14ac:dyDescent="0.2">
      <c r="A22" s="20">
        <v>7</v>
      </c>
      <c r="B22" s="276" t="s">
        <v>13</v>
      </c>
      <c r="C22" s="21"/>
      <c r="D22" s="21"/>
      <c r="E22" s="21"/>
      <c r="F22" s="21"/>
      <c r="G22" s="21"/>
      <c r="H22" s="21"/>
      <c r="I22" s="22"/>
      <c r="J22" s="2"/>
      <c r="K22" s="2"/>
      <c r="L22" s="2"/>
      <c r="M22" s="2"/>
    </row>
    <row r="23" spans="1:13" s="15" customFormat="1" ht="8.25" customHeight="1" x14ac:dyDescent="0.2">
      <c r="A23" s="284"/>
      <c r="B23" s="16"/>
      <c r="C23" s="16"/>
      <c r="D23" s="16"/>
      <c r="E23" s="16"/>
      <c r="F23" s="16"/>
      <c r="G23" s="16"/>
      <c r="H23" s="16"/>
      <c r="I23" s="17"/>
      <c r="J23" s="19"/>
      <c r="K23" s="19"/>
      <c r="L23" s="19"/>
      <c r="M23" s="19"/>
    </row>
    <row r="24" spans="1:13" s="3" customFormat="1" ht="27" customHeight="1" x14ac:dyDescent="0.2">
      <c r="A24" s="20">
        <v>8</v>
      </c>
      <c r="B24" s="276" t="s">
        <v>12</v>
      </c>
      <c r="C24" s="21"/>
      <c r="D24" s="21"/>
      <c r="E24" s="21"/>
      <c r="F24" s="21"/>
      <c r="G24" s="21"/>
      <c r="H24" s="21"/>
      <c r="I24" s="22"/>
      <c r="J24" s="2"/>
      <c r="K24" s="2"/>
      <c r="L24" s="2"/>
      <c r="M24" s="2"/>
    </row>
    <row r="25" spans="1:13" s="3" customFormat="1" ht="8.25" customHeight="1" x14ac:dyDescent="0.2">
      <c r="A25" s="284"/>
      <c r="B25" s="16"/>
      <c r="C25" s="16"/>
      <c r="D25" s="16"/>
      <c r="E25" s="16"/>
      <c r="F25" s="16"/>
      <c r="G25" s="16"/>
      <c r="H25" s="16"/>
      <c r="I25" s="17"/>
      <c r="J25" s="2"/>
      <c r="K25" s="2"/>
      <c r="L25" s="2"/>
      <c r="M25" s="2"/>
    </row>
    <row r="26" spans="1:13" s="3" customFormat="1" ht="27" customHeight="1" x14ac:dyDescent="0.2">
      <c r="A26" s="20">
        <v>9</v>
      </c>
      <c r="B26" s="276" t="s">
        <v>11</v>
      </c>
      <c r="C26" s="21"/>
      <c r="D26" s="21"/>
      <c r="E26" s="21"/>
      <c r="F26" s="21"/>
      <c r="G26" s="21"/>
      <c r="H26" s="21"/>
      <c r="I26" s="22"/>
      <c r="J26" s="2"/>
      <c r="K26" s="2"/>
      <c r="L26" s="2"/>
      <c r="M26" s="2"/>
    </row>
    <row r="27" spans="1:13" s="3" customFormat="1" ht="8.25" customHeight="1" x14ac:dyDescent="0.2">
      <c r="A27" s="284"/>
      <c r="B27" s="16"/>
      <c r="C27" s="16"/>
      <c r="D27" s="16"/>
      <c r="E27" s="16"/>
      <c r="F27" s="16"/>
      <c r="G27" s="16"/>
      <c r="H27" s="16"/>
      <c r="I27" s="17"/>
      <c r="J27" s="2"/>
      <c r="K27" s="2"/>
      <c r="L27" s="2"/>
      <c r="M27" s="2"/>
    </row>
    <row r="28" spans="1:13" x14ac:dyDescent="0.25">
      <c r="A28" s="4"/>
      <c r="B28" s="5"/>
      <c r="C28" s="5"/>
      <c r="D28" s="5"/>
      <c r="E28" s="5"/>
      <c r="F28" s="5"/>
      <c r="G28" s="5"/>
      <c r="H28" s="5"/>
      <c r="I28" s="6"/>
    </row>
    <row r="29" spans="1:13" x14ac:dyDescent="0.25">
      <c r="A29" s="7"/>
      <c r="B29" s="8"/>
      <c r="C29" s="8"/>
      <c r="D29" s="8"/>
      <c r="E29" s="8"/>
      <c r="F29" s="8"/>
      <c r="G29" s="8"/>
    </row>
  </sheetData>
  <mergeCells count="3">
    <mergeCell ref="A5:I7"/>
    <mergeCell ref="A3:I4"/>
    <mergeCell ref="A1:I1"/>
  </mergeCells>
  <phoneticPr fontId="4" type="noConversion"/>
  <hyperlinks>
    <hyperlink ref="B10" location="'Cuadro 1'!A1" display="Cuadro 1. Área sembrada, cosechada, producción y rendimiento de arroz mecanizado, según departamentos (variación)"/>
    <hyperlink ref="B12" location="'Cuadro 1.1'!A1" display="Cuadro 1.1 Área sembrada perdida según zona arrocera"/>
    <hyperlink ref="B10:M10" location="'Cuadro 1'!A1" display="Cuadro 1. Área sembrada, cosechada, producción y rendimiento de arroz mecanizado, según departamentos (variación)"/>
    <hyperlink ref="B12:M12" location="'Cuadro 1.1'!A1" display="Cuadro 1.1 Área sembrada perdida según zona arrocera"/>
    <hyperlink ref="B14" location="'Cuadro 2'!A1" display="Cuadro 2. Área sembrada y producción de arroz mecanizado, según departamentos (participación, variación y contribución) "/>
    <hyperlink ref="B14:M14" location="'Cuadro 2'!A1" display="Cuadro 2. Área sembrada y producción de arroz mecanizado, según departamentos (participación, variación y contribución) "/>
    <hyperlink ref="B16:M16" location="'Cuadro 3'!A1" display="Cuadro 3. Serie del área sembrada con arroz mecanizado, según zonas arroceras (Primeros semestres 2000 - 2018)"/>
    <hyperlink ref="B18:M18" location="'Cuadro 4'!A1" display="Cuadro 4. Serie del área sembrada con arroz mecanizado, según mes de siembra (Primeros semestres 2000 - 2018)"/>
    <hyperlink ref="B20:M20" location="'Cuadro 5'!A1" display="Cuadro 5. Serie del área sembrada con arroz mecanizado, según sistema de producción (Primeros semestres 2000 - 2018)"/>
    <hyperlink ref="B24:M24" location="'Cuadro 6'!A1" display="Cuadro 6. Área sembrada con arroz mecanizado, según zonas arroceras (participación, variación y contribución)"/>
    <hyperlink ref="B26:M26" location="Históricos!A1" display="SERIES HISTÓRICAS ENAM (2000 - 2018)"/>
    <hyperlink ref="B8" location="Metodología!A1" display="Metodología"/>
    <hyperlink ref="B22:M22" location="'Cuadro 5'!A1" display="Cuadro 5. Serie del área sembrada con arroz mecanizado, según sistema de producción (Primeros semestres 2000 - 2018)"/>
    <hyperlink ref="B16" location="'Cuadro 3'!A1" display="Cuadro 3. Serie del área sembrada con arroz mecanizado, según zonas arroceras (Primeros semestres 2000 - 2018)"/>
    <hyperlink ref="B18" location="'Cuadro 4'!A1" display="Cuadro 4. Serie del área sembrada con arroz mecanizado, según mes de siembra (Primeros semestres 2000 - 2018)"/>
    <hyperlink ref="B20" location="'Cuadro 5'!A1" display="Cuadro 5. Serie del área sembrada con arroz mecanizado, según sistema de producción (Primeros semestres 2000 - 2018)"/>
    <hyperlink ref="B22" location="'Cuadro 6'!A1" display="Cuadro 6. Área sembrada, cosechada, producción y rendimientos de arroz mecanizado, según sistema de producción"/>
    <hyperlink ref="B24" location="'Cuadro 7'!A1" display="Cuadro 7. Área sembrada con arroz mecanizado, según zonas arroceras (participación, variación y contribución)"/>
    <hyperlink ref="B26" location="Históricos!A1" display="SERIES HISTÓRICAS ENAM (2000 - 2018)"/>
  </hyperlinks>
  <pageMargins left="0.7" right="0.7" top="0.75" bottom="0.75" header="0.3" footer="0.3"/>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85" zoomScaleNormal="85" workbookViewId="0">
      <selection activeCell="N38" sqref="N38"/>
    </sheetView>
  </sheetViews>
  <sheetFormatPr baseColWidth="10" defaultRowHeight="12.75" x14ac:dyDescent="0.2"/>
  <cols>
    <col min="1" max="1" width="41.85546875" customWidth="1"/>
    <col min="2" max="2" width="2.7109375" customWidth="1"/>
    <col min="3" max="3" width="12.28515625" customWidth="1"/>
    <col min="4" max="4" width="2.7109375" customWidth="1"/>
    <col min="5" max="5" width="14.28515625" customWidth="1"/>
    <col min="6" max="6" width="2.7109375" customWidth="1"/>
    <col min="7" max="7" width="12.28515625" customWidth="1"/>
    <col min="8" max="8" width="8.140625" bestFit="1" customWidth="1"/>
    <col min="9" max="9" width="15.42578125" customWidth="1"/>
    <col min="10" max="10" width="12.5703125" customWidth="1"/>
    <col min="11" max="11" width="13.28515625" bestFit="1" customWidth="1"/>
    <col min="12" max="12" width="2.7109375" customWidth="1"/>
  </cols>
  <sheetData>
    <row r="1" spans="1:14" s="11" customFormat="1" ht="63.75" customHeight="1" x14ac:dyDescent="0.2">
      <c r="A1" s="327"/>
      <c r="B1" s="327"/>
      <c r="C1" s="327"/>
      <c r="D1" s="327"/>
      <c r="E1" s="327"/>
      <c r="F1" s="327"/>
      <c r="G1" s="327"/>
      <c r="H1" s="327"/>
      <c r="I1" s="327"/>
      <c r="J1" s="327"/>
      <c r="K1" s="327"/>
      <c r="L1" s="327"/>
      <c r="M1" s="12"/>
    </row>
    <row r="2" spans="1:14" s="36" customFormat="1" ht="12" x14ac:dyDescent="0.2">
      <c r="A2" s="10"/>
      <c r="B2" s="10"/>
      <c r="C2" s="10"/>
      <c r="D2" s="10"/>
      <c r="E2" s="11"/>
      <c r="F2" s="11"/>
      <c r="G2" s="11"/>
      <c r="H2" s="11"/>
      <c r="I2" s="11"/>
      <c r="J2" s="11"/>
      <c r="K2" s="11"/>
      <c r="L2" s="11"/>
      <c r="M2" s="11"/>
    </row>
    <row r="3" spans="1:14" s="36" customFormat="1" ht="12" x14ac:dyDescent="0.2">
      <c r="A3" s="371" t="str">
        <f>+'Cuadro 1'!A3:Y4</f>
        <v>ENCUESTA NACIONAL DE ARROZ MECANIZADO, ENAM II SEMESTRE 2018</v>
      </c>
      <c r="B3" s="371"/>
      <c r="C3" s="371"/>
      <c r="D3" s="371"/>
      <c r="E3" s="371"/>
      <c r="F3" s="371"/>
      <c r="G3" s="371"/>
      <c r="H3" s="371"/>
      <c r="I3" s="371"/>
      <c r="J3" s="371"/>
      <c r="K3" s="371"/>
      <c r="L3" s="394"/>
    </row>
    <row r="4" spans="1:14" s="36" customFormat="1" ht="17.100000000000001" customHeight="1" x14ac:dyDescent="0.2">
      <c r="A4" s="371"/>
      <c r="B4" s="371"/>
      <c r="C4" s="371"/>
      <c r="D4" s="371"/>
      <c r="E4" s="371"/>
      <c r="F4" s="371"/>
      <c r="G4" s="371"/>
      <c r="H4" s="371"/>
      <c r="I4" s="371"/>
      <c r="J4" s="371"/>
      <c r="K4" s="371"/>
      <c r="L4" s="394"/>
    </row>
    <row r="5" spans="1:14" s="36" customFormat="1" ht="11.1" customHeight="1" x14ac:dyDescent="0.2">
      <c r="A5" s="388" t="s">
        <v>97</v>
      </c>
      <c r="B5" s="389"/>
      <c r="C5" s="389"/>
      <c r="D5" s="389"/>
      <c r="E5" s="389"/>
      <c r="F5" s="389"/>
      <c r="G5" s="389"/>
      <c r="H5" s="389"/>
      <c r="I5" s="389"/>
      <c r="J5" s="389"/>
      <c r="K5" s="389"/>
      <c r="L5" s="390"/>
    </row>
    <row r="6" spans="1:14" s="36" customFormat="1" ht="12" customHeight="1" x14ac:dyDescent="0.2">
      <c r="A6" s="388"/>
      <c r="B6" s="389"/>
      <c r="C6" s="389"/>
      <c r="D6" s="389"/>
      <c r="E6" s="389"/>
      <c r="F6" s="389"/>
      <c r="G6" s="389"/>
      <c r="H6" s="389"/>
      <c r="I6" s="389"/>
      <c r="J6" s="389"/>
      <c r="K6" s="389"/>
      <c r="L6" s="390"/>
    </row>
    <row r="7" spans="1:14" s="36" customFormat="1" ht="12" customHeight="1" x14ac:dyDescent="0.2">
      <c r="A7" s="388"/>
      <c r="B7" s="389"/>
      <c r="C7" s="389"/>
      <c r="D7" s="389"/>
      <c r="E7" s="389"/>
      <c r="F7" s="389"/>
      <c r="G7" s="389"/>
      <c r="H7" s="389"/>
      <c r="I7" s="389"/>
      <c r="J7" s="389"/>
      <c r="K7" s="389"/>
      <c r="L7" s="390"/>
    </row>
    <row r="8" spans="1:14" s="36" customFormat="1" ht="12" customHeight="1" x14ac:dyDescent="0.2">
      <c r="A8" s="391"/>
      <c r="B8" s="392"/>
      <c r="C8" s="392"/>
      <c r="D8" s="392"/>
      <c r="E8" s="392"/>
      <c r="F8" s="392"/>
      <c r="G8" s="392"/>
      <c r="H8" s="392"/>
      <c r="I8" s="392"/>
      <c r="J8" s="392"/>
      <c r="K8" s="392"/>
      <c r="L8" s="393"/>
    </row>
    <row r="9" spans="1:14" s="36" customFormat="1" ht="12" x14ac:dyDescent="0.2">
      <c r="A9" s="383"/>
      <c r="B9" s="383"/>
      <c r="C9" s="383"/>
      <c r="D9" s="383"/>
      <c r="E9" s="383"/>
      <c r="F9" s="383"/>
      <c r="G9" s="383"/>
      <c r="H9" s="383"/>
      <c r="I9" s="383"/>
      <c r="J9" s="383"/>
      <c r="K9" s="383"/>
      <c r="L9" s="383"/>
    </row>
    <row r="10" spans="1:14" s="36" customFormat="1" ht="21" customHeight="1" x14ac:dyDescent="0.2">
      <c r="A10" s="338" t="s">
        <v>146</v>
      </c>
      <c r="B10" s="339"/>
      <c r="C10" s="339"/>
      <c r="D10" s="339"/>
      <c r="E10" s="339"/>
      <c r="F10" s="339"/>
      <c r="G10" s="339"/>
      <c r="H10" s="339"/>
      <c r="I10" s="339"/>
      <c r="J10" s="339"/>
      <c r="K10" s="339"/>
      <c r="L10" s="340"/>
    </row>
    <row r="11" spans="1:14" s="36" customFormat="1" ht="13.5" customHeight="1" x14ac:dyDescent="0.2">
      <c r="A11" s="373" t="s">
        <v>49</v>
      </c>
      <c r="B11" s="122"/>
      <c r="C11" s="396" t="s">
        <v>20</v>
      </c>
      <c r="D11" s="396"/>
      <c r="E11" s="396"/>
      <c r="F11" s="396"/>
      <c r="G11" s="396"/>
      <c r="H11" s="396"/>
      <c r="I11" s="396"/>
      <c r="J11" s="396"/>
      <c r="K11" s="396"/>
      <c r="L11" s="397"/>
    </row>
    <row r="12" spans="1:14" s="36" customFormat="1" ht="13.5" customHeight="1" x14ac:dyDescent="0.2">
      <c r="A12" s="395"/>
      <c r="B12" s="204"/>
      <c r="C12" s="48" t="s">
        <v>33</v>
      </c>
      <c r="D12" s="98"/>
      <c r="E12" s="368" t="s">
        <v>147</v>
      </c>
      <c r="F12" s="98"/>
      <c r="G12" s="48" t="s">
        <v>34</v>
      </c>
      <c r="H12" s="64"/>
      <c r="I12" s="368" t="s">
        <v>160</v>
      </c>
      <c r="J12" s="368" t="s">
        <v>36</v>
      </c>
      <c r="K12" s="370" t="s">
        <v>63</v>
      </c>
      <c r="L12" s="379"/>
    </row>
    <row r="13" spans="1:14" s="36" customFormat="1" ht="13.5" customHeight="1" x14ac:dyDescent="0.2">
      <c r="A13" s="395"/>
      <c r="B13" s="204"/>
      <c r="C13" s="275" t="s">
        <v>37</v>
      </c>
      <c r="D13" s="64"/>
      <c r="E13" s="370"/>
      <c r="F13" s="64"/>
      <c r="G13" s="275" t="s">
        <v>37</v>
      </c>
      <c r="H13" s="64" t="s">
        <v>35</v>
      </c>
      <c r="I13" s="370"/>
      <c r="J13" s="370" t="s">
        <v>4</v>
      </c>
      <c r="K13" s="370" t="s">
        <v>5</v>
      </c>
      <c r="L13" s="380"/>
    </row>
    <row r="14" spans="1:14" s="36" customFormat="1" ht="12" x14ac:dyDescent="0.2">
      <c r="A14" s="90" t="s">
        <v>40</v>
      </c>
      <c r="B14" s="205"/>
      <c r="C14" s="68">
        <v>181315.47367899999</v>
      </c>
      <c r="D14" s="68"/>
      <c r="E14" s="206">
        <v>100</v>
      </c>
      <c r="F14" s="207"/>
      <c r="G14" s="68">
        <v>167145.89554552967</v>
      </c>
      <c r="H14" s="119">
        <v>1.2397605516226258</v>
      </c>
      <c r="I14" s="206">
        <v>100</v>
      </c>
      <c r="J14" s="208">
        <v>-7.8148752811666071</v>
      </c>
      <c r="K14" s="209"/>
      <c r="L14" s="210"/>
    </row>
    <row r="15" spans="1:14" s="36" customFormat="1" ht="12" x14ac:dyDescent="0.2">
      <c r="A15" s="92"/>
      <c r="B15" s="211"/>
      <c r="C15" s="212"/>
      <c r="D15" s="212"/>
      <c r="E15" s="213"/>
      <c r="F15" s="212"/>
      <c r="G15" s="212"/>
      <c r="H15" s="214"/>
      <c r="I15" s="215"/>
      <c r="J15" s="215"/>
      <c r="K15" s="215"/>
      <c r="L15" s="216"/>
    </row>
    <row r="16" spans="1:14" s="36" customFormat="1" ht="12" x14ac:dyDescent="0.2">
      <c r="A16" s="94" t="s">
        <v>56</v>
      </c>
      <c r="B16" s="217"/>
      <c r="C16" s="72">
        <v>74632.381235999987</v>
      </c>
      <c r="D16" s="72"/>
      <c r="E16" s="218">
        <v>41.161617219790507</v>
      </c>
      <c r="F16" s="219"/>
      <c r="G16" s="72">
        <v>72311.652212329645</v>
      </c>
      <c r="H16" s="191">
        <v>1.5305232413512175</v>
      </c>
      <c r="I16" s="218">
        <v>43.26259521738141</v>
      </c>
      <c r="J16" s="220">
        <v>-3.109547069564627</v>
      </c>
      <c r="K16" s="221">
        <v>-1.2799398620434059</v>
      </c>
      <c r="L16" s="222"/>
      <c r="N16" s="41"/>
    </row>
    <row r="17" spans="1:12" s="36" customFormat="1" ht="12" x14ac:dyDescent="0.2">
      <c r="A17" s="92" t="s">
        <v>57</v>
      </c>
      <c r="B17" s="211"/>
      <c r="C17" s="70">
        <v>20736.536483999997</v>
      </c>
      <c r="D17" s="70"/>
      <c r="E17" s="223">
        <v>11.436716383463144</v>
      </c>
      <c r="F17" s="212"/>
      <c r="G17" s="70">
        <v>18648.659588000002</v>
      </c>
      <c r="H17" s="214">
        <v>1.8995992578578</v>
      </c>
      <c r="I17" s="223">
        <v>11.157114882860048</v>
      </c>
      <c r="J17" s="224">
        <v>-10.068590275965178</v>
      </c>
      <c r="K17" s="225">
        <v>-1.1515161136750858</v>
      </c>
      <c r="L17" s="216"/>
    </row>
    <row r="18" spans="1:12" s="36" customFormat="1" ht="12" x14ac:dyDescent="0.2">
      <c r="A18" s="94" t="s">
        <v>58</v>
      </c>
      <c r="B18" s="217"/>
      <c r="C18" s="72">
        <v>38415.118922000001</v>
      </c>
      <c r="D18" s="72"/>
      <c r="E18" s="218">
        <v>21.186894942022398</v>
      </c>
      <c r="F18" s="219"/>
      <c r="G18" s="72">
        <v>32418.594082</v>
      </c>
      <c r="H18" s="191">
        <v>4.9761004014350698</v>
      </c>
      <c r="I18" s="218">
        <v>19.395387470444554</v>
      </c>
      <c r="J18" s="220">
        <v>-15.609804181982739</v>
      </c>
      <c r="K18" s="221">
        <v>-3.3072328126921025</v>
      </c>
      <c r="L18" s="222"/>
    </row>
    <row r="19" spans="1:12" s="36" customFormat="1" ht="12" x14ac:dyDescent="0.2">
      <c r="A19" s="92" t="s">
        <v>59</v>
      </c>
      <c r="B19" s="211"/>
      <c r="C19" s="70">
        <v>14202.437037</v>
      </c>
      <c r="D19" s="70"/>
      <c r="E19" s="223">
        <v>7.8329977849237089</v>
      </c>
      <c r="F19" s="212"/>
      <c r="G19" s="70">
        <v>9743.2896631999993</v>
      </c>
      <c r="H19" s="214">
        <v>5.9961274653840828</v>
      </c>
      <c r="I19" s="223">
        <v>5.8292126357036258</v>
      </c>
      <c r="J19" s="224">
        <v>-31.39705785833155</v>
      </c>
      <c r="K19" s="225">
        <v>-2.4593308465743258</v>
      </c>
      <c r="L19" s="216"/>
    </row>
    <row r="20" spans="1:12" s="36" customFormat="1" ht="12" x14ac:dyDescent="0.2">
      <c r="A20" s="96" t="s">
        <v>60</v>
      </c>
      <c r="B20" s="226"/>
      <c r="C20" s="76">
        <v>33329</v>
      </c>
      <c r="D20" s="76"/>
      <c r="E20" s="227">
        <v>18.381773669800239</v>
      </c>
      <c r="F20" s="228"/>
      <c r="G20" s="76">
        <v>34023.699999999997</v>
      </c>
      <c r="H20" s="229">
        <v>0</v>
      </c>
      <c r="I20" s="227">
        <v>20.355689793610349</v>
      </c>
      <c r="J20" s="230">
        <v>2.0843709682258691</v>
      </c>
      <c r="K20" s="231">
        <v>0.38314435381830142</v>
      </c>
      <c r="L20" s="232"/>
    </row>
    <row r="21" spans="1:12" s="40" customFormat="1" ht="12" x14ac:dyDescent="0.2">
      <c r="A21" s="192"/>
      <c r="B21" s="192"/>
      <c r="C21" s="192"/>
      <c r="D21" s="192"/>
      <c r="E21" s="192"/>
      <c r="F21" s="192"/>
      <c r="G21" s="192"/>
      <c r="H21" s="192"/>
      <c r="I21" s="192"/>
      <c r="J21" s="192"/>
      <c r="K21" s="192"/>
      <c r="L21" s="192"/>
    </row>
    <row r="22" spans="1:12" s="40" customFormat="1" ht="12" x14ac:dyDescent="0.2">
      <c r="A22" s="192"/>
      <c r="B22" s="192"/>
      <c r="C22" s="192"/>
      <c r="D22" s="192"/>
      <c r="E22" s="192"/>
      <c r="F22" s="192"/>
      <c r="G22" s="192"/>
      <c r="H22" s="192"/>
      <c r="I22" s="192"/>
      <c r="J22" s="192"/>
      <c r="K22" s="192"/>
      <c r="L22" s="192"/>
    </row>
    <row r="23" spans="1:12" s="36" customFormat="1" ht="2.1" customHeight="1" x14ac:dyDescent="0.2">
      <c r="A23" s="81"/>
      <c r="B23" s="81"/>
      <c r="C23" s="81"/>
      <c r="D23" s="81"/>
      <c r="E23" s="81"/>
      <c r="F23" s="81"/>
      <c r="G23" s="81"/>
      <c r="H23" s="81"/>
      <c r="I23" s="81"/>
      <c r="J23" s="81"/>
      <c r="K23" s="81"/>
      <c r="L23" s="82"/>
    </row>
    <row r="24" spans="1:12" s="39" customFormat="1" ht="17.100000000000001" customHeight="1" x14ac:dyDescent="0.2">
      <c r="A24" s="381" t="s">
        <v>167</v>
      </c>
      <c r="B24" s="381"/>
      <c r="C24" s="381"/>
      <c r="D24" s="381"/>
      <c r="E24" s="381"/>
      <c r="F24" s="381"/>
      <c r="G24" s="381"/>
      <c r="H24" s="381"/>
      <c r="I24" s="381"/>
      <c r="J24" s="381"/>
      <c r="K24" s="381"/>
      <c r="L24" s="382"/>
    </row>
    <row r="25" spans="1:12" s="39" customFormat="1" ht="17.100000000000001" customHeight="1" x14ac:dyDescent="0.2">
      <c r="A25" s="384" t="s">
        <v>148</v>
      </c>
      <c r="B25" s="384"/>
      <c r="C25" s="384"/>
      <c r="D25" s="384"/>
      <c r="E25" s="384"/>
      <c r="F25" s="384"/>
      <c r="G25" s="384"/>
      <c r="H25" s="384"/>
      <c r="I25" s="384"/>
      <c r="J25" s="384"/>
      <c r="K25" s="384"/>
      <c r="L25" s="385"/>
    </row>
    <row r="26" spans="1:12" s="39" customFormat="1" ht="17.100000000000001" customHeight="1" x14ac:dyDescent="0.2">
      <c r="A26" s="386" t="s">
        <v>47</v>
      </c>
      <c r="B26" s="386"/>
      <c r="C26" s="386"/>
      <c r="D26" s="386"/>
      <c r="E26" s="386"/>
      <c r="F26" s="386"/>
      <c r="G26" s="386"/>
      <c r="H26" s="386"/>
      <c r="I26" s="386"/>
      <c r="J26" s="386"/>
      <c r="K26" s="386"/>
      <c r="L26" s="387"/>
    </row>
    <row r="27" spans="1:12" s="39" customFormat="1" ht="17.100000000000001" customHeight="1" x14ac:dyDescent="0.2">
      <c r="A27" s="85" t="s">
        <v>145</v>
      </c>
      <c r="B27" s="86"/>
      <c r="C27" s="86"/>
      <c r="D27" s="86"/>
      <c r="E27" s="86"/>
      <c r="F27" s="86"/>
      <c r="G27" s="86"/>
      <c r="H27" s="86"/>
      <c r="I27" s="86"/>
      <c r="J27" s="86"/>
      <c r="K27" s="86"/>
      <c r="L27" s="233"/>
    </row>
    <row r="28" spans="1:12" s="36" customFormat="1" ht="2.1" customHeight="1" x14ac:dyDescent="0.2">
      <c r="A28" s="88"/>
      <c r="B28" s="88"/>
      <c r="C28" s="88"/>
      <c r="D28" s="88"/>
      <c r="E28" s="88"/>
      <c r="F28" s="88"/>
      <c r="G28" s="88"/>
      <c r="H28" s="88"/>
      <c r="I28" s="88"/>
      <c r="J28" s="88"/>
      <c r="K28" s="88"/>
      <c r="L28" s="89"/>
    </row>
    <row r="29" spans="1:12" s="40" customFormat="1" ht="12" x14ac:dyDescent="0.2">
      <c r="A29" s="192"/>
      <c r="B29" s="192"/>
      <c r="C29" s="192"/>
      <c r="D29" s="192"/>
      <c r="E29" s="192"/>
      <c r="F29" s="192"/>
      <c r="G29" s="192"/>
      <c r="H29" s="192"/>
      <c r="I29" s="192"/>
      <c r="J29" s="192"/>
      <c r="K29" s="192"/>
      <c r="L29" s="192"/>
    </row>
    <row r="30" spans="1:12" s="36" customFormat="1" ht="14.25" x14ac:dyDescent="0.25">
      <c r="A30" s="279"/>
      <c r="B30" s="79"/>
      <c r="C30" s="79"/>
      <c r="D30" s="79"/>
      <c r="E30" s="79"/>
      <c r="F30" s="79"/>
      <c r="G30" s="79"/>
      <c r="H30" s="79"/>
      <c r="I30" s="79"/>
      <c r="J30" s="79"/>
      <c r="K30" s="79"/>
      <c r="L30" s="79"/>
    </row>
  </sheetData>
  <mergeCells count="15">
    <mergeCell ref="C11:L11"/>
    <mergeCell ref="E12:E13"/>
    <mergeCell ref="I12:I13"/>
    <mergeCell ref="J12:J13"/>
    <mergeCell ref="K12:K13"/>
    <mergeCell ref="L12:L13"/>
    <mergeCell ref="A24:L24"/>
    <mergeCell ref="A9:L9"/>
    <mergeCell ref="A25:L25"/>
    <mergeCell ref="A26:L26"/>
    <mergeCell ref="A1:L1"/>
    <mergeCell ref="A5:L8"/>
    <mergeCell ref="A3:L4"/>
    <mergeCell ref="A10:L10"/>
    <mergeCell ref="A11:A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3"/>
  <sheetViews>
    <sheetView showGridLines="0" topLeftCell="A163" zoomScaleNormal="100" workbookViewId="0">
      <pane xSplit="1" topLeftCell="H1" activePane="topRight" state="frozen"/>
      <selection pane="topRight"/>
    </sheetView>
  </sheetViews>
  <sheetFormatPr baseColWidth="10" defaultRowHeight="12" x14ac:dyDescent="0.2"/>
  <cols>
    <col min="1" max="1" width="58.7109375" style="35" customWidth="1"/>
    <col min="2" max="7" width="11.42578125" style="35" customWidth="1"/>
    <col min="8" max="16384" width="11.42578125" style="36"/>
  </cols>
  <sheetData>
    <row r="1" spans="1:21" s="11" customFormat="1" ht="63.75" customHeight="1" x14ac:dyDescent="0.2">
      <c r="A1" s="12"/>
      <c r="B1" s="12"/>
      <c r="C1" s="12"/>
      <c r="D1" s="12"/>
      <c r="E1" s="12"/>
      <c r="F1" s="12"/>
      <c r="G1" s="12"/>
      <c r="H1" s="12"/>
      <c r="I1" s="12"/>
      <c r="J1" s="12"/>
      <c r="K1" s="12"/>
      <c r="L1" s="12"/>
      <c r="M1" s="12"/>
    </row>
    <row r="2" spans="1:21" x14ac:dyDescent="0.2">
      <c r="A2" s="10"/>
      <c r="B2" s="10"/>
      <c r="C2" s="10"/>
      <c r="D2" s="10"/>
      <c r="E2" s="11"/>
      <c r="F2" s="11"/>
      <c r="G2" s="11"/>
      <c r="H2" s="11"/>
      <c r="I2" s="11"/>
      <c r="J2" s="11"/>
      <c r="K2" s="11"/>
      <c r="L2" s="11"/>
      <c r="M2" s="11"/>
    </row>
    <row r="3" spans="1:21" s="42" customFormat="1" ht="50.1" customHeight="1" x14ac:dyDescent="0.2">
      <c r="A3" s="174" t="str">
        <f>+'Cuadro 1'!A3:Y4</f>
        <v>ENCUESTA NACIONAL DE ARROZ MECANIZADO, ENAM II SEMESTRE 2018</v>
      </c>
      <c r="B3" s="234"/>
      <c r="C3" s="234"/>
      <c r="D3" s="234"/>
      <c r="E3" s="234"/>
      <c r="F3" s="234"/>
      <c r="G3" s="234"/>
      <c r="H3" s="235"/>
      <c r="I3" s="235"/>
      <c r="J3" s="235"/>
      <c r="K3" s="235"/>
      <c r="L3" s="235"/>
      <c r="M3" s="235"/>
      <c r="N3" s="235"/>
      <c r="O3" s="235"/>
      <c r="P3" s="235"/>
      <c r="Q3" s="235"/>
      <c r="R3" s="235"/>
      <c r="S3" s="235"/>
      <c r="T3" s="235"/>
    </row>
    <row r="4" spans="1:21" ht="12" customHeight="1" x14ac:dyDescent="0.2">
      <c r="A4" s="398" t="s">
        <v>156</v>
      </c>
      <c r="B4" s="175"/>
      <c r="C4" s="175"/>
      <c r="D4" s="175"/>
      <c r="E4" s="175"/>
      <c r="F4" s="175"/>
      <c r="G4" s="175"/>
      <c r="H4" s="80"/>
      <c r="I4" s="80"/>
      <c r="J4" s="80"/>
      <c r="K4" s="80"/>
      <c r="L4" s="80"/>
      <c r="M4" s="80"/>
      <c r="N4" s="80"/>
      <c r="O4" s="80"/>
      <c r="P4" s="80"/>
      <c r="Q4" s="80"/>
      <c r="R4" s="80"/>
      <c r="S4" s="80"/>
      <c r="T4" s="80"/>
    </row>
    <row r="5" spans="1:21" x14ac:dyDescent="0.2">
      <c r="A5" s="398"/>
      <c r="B5" s="176"/>
      <c r="C5" s="176"/>
      <c r="D5" s="176"/>
      <c r="E5" s="176"/>
      <c r="F5" s="176"/>
      <c r="G5" s="176"/>
      <c r="H5" s="80"/>
      <c r="I5" s="80"/>
      <c r="J5" s="80"/>
      <c r="K5" s="80"/>
      <c r="L5" s="80"/>
      <c r="M5" s="80"/>
      <c r="N5" s="80"/>
      <c r="O5" s="80"/>
      <c r="P5" s="80"/>
      <c r="Q5" s="80"/>
      <c r="R5" s="80"/>
      <c r="S5" s="80"/>
      <c r="T5" s="80"/>
    </row>
    <row r="6" spans="1:21" x14ac:dyDescent="0.2">
      <c r="A6" s="398"/>
      <c r="B6" s="176"/>
      <c r="C6" s="176"/>
      <c r="D6" s="176"/>
      <c r="E6" s="176"/>
      <c r="F6" s="176"/>
      <c r="G6" s="176"/>
      <c r="H6" s="80"/>
      <c r="I6" s="80"/>
      <c r="J6" s="80"/>
      <c r="K6" s="80"/>
      <c r="L6" s="80"/>
      <c r="M6" s="80"/>
      <c r="N6" s="80"/>
      <c r="O6" s="80"/>
      <c r="P6" s="80"/>
      <c r="Q6" s="80"/>
      <c r="R6" s="80"/>
      <c r="S6" s="80"/>
      <c r="T6" s="80"/>
    </row>
    <row r="7" spans="1:21" x14ac:dyDescent="0.2">
      <c r="A7" s="399"/>
      <c r="B7" s="79"/>
      <c r="C7" s="79"/>
      <c r="D7" s="79"/>
      <c r="E7" s="79"/>
      <c r="F7" s="79"/>
      <c r="G7" s="79"/>
      <c r="H7" s="80"/>
      <c r="I7" s="80"/>
      <c r="J7" s="80"/>
      <c r="K7" s="80"/>
      <c r="L7" s="80"/>
      <c r="M7" s="80"/>
      <c r="N7" s="80"/>
      <c r="O7" s="80"/>
      <c r="P7" s="80"/>
      <c r="Q7" s="80"/>
      <c r="R7" s="80"/>
      <c r="S7" s="80"/>
      <c r="T7" s="80"/>
    </row>
    <row r="8" spans="1:21" x14ac:dyDescent="0.2">
      <c r="A8" s="80"/>
      <c r="B8" s="80"/>
      <c r="C8" s="80"/>
      <c r="D8" s="80"/>
      <c r="E8" s="80"/>
      <c r="F8" s="80"/>
      <c r="G8" s="80"/>
      <c r="H8" s="80"/>
      <c r="I8" s="80"/>
      <c r="J8" s="80"/>
      <c r="K8" s="80"/>
      <c r="L8" s="80"/>
      <c r="M8" s="80"/>
      <c r="N8" s="80"/>
      <c r="O8" s="80"/>
      <c r="P8" s="80"/>
      <c r="Q8" s="80"/>
      <c r="R8" s="80"/>
      <c r="S8" s="80"/>
      <c r="T8" s="80"/>
    </row>
    <row r="9" spans="1:21" s="39" customFormat="1" ht="39.950000000000003" customHeight="1" x14ac:dyDescent="0.2">
      <c r="A9" s="177" t="s">
        <v>98</v>
      </c>
      <c r="B9" s="236"/>
      <c r="C9" s="236"/>
      <c r="D9" s="236"/>
      <c r="E9" s="236"/>
      <c r="F9" s="236"/>
      <c r="G9" s="236"/>
      <c r="H9" s="87"/>
      <c r="I9" s="87"/>
      <c r="J9" s="87"/>
      <c r="K9" s="87"/>
      <c r="L9" s="87"/>
      <c r="M9" s="87"/>
      <c r="N9" s="87"/>
      <c r="O9" s="87"/>
      <c r="P9" s="87"/>
      <c r="Q9" s="87"/>
      <c r="R9" s="87"/>
      <c r="S9" s="87"/>
      <c r="T9" s="87"/>
    </row>
    <row r="10" spans="1:21" ht="12.75" customHeight="1" x14ac:dyDescent="0.2">
      <c r="A10" s="373" t="s">
        <v>31</v>
      </c>
      <c r="B10" s="372" t="s">
        <v>67</v>
      </c>
      <c r="C10" s="372"/>
      <c r="D10" s="372"/>
      <c r="E10" s="372"/>
      <c r="F10" s="372"/>
      <c r="G10" s="372"/>
      <c r="H10" s="372"/>
      <c r="I10" s="372"/>
      <c r="J10" s="372"/>
      <c r="K10" s="372" t="s">
        <v>67</v>
      </c>
      <c r="L10" s="372"/>
      <c r="M10" s="372"/>
      <c r="N10" s="372"/>
      <c r="O10" s="372"/>
      <c r="P10" s="372"/>
      <c r="Q10" s="372"/>
      <c r="R10" s="372"/>
      <c r="S10" s="372"/>
      <c r="T10" s="178"/>
    </row>
    <row r="11" spans="1:21" x14ac:dyDescent="0.2">
      <c r="A11" s="374"/>
      <c r="B11" s="128" t="s">
        <v>99</v>
      </c>
      <c r="C11" s="128" t="s">
        <v>100</v>
      </c>
      <c r="D11" s="128" t="s">
        <v>101</v>
      </c>
      <c r="E11" s="128" t="s">
        <v>102</v>
      </c>
      <c r="F11" s="128" t="s">
        <v>103</v>
      </c>
      <c r="G11" s="128" t="s">
        <v>104</v>
      </c>
      <c r="H11" s="128" t="s">
        <v>105</v>
      </c>
      <c r="I11" s="128" t="s">
        <v>106</v>
      </c>
      <c r="J11" s="128" t="s">
        <v>107</v>
      </c>
      <c r="K11" s="128" t="s">
        <v>108</v>
      </c>
      <c r="L11" s="128" t="s">
        <v>109</v>
      </c>
      <c r="M11" s="128" t="s">
        <v>110</v>
      </c>
      <c r="N11" s="128" t="s">
        <v>111</v>
      </c>
      <c r="O11" s="128" t="s">
        <v>112</v>
      </c>
      <c r="P11" s="128" t="s">
        <v>113</v>
      </c>
      <c r="Q11" s="128" t="s">
        <v>114</v>
      </c>
      <c r="R11" s="128" t="s">
        <v>115</v>
      </c>
      <c r="S11" s="128" t="s">
        <v>116</v>
      </c>
      <c r="T11" s="198" t="s">
        <v>117</v>
      </c>
    </row>
    <row r="12" spans="1:21" x14ac:dyDescent="0.2">
      <c r="A12" s="90" t="s">
        <v>40</v>
      </c>
      <c r="B12" s="237">
        <v>283962</v>
      </c>
      <c r="C12" s="237">
        <v>287296</v>
      </c>
      <c r="D12" s="237">
        <v>246205.65</v>
      </c>
      <c r="E12" s="237">
        <v>311563.52000000002</v>
      </c>
      <c r="F12" s="237">
        <v>328779.0758487393</v>
      </c>
      <c r="G12" s="237">
        <v>269402.21999999997</v>
      </c>
      <c r="H12" s="237">
        <v>218177.1</v>
      </c>
      <c r="I12" s="237">
        <v>223353</v>
      </c>
      <c r="J12" s="237">
        <v>275983.688086554</v>
      </c>
      <c r="K12" s="237">
        <v>329908.24294600001</v>
      </c>
      <c r="L12" s="237">
        <v>265569.78843429644</v>
      </c>
      <c r="M12" s="237">
        <v>296238.99640055536</v>
      </c>
      <c r="N12" s="237">
        <v>258550.61</v>
      </c>
      <c r="O12" s="237">
        <v>293179.05718749296</v>
      </c>
      <c r="P12" s="237">
        <v>240587.71760999999</v>
      </c>
      <c r="Q12" s="237">
        <v>305807.56613669859</v>
      </c>
      <c r="R12" s="237">
        <v>392647.01</v>
      </c>
      <c r="S12" s="237">
        <v>414058.64481500001</v>
      </c>
      <c r="T12" s="256">
        <v>333777.71220000001</v>
      </c>
      <c r="U12" s="271"/>
    </row>
    <row r="13" spans="1:21" x14ac:dyDescent="0.2">
      <c r="A13" s="92"/>
      <c r="B13" s="238"/>
      <c r="C13" s="238"/>
      <c r="D13" s="238"/>
      <c r="E13" s="238"/>
      <c r="F13" s="238"/>
      <c r="G13" s="238"/>
      <c r="H13" s="238"/>
      <c r="I13" s="238"/>
      <c r="J13" s="238"/>
      <c r="K13" s="238"/>
      <c r="L13" s="238"/>
      <c r="M13" s="238"/>
      <c r="N13" s="238"/>
      <c r="O13" s="238"/>
      <c r="P13" s="238"/>
      <c r="Q13" s="238"/>
      <c r="R13" s="238"/>
      <c r="S13" s="238"/>
      <c r="T13" s="257"/>
    </row>
    <row r="14" spans="1:21" x14ac:dyDescent="0.2">
      <c r="A14" s="94" t="s">
        <v>42</v>
      </c>
      <c r="B14" s="239">
        <v>84787</v>
      </c>
      <c r="C14" s="239">
        <v>77386</v>
      </c>
      <c r="D14" s="239">
        <v>71524.41</v>
      </c>
      <c r="E14" s="239">
        <v>82614.5</v>
      </c>
      <c r="F14" s="239">
        <v>83848.3</v>
      </c>
      <c r="G14" s="239">
        <v>71024.600000000006</v>
      </c>
      <c r="H14" s="239">
        <v>53051</v>
      </c>
      <c r="I14" s="239">
        <v>59249</v>
      </c>
      <c r="J14" s="239">
        <v>72257.2</v>
      </c>
      <c r="K14" s="239">
        <v>96056.8</v>
      </c>
      <c r="L14" s="239">
        <v>80699.8</v>
      </c>
      <c r="M14" s="239">
        <v>86982.5</v>
      </c>
      <c r="N14" s="239">
        <v>56719</v>
      </c>
      <c r="O14" s="239">
        <v>61640.2</v>
      </c>
      <c r="P14" s="239">
        <v>31082.61</v>
      </c>
      <c r="Q14" s="239">
        <v>47262.55</v>
      </c>
      <c r="R14" s="239">
        <v>63311.5</v>
      </c>
      <c r="S14" s="239">
        <v>68051.740000000005</v>
      </c>
      <c r="T14" s="258">
        <v>52062.8</v>
      </c>
      <c r="U14" s="271"/>
    </row>
    <row r="15" spans="1:21" x14ac:dyDescent="0.2">
      <c r="A15" s="92" t="s">
        <v>43</v>
      </c>
      <c r="B15" s="238">
        <v>44407</v>
      </c>
      <c r="C15" s="238">
        <v>50579</v>
      </c>
      <c r="D15" s="238">
        <v>55071.44</v>
      </c>
      <c r="E15" s="238">
        <v>78434</v>
      </c>
      <c r="F15" s="238">
        <v>86618</v>
      </c>
      <c r="G15" s="238">
        <v>55652.5</v>
      </c>
      <c r="H15" s="238">
        <v>36662</v>
      </c>
      <c r="I15" s="238">
        <v>45729</v>
      </c>
      <c r="J15" s="238">
        <v>60509.1</v>
      </c>
      <c r="K15" s="238">
        <v>76925.600000000006</v>
      </c>
      <c r="L15" s="238">
        <v>65389.8</v>
      </c>
      <c r="M15" s="238">
        <v>83236.100000000006</v>
      </c>
      <c r="N15" s="238">
        <v>77209</v>
      </c>
      <c r="O15" s="238">
        <v>93878.7</v>
      </c>
      <c r="P15" s="238">
        <v>81326</v>
      </c>
      <c r="Q15" s="238">
        <v>112857.4</v>
      </c>
      <c r="R15" s="238">
        <v>139097</v>
      </c>
      <c r="S15" s="238">
        <v>161882</v>
      </c>
      <c r="T15" s="257">
        <v>129561.5</v>
      </c>
      <c r="U15" s="271"/>
    </row>
    <row r="16" spans="1:21" x14ac:dyDescent="0.2">
      <c r="A16" s="94" t="s">
        <v>44</v>
      </c>
      <c r="B16" s="239">
        <v>52686</v>
      </c>
      <c r="C16" s="239">
        <v>52648</v>
      </c>
      <c r="D16" s="239">
        <v>49546.75</v>
      </c>
      <c r="E16" s="239">
        <v>56504.77</v>
      </c>
      <c r="F16" s="239">
        <v>54716.59428600152</v>
      </c>
      <c r="G16" s="239">
        <v>50805.64</v>
      </c>
      <c r="H16" s="239">
        <v>51838.2</v>
      </c>
      <c r="I16" s="239">
        <v>52276</v>
      </c>
      <c r="J16" s="239">
        <v>55414.998780487804</v>
      </c>
      <c r="K16" s="239">
        <v>57269.796667000002</v>
      </c>
      <c r="L16" s="239">
        <v>45672.566234296464</v>
      </c>
      <c r="M16" s="239">
        <v>55101.919999999998</v>
      </c>
      <c r="N16" s="239">
        <v>53516.5</v>
      </c>
      <c r="O16" s="239">
        <v>51050.133440809463</v>
      </c>
      <c r="P16" s="239">
        <v>47165.756580000001</v>
      </c>
      <c r="Q16" s="239">
        <v>54627.476417698599</v>
      </c>
      <c r="R16" s="239">
        <v>51820.38</v>
      </c>
      <c r="S16" s="239">
        <v>53099.478000000003</v>
      </c>
      <c r="T16" s="258">
        <v>55251.453534</v>
      </c>
      <c r="U16" s="271"/>
    </row>
    <row r="17" spans="1:21" x14ac:dyDescent="0.2">
      <c r="A17" s="92" t="s">
        <v>45</v>
      </c>
      <c r="B17" s="238">
        <v>18247</v>
      </c>
      <c r="C17" s="238">
        <v>18786</v>
      </c>
      <c r="D17" s="238">
        <v>14893.61</v>
      </c>
      <c r="E17" s="238">
        <v>15412.45</v>
      </c>
      <c r="F17" s="238">
        <v>17304.414798375856</v>
      </c>
      <c r="G17" s="238">
        <v>17130.48</v>
      </c>
      <c r="H17" s="238">
        <v>14213</v>
      </c>
      <c r="I17" s="238">
        <v>14773</v>
      </c>
      <c r="J17" s="238">
        <v>16926.901769834352</v>
      </c>
      <c r="K17" s="238">
        <v>17241.301480999999</v>
      </c>
      <c r="L17" s="238">
        <v>14532.2022</v>
      </c>
      <c r="M17" s="238">
        <v>14790.546400555362</v>
      </c>
      <c r="N17" s="238">
        <v>17280.25</v>
      </c>
      <c r="O17" s="238">
        <v>14995.527497000001</v>
      </c>
      <c r="P17" s="238">
        <v>14822.439245</v>
      </c>
      <c r="Q17" s="238">
        <v>15153.781875000001</v>
      </c>
      <c r="R17" s="238">
        <v>18628.400000000001</v>
      </c>
      <c r="S17" s="238">
        <v>17189.64861</v>
      </c>
      <c r="T17" s="257">
        <v>16218.832891999999</v>
      </c>
      <c r="U17" s="271"/>
    </row>
    <row r="18" spans="1:21" ht="14.25" x14ac:dyDescent="0.2">
      <c r="A18" s="96" t="s">
        <v>149</v>
      </c>
      <c r="B18" s="240">
        <v>83835</v>
      </c>
      <c r="C18" s="240">
        <v>87896</v>
      </c>
      <c r="D18" s="240">
        <v>55169.440000000002</v>
      </c>
      <c r="E18" s="240">
        <v>78597.8</v>
      </c>
      <c r="F18" s="240">
        <v>86291.766764361935</v>
      </c>
      <c r="G18" s="240">
        <v>74789</v>
      </c>
      <c r="H18" s="240">
        <v>62412.9</v>
      </c>
      <c r="I18" s="240">
        <v>51326</v>
      </c>
      <c r="J18" s="240">
        <v>70875.487536231871</v>
      </c>
      <c r="K18" s="240">
        <v>82414.744798</v>
      </c>
      <c r="L18" s="240">
        <v>59275.42</v>
      </c>
      <c r="M18" s="240">
        <v>56127.929999999993</v>
      </c>
      <c r="N18" s="240">
        <v>53825.86</v>
      </c>
      <c r="O18" s="240">
        <v>71614.496249683492</v>
      </c>
      <c r="P18" s="240">
        <v>66190.911784999989</v>
      </c>
      <c r="Q18" s="240">
        <v>75906.357843999998</v>
      </c>
      <c r="R18" s="240">
        <v>119789.73</v>
      </c>
      <c r="S18" s="240">
        <v>113835.77820500001</v>
      </c>
      <c r="T18" s="259">
        <v>80683.125774</v>
      </c>
      <c r="U18" s="271"/>
    </row>
    <row r="19" spans="1:21" s="40" customFormat="1" x14ac:dyDescent="0.2">
      <c r="A19" s="192"/>
      <c r="B19" s="192"/>
      <c r="C19" s="192"/>
      <c r="D19" s="192"/>
      <c r="E19" s="192"/>
      <c r="F19" s="192"/>
      <c r="G19" s="192"/>
      <c r="H19" s="193"/>
      <c r="I19" s="193"/>
      <c r="J19" s="193"/>
      <c r="K19" s="193"/>
      <c r="L19" s="193"/>
      <c r="M19" s="193"/>
      <c r="N19" s="193"/>
      <c r="O19" s="193"/>
      <c r="P19" s="193"/>
      <c r="Q19" s="193"/>
      <c r="R19" s="193"/>
      <c r="S19" s="193"/>
      <c r="T19" s="193"/>
    </row>
    <row r="20" spans="1:21" s="40" customFormat="1" x14ac:dyDescent="0.2">
      <c r="A20" s="192"/>
      <c r="B20" s="192"/>
      <c r="C20" s="192"/>
      <c r="D20" s="192"/>
      <c r="E20" s="192"/>
      <c r="F20" s="192"/>
      <c r="G20" s="192"/>
      <c r="H20" s="193"/>
      <c r="I20" s="193"/>
      <c r="J20" s="193"/>
      <c r="K20" s="193"/>
      <c r="L20" s="193"/>
      <c r="M20" s="193"/>
      <c r="N20" s="193"/>
      <c r="O20" s="193"/>
      <c r="P20" s="193"/>
      <c r="Q20" s="193"/>
      <c r="R20" s="193"/>
      <c r="S20" s="193"/>
      <c r="T20" s="193"/>
    </row>
    <row r="21" spans="1:21" ht="2.1" customHeight="1" x14ac:dyDescent="0.2">
      <c r="A21" s="241"/>
      <c r="B21" s="81"/>
      <c r="C21" s="81"/>
      <c r="D21" s="81"/>
      <c r="E21" s="81"/>
      <c r="F21" s="81"/>
      <c r="G21" s="81"/>
      <c r="H21" s="81"/>
      <c r="I21" s="81"/>
      <c r="J21" s="81"/>
      <c r="K21" s="81"/>
      <c r="L21" s="81"/>
      <c r="M21" s="81"/>
      <c r="N21" s="81"/>
      <c r="O21" s="81"/>
      <c r="P21" s="81"/>
      <c r="Q21" s="81"/>
      <c r="R21" s="81"/>
      <c r="S21" s="81"/>
      <c r="T21" s="82"/>
    </row>
    <row r="22" spans="1:21" ht="17.100000000000001" customHeight="1" x14ac:dyDescent="0.2">
      <c r="A22" s="242" t="s">
        <v>150</v>
      </c>
      <c r="B22" s="194"/>
      <c r="C22" s="194"/>
      <c r="D22" s="194"/>
      <c r="E22" s="194"/>
      <c r="F22" s="194"/>
      <c r="G22" s="194"/>
      <c r="H22" s="80"/>
      <c r="I22" s="80"/>
      <c r="J22" s="80"/>
      <c r="K22" s="80"/>
      <c r="L22" s="80"/>
      <c r="M22" s="80"/>
      <c r="N22" s="80"/>
      <c r="O22" s="80"/>
      <c r="P22" s="80"/>
      <c r="Q22" s="80"/>
      <c r="R22" s="80"/>
      <c r="S22" s="80"/>
      <c r="T22" s="243"/>
    </row>
    <row r="23" spans="1:21" ht="17.100000000000001" customHeight="1" x14ac:dyDescent="0.2">
      <c r="A23" s="242" t="s">
        <v>151</v>
      </c>
      <c r="B23" s="194"/>
      <c r="C23" s="194"/>
      <c r="D23" s="194"/>
      <c r="E23" s="194"/>
      <c r="F23" s="194"/>
      <c r="G23" s="194"/>
      <c r="H23" s="80"/>
      <c r="I23" s="80"/>
      <c r="J23" s="80"/>
      <c r="K23" s="80"/>
      <c r="L23" s="80"/>
      <c r="M23" s="80"/>
      <c r="N23" s="80"/>
      <c r="O23" s="80"/>
      <c r="P23" s="80"/>
      <c r="Q23" s="80"/>
      <c r="R23" s="80"/>
      <c r="S23" s="80"/>
      <c r="T23" s="243"/>
    </row>
    <row r="24" spans="1:21" ht="17.100000000000001" customHeight="1" x14ac:dyDescent="0.2">
      <c r="A24" s="242" t="s">
        <v>152</v>
      </c>
      <c r="B24" s="194"/>
      <c r="C24" s="194"/>
      <c r="D24" s="194"/>
      <c r="E24" s="194"/>
      <c r="F24" s="194"/>
      <c r="G24" s="194"/>
      <c r="H24" s="80"/>
      <c r="I24" s="80"/>
      <c r="J24" s="80"/>
      <c r="K24" s="80"/>
      <c r="L24" s="80"/>
      <c r="M24" s="80"/>
      <c r="N24" s="80"/>
      <c r="O24" s="80"/>
      <c r="P24" s="80"/>
      <c r="Q24" s="80"/>
      <c r="R24" s="80"/>
      <c r="S24" s="80"/>
      <c r="T24" s="243"/>
    </row>
    <row r="25" spans="1:21" ht="17.100000000000001" customHeight="1" x14ac:dyDescent="0.2">
      <c r="A25" s="242" t="s">
        <v>153</v>
      </c>
      <c r="B25" s="194"/>
      <c r="C25" s="194"/>
      <c r="D25" s="194"/>
      <c r="E25" s="194"/>
      <c r="F25" s="194"/>
      <c r="G25" s="194"/>
      <c r="H25" s="80"/>
      <c r="I25" s="80"/>
      <c r="J25" s="80"/>
      <c r="K25" s="80"/>
      <c r="L25" s="80"/>
      <c r="M25" s="80"/>
      <c r="N25" s="80"/>
      <c r="O25" s="80"/>
      <c r="P25" s="80"/>
      <c r="Q25" s="80"/>
      <c r="R25" s="80"/>
      <c r="S25" s="80"/>
      <c r="T25" s="243"/>
    </row>
    <row r="26" spans="1:21" ht="2.1" customHeight="1" x14ac:dyDescent="0.2">
      <c r="A26" s="244"/>
      <c r="B26" s="88"/>
      <c r="C26" s="88"/>
      <c r="D26" s="88"/>
      <c r="E26" s="88"/>
      <c r="F26" s="88"/>
      <c r="G26" s="88"/>
      <c r="H26" s="88"/>
      <c r="I26" s="88"/>
      <c r="J26" s="88"/>
      <c r="K26" s="88"/>
      <c r="L26" s="88"/>
      <c r="M26" s="88"/>
      <c r="N26" s="88"/>
      <c r="O26" s="88"/>
      <c r="P26" s="88"/>
      <c r="Q26" s="88"/>
      <c r="R26" s="88"/>
      <c r="S26" s="88"/>
      <c r="T26" s="89"/>
    </row>
    <row r="27" spans="1:21" s="40" customFormat="1" x14ac:dyDescent="0.2">
      <c r="A27" s="192"/>
      <c r="B27" s="192"/>
      <c r="C27" s="192"/>
      <c r="D27" s="192"/>
      <c r="E27" s="192"/>
      <c r="F27" s="192"/>
      <c r="G27" s="192"/>
      <c r="H27" s="193"/>
      <c r="I27" s="193"/>
      <c r="J27" s="193"/>
      <c r="K27" s="193"/>
      <c r="L27" s="193"/>
      <c r="M27" s="193"/>
      <c r="N27" s="193"/>
      <c r="O27" s="193"/>
      <c r="P27" s="193"/>
      <c r="Q27" s="193"/>
      <c r="R27" s="193"/>
      <c r="S27" s="193"/>
      <c r="T27" s="193"/>
    </row>
    <row r="28" spans="1:21" s="40" customFormat="1" x14ac:dyDescent="0.2">
      <c r="A28" s="192"/>
      <c r="B28" s="192"/>
      <c r="C28" s="192"/>
      <c r="D28" s="192"/>
      <c r="E28" s="192"/>
      <c r="F28" s="192"/>
      <c r="G28" s="192"/>
      <c r="H28" s="193"/>
      <c r="I28" s="193"/>
      <c r="J28" s="193"/>
      <c r="K28" s="193"/>
      <c r="L28" s="193"/>
      <c r="M28" s="193"/>
      <c r="N28" s="193"/>
      <c r="O28" s="193"/>
      <c r="P28" s="193"/>
      <c r="Q28" s="193"/>
      <c r="R28" s="193"/>
      <c r="S28" s="193"/>
      <c r="T28" s="193"/>
    </row>
    <row r="29" spans="1:21" s="39" customFormat="1" ht="39.950000000000003" customHeight="1" x14ac:dyDescent="0.2">
      <c r="A29" s="177" t="s">
        <v>118</v>
      </c>
      <c r="B29" s="236"/>
      <c r="C29" s="236"/>
      <c r="D29" s="236"/>
      <c r="E29" s="236"/>
      <c r="F29" s="236"/>
      <c r="G29" s="236"/>
      <c r="H29" s="87"/>
      <c r="I29" s="87"/>
      <c r="J29" s="87"/>
      <c r="K29" s="87"/>
      <c r="L29" s="87"/>
      <c r="M29" s="87"/>
      <c r="N29" s="87"/>
      <c r="O29" s="87"/>
      <c r="P29" s="87"/>
      <c r="Q29" s="87"/>
      <c r="R29" s="87"/>
      <c r="S29" s="87"/>
      <c r="T29" s="87"/>
    </row>
    <row r="30" spans="1:21" ht="12.75" customHeight="1" x14ac:dyDescent="0.2">
      <c r="A30" s="373" t="s">
        <v>31</v>
      </c>
      <c r="B30" s="372" t="s">
        <v>67</v>
      </c>
      <c r="C30" s="372"/>
      <c r="D30" s="372"/>
      <c r="E30" s="372"/>
      <c r="F30" s="372"/>
      <c r="G30" s="372"/>
      <c r="H30" s="372"/>
      <c r="I30" s="372"/>
      <c r="J30" s="372"/>
      <c r="K30" s="372" t="s">
        <v>67</v>
      </c>
      <c r="L30" s="372"/>
      <c r="M30" s="372"/>
      <c r="N30" s="372"/>
      <c r="O30" s="372"/>
      <c r="P30" s="372"/>
      <c r="Q30" s="372"/>
      <c r="R30" s="372"/>
      <c r="S30" s="372"/>
      <c r="T30" s="178"/>
    </row>
    <row r="31" spans="1:21" x14ac:dyDescent="0.2">
      <c r="A31" s="374"/>
      <c r="B31" s="128" t="s">
        <v>68</v>
      </c>
      <c r="C31" s="128" t="s">
        <v>69</v>
      </c>
      <c r="D31" s="128" t="s">
        <v>70</v>
      </c>
      <c r="E31" s="128" t="s">
        <v>71</v>
      </c>
      <c r="F31" s="128" t="s">
        <v>72</v>
      </c>
      <c r="G31" s="128" t="s">
        <v>73</v>
      </c>
      <c r="H31" s="128" t="s">
        <v>74</v>
      </c>
      <c r="I31" s="128" t="s">
        <v>75</v>
      </c>
      <c r="J31" s="128" t="s">
        <v>76</v>
      </c>
      <c r="K31" s="128" t="s">
        <v>77</v>
      </c>
      <c r="L31" s="128" t="s">
        <v>78</v>
      </c>
      <c r="M31" s="128" t="s">
        <v>79</v>
      </c>
      <c r="N31" s="128" t="s">
        <v>80</v>
      </c>
      <c r="O31" s="128" t="s">
        <v>81</v>
      </c>
      <c r="P31" s="128" t="s">
        <v>82</v>
      </c>
      <c r="Q31" s="128" t="s">
        <v>83</v>
      </c>
      <c r="R31" s="128" t="s">
        <v>84</v>
      </c>
      <c r="S31" s="128" t="s">
        <v>33</v>
      </c>
      <c r="T31" s="198" t="s">
        <v>34</v>
      </c>
    </row>
    <row r="32" spans="1:21" x14ac:dyDescent="0.2">
      <c r="A32" s="90" t="s">
        <v>40</v>
      </c>
      <c r="B32" s="237">
        <v>163591</v>
      </c>
      <c r="C32" s="237">
        <v>161703</v>
      </c>
      <c r="D32" s="237">
        <v>158377</v>
      </c>
      <c r="E32" s="237">
        <v>161253</v>
      </c>
      <c r="F32" s="237">
        <v>165752</v>
      </c>
      <c r="G32" s="237">
        <v>139551</v>
      </c>
      <c r="H32" s="237">
        <v>162195</v>
      </c>
      <c r="I32" s="237">
        <v>160337</v>
      </c>
      <c r="J32" s="237">
        <v>166248</v>
      </c>
      <c r="K32" s="237">
        <v>138981.84895000001</v>
      </c>
      <c r="L32" s="237">
        <v>155151.094301</v>
      </c>
      <c r="M32" s="237">
        <v>149174.56180999998</v>
      </c>
      <c r="N32" s="237">
        <v>157501.65415100002</v>
      </c>
      <c r="O32" s="237">
        <v>145255.29594799998</v>
      </c>
      <c r="P32" s="237">
        <v>132218.94098400002</v>
      </c>
      <c r="Q32" s="237">
        <v>156309.75693799998</v>
      </c>
      <c r="R32" s="237">
        <v>178155.14</v>
      </c>
      <c r="S32" s="237">
        <v>181315.47367899999</v>
      </c>
      <c r="T32" s="256">
        <v>167145.89554632967</v>
      </c>
    </row>
    <row r="33" spans="1:20" x14ac:dyDescent="0.2">
      <c r="A33" s="92"/>
      <c r="B33" s="238"/>
      <c r="C33" s="238"/>
      <c r="D33" s="238"/>
      <c r="E33" s="238"/>
      <c r="F33" s="238"/>
      <c r="G33" s="238"/>
      <c r="H33" s="238"/>
      <c r="I33" s="238"/>
      <c r="J33" s="238"/>
      <c r="K33" s="238"/>
      <c r="L33" s="238"/>
      <c r="M33" s="238"/>
      <c r="N33" s="238"/>
      <c r="O33" s="238"/>
      <c r="P33" s="238"/>
      <c r="Q33" s="238"/>
      <c r="R33" s="238"/>
      <c r="S33" s="238"/>
      <c r="T33" s="257"/>
    </row>
    <row r="34" spans="1:20" x14ac:dyDescent="0.2">
      <c r="A34" s="94" t="s">
        <v>42</v>
      </c>
      <c r="B34" s="239">
        <v>14111</v>
      </c>
      <c r="C34" s="239">
        <v>18239</v>
      </c>
      <c r="D34" s="239">
        <v>13981</v>
      </c>
      <c r="E34" s="239">
        <v>17003</v>
      </c>
      <c r="F34" s="239">
        <v>17789</v>
      </c>
      <c r="G34" s="239">
        <v>11401</v>
      </c>
      <c r="H34" s="239">
        <v>10723</v>
      </c>
      <c r="I34" s="239">
        <v>14756</v>
      </c>
      <c r="J34" s="239">
        <v>11546</v>
      </c>
      <c r="K34" s="239">
        <v>7893.5</v>
      </c>
      <c r="L34" s="239">
        <v>16480.900000000001</v>
      </c>
      <c r="M34" s="239">
        <v>10752</v>
      </c>
      <c r="N34" s="239">
        <v>16382.9</v>
      </c>
      <c r="O34" s="239">
        <v>8655</v>
      </c>
      <c r="P34" s="239">
        <v>8680</v>
      </c>
      <c r="Q34" s="239">
        <v>16258.1</v>
      </c>
      <c r="R34" s="239">
        <v>14023.5</v>
      </c>
      <c r="S34" s="239">
        <v>14704.5</v>
      </c>
      <c r="T34" s="258">
        <v>14333.7</v>
      </c>
    </row>
    <row r="35" spans="1:20" x14ac:dyDescent="0.2">
      <c r="A35" s="92" t="s">
        <v>43</v>
      </c>
      <c r="B35" s="238">
        <v>11431</v>
      </c>
      <c r="C35" s="238">
        <v>18616</v>
      </c>
      <c r="D35" s="238">
        <v>15210</v>
      </c>
      <c r="E35" s="238">
        <v>15010</v>
      </c>
      <c r="F35" s="238">
        <v>17979</v>
      </c>
      <c r="G35" s="238">
        <v>10921</v>
      </c>
      <c r="H35" s="238">
        <v>22270</v>
      </c>
      <c r="I35" s="238">
        <v>17312</v>
      </c>
      <c r="J35" s="238">
        <v>16344</v>
      </c>
      <c r="K35" s="238">
        <v>11864.952380999999</v>
      </c>
      <c r="L35" s="238">
        <v>15094</v>
      </c>
      <c r="M35" s="238">
        <v>18015</v>
      </c>
      <c r="N35" s="238">
        <v>18743.2</v>
      </c>
      <c r="O35" s="238">
        <v>10733.6</v>
      </c>
      <c r="P35" s="238">
        <v>13692.4</v>
      </c>
      <c r="Q35" s="238">
        <v>15942.5</v>
      </c>
      <c r="R35" s="238">
        <v>18331</v>
      </c>
      <c r="S35" s="238">
        <v>16325.5</v>
      </c>
      <c r="T35" s="257">
        <v>17120</v>
      </c>
    </row>
    <row r="36" spans="1:20" x14ac:dyDescent="0.2">
      <c r="A36" s="94" t="s">
        <v>44</v>
      </c>
      <c r="B36" s="239">
        <v>52498</v>
      </c>
      <c r="C36" s="239">
        <v>49906</v>
      </c>
      <c r="D36" s="239">
        <v>50017</v>
      </c>
      <c r="E36" s="239">
        <v>53533</v>
      </c>
      <c r="F36" s="239">
        <v>51400</v>
      </c>
      <c r="G36" s="239">
        <v>48149</v>
      </c>
      <c r="H36" s="239">
        <v>51797</v>
      </c>
      <c r="I36" s="239">
        <v>56092</v>
      </c>
      <c r="J36" s="239">
        <v>55119</v>
      </c>
      <c r="K36" s="239">
        <v>50845.507601000005</v>
      </c>
      <c r="L36" s="239">
        <v>55437.365947999999</v>
      </c>
      <c r="M36" s="239">
        <v>52016.521825999997</v>
      </c>
      <c r="N36" s="239">
        <v>53182.718332999997</v>
      </c>
      <c r="O36" s="239">
        <v>53142.785963000002</v>
      </c>
      <c r="P36" s="239">
        <v>47929.261304</v>
      </c>
      <c r="Q36" s="239">
        <v>49753.972857000001</v>
      </c>
      <c r="R36" s="239">
        <v>52035.520000000201</v>
      </c>
      <c r="S36" s="239">
        <v>54421.243409000002</v>
      </c>
      <c r="T36" s="258">
        <v>51188.988519000006</v>
      </c>
    </row>
    <row r="37" spans="1:20" x14ac:dyDescent="0.2">
      <c r="A37" s="92" t="s">
        <v>45</v>
      </c>
      <c r="B37" s="238">
        <v>19667</v>
      </c>
      <c r="C37" s="238">
        <v>15159</v>
      </c>
      <c r="D37" s="238">
        <v>14155</v>
      </c>
      <c r="E37" s="238">
        <v>18821</v>
      </c>
      <c r="F37" s="238">
        <v>17125</v>
      </c>
      <c r="G37" s="238">
        <v>19465</v>
      </c>
      <c r="H37" s="238">
        <v>17860</v>
      </c>
      <c r="I37" s="238">
        <v>16732</v>
      </c>
      <c r="J37" s="238">
        <v>17732</v>
      </c>
      <c r="K37" s="238">
        <v>16238.291481</v>
      </c>
      <c r="L37" s="238">
        <v>17404.599288000001</v>
      </c>
      <c r="M37" s="238">
        <v>16634.672766</v>
      </c>
      <c r="N37" s="238">
        <v>15743.530494000001</v>
      </c>
      <c r="O37" s="238">
        <v>14493.407732</v>
      </c>
      <c r="P37" s="238">
        <v>14401.786622000001</v>
      </c>
      <c r="Q37" s="238">
        <v>13695.09303</v>
      </c>
      <c r="R37" s="238">
        <v>19758.54</v>
      </c>
      <c r="S37" s="238">
        <v>16402.960642999999</v>
      </c>
      <c r="T37" s="257">
        <v>18067.330360329652</v>
      </c>
    </row>
    <row r="38" spans="1:20" ht="14.25" x14ac:dyDescent="0.2">
      <c r="A38" s="96" t="s">
        <v>149</v>
      </c>
      <c r="B38" s="240">
        <v>65884</v>
      </c>
      <c r="C38" s="240">
        <v>59783</v>
      </c>
      <c r="D38" s="240">
        <v>65014</v>
      </c>
      <c r="E38" s="240">
        <v>56886</v>
      </c>
      <c r="F38" s="240">
        <v>61459</v>
      </c>
      <c r="G38" s="240">
        <v>49615</v>
      </c>
      <c r="H38" s="240">
        <v>59545</v>
      </c>
      <c r="I38" s="240">
        <v>55445</v>
      </c>
      <c r="J38" s="240">
        <v>65507</v>
      </c>
      <c r="K38" s="240">
        <v>52139.597487000006</v>
      </c>
      <c r="L38" s="240">
        <v>50734.229065000007</v>
      </c>
      <c r="M38" s="240">
        <v>51756.367217999999</v>
      </c>
      <c r="N38" s="240">
        <v>53449.305324000001</v>
      </c>
      <c r="O38" s="240">
        <v>58230.502252999999</v>
      </c>
      <c r="P38" s="240">
        <v>47515.493058</v>
      </c>
      <c r="Q38" s="240">
        <v>60660.091050999996</v>
      </c>
      <c r="R38" s="240">
        <v>74006.58</v>
      </c>
      <c r="S38" s="240">
        <v>79461.269627000001</v>
      </c>
      <c r="T38" s="259">
        <v>66435.876667000004</v>
      </c>
    </row>
    <row r="39" spans="1:20" s="40" customFormat="1" x14ac:dyDescent="0.2">
      <c r="A39" s="192"/>
      <c r="B39" s="192"/>
      <c r="C39" s="192"/>
      <c r="D39" s="192"/>
      <c r="E39" s="192"/>
      <c r="F39" s="192"/>
      <c r="G39" s="192"/>
      <c r="H39" s="193"/>
      <c r="I39" s="193"/>
      <c r="J39" s="193"/>
      <c r="K39" s="193"/>
      <c r="L39" s="193"/>
      <c r="M39" s="193"/>
      <c r="N39" s="193"/>
      <c r="O39" s="193"/>
      <c r="P39" s="193"/>
      <c r="Q39" s="193"/>
      <c r="R39" s="193"/>
      <c r="S39" s="193"/>
      <c r="T39" s="193"/>
    </row>
    <row r="40" spans="1:20" s="40" customFormat="1" x14ac:dyDescent="0.2">
      <c r="A40" s="192"/>
      <c r="B40" s="192"/>
      <c r="C40" s="192"/>
      <c r="D40" s="192"/>
      <c r="E40" s="192"/>
      <c r="F40" s="192"/>
      <c r="G40" s="192"/>
      <c r="H40" s="193"/>
      <c r="I40" s="193"/>
      <c r="J40" s="193"/>
      <c r="K40" s="193"/>
      <c r="L40" s="193"/>
      <c r="M40" s="193"/>
      <c r="N40" s="193"/>
      <c r="O40" s="193"/>
      <c r="P40" s="193"/>
      <c r="Q40" s="193"/>
      <c r="R40" s="193"/>
      <c r="S40" s="193"/>
      <c r="T40" s="193"/>
    </row>
    <row r="41" spans="1:20" ht="2.1" customHeight="1" x14ac:dyDescent="0.2">
      <c r="A41" s="241"/>
      <c r="B41" s="81"/>
      <c r="C41" s="81"/>
      <c r="D41" s="81"/>
      <c r="E41" s="81"/>
      <c r="F41" s="81"/>
      <c r="G41" s="81"/>
      <c r="H41" s="81"/>
      <c r="I41" s="81"/>
      <c r="J41" s="81"/>
      <c r="K41" s="81"/>
      <c r="L41" s="81"/>
      <c r="M41" s="81"/>
      <c r="N41" s="81"/>
      <c r="O41" s="81"/>
      <c r="P41" s="81"/>
      <c r="Q41" s="81"/>
      <c r="R41" s="81"/>
      <c r="S41" s="81"/>
      <c r="T41" s="82"/>
    </row>
    <row r="42" spans="1:20" ht="17.100000000000001" customHeight="1" x14ac:dyDescent="0.2">
      <c r="A42" s="242" t="s">
        <v>150</v>
      </c>
      <c r="B42" s="194"/>
      <c r="C42" s="194"/>
      <c r="D42" s="194"/>
      <c r="E42" s="194"/>
      <c r="F42" s="194"/>
      <c r="G42" s="194"/>
      <c r="H42" s="80"/>
      <c r="I42" s="80"/>
      <c r="J42" s="80"/>
      <c r="K42" s="80"/>
      <c r="L42" s="80"/>
      <c r="M42" s="80"/>
      <c r="N42" s="80"/>
      <c r="O42" s="80"/>
      <c r="P42" s="80"/>
      <c r="Q42" s="80"/>
      <c r="R42" s="80"/>
      <c r="S42" s="80"/>
      <c r="T42" s="243"/>
    </row>
    <row r="43" spans="1:20" ht="17.100000000000001" customHeight="1" x14ac:dyDescent="0.2">
      <c r="A43" s="242" t="s">
        <v>151</v>
      </c>
      <c r="B43" s="194"/>
      <c r="C43" s="194"/>
      <c r="D43" s="194"/>
      <c r="E43" s="194"/>
      <c r="F43" s="194"/>
      <c r="G43" s="194"/>
      <c r="H43" s="80"/>
      <c r="I43" s="80"/>
      <c r="J43" s="80"/>
      <c r="K43" s="80"/>
      <c r="L43" s="80"/>
      <c r="M43" s="80"/>
      <c r="N43" s="80"/>
      <c r="O43" s="80"/>
      <c r="P43" s="80"/>
      <c r="Q43" s="80"/>
      <c r="R43" s="80"/>
      <c r="S43" s="80"/>
      <c r="T43" s="243"/>
    </row>
    <row r="44" spans="1:20" ht="17.100000000000001" customHeight="1" x14ac:dyDescent="0.2">
      <c r="A44" s="242" t="s">
        <v>152</v>
      </c>
      <c r="B44" s="194"/>
      <c r="C44" s="194"/>
      <c r="D44" s="194"/>
      <c r="E44" s="194"/>
      <c r="F44" s="194"/>
      <c r="G44" s="194"/>
      <c r="H44" s="80"/>
      <c r="I44" s="80"/>
      <c r="J44" s="80"/>
      <c r="K44" s="80"/>
      <c r="L44" s="80"/>
      <c r="M44" s="80"/>
      <c r="N44" s="80"/>
      <c r="O44" s="80"/>
      <c r="P44" s="80"/>
      <c r="Q44" s="80"/>
      <c r="R44" s="80"/>
      <c r="S44" s="80"/>
      <c r="T44" s="243"/>
    </row>
    <row r="45" spans="1:20" ht="17.100000000000001" customHeight="1" x14ac:dyDescent="0.2">
      <c r="A45" s="242" t="s">
        <v>153</v>
      </c>
      <c r="B45" s="194"/>
      <c r="C45" s="194"/>
      <c r="D45" s="194"/>
      <c r="E45" s="194"/>
      <c r="F45" s="194"/>
      <c r="G45" s="194"/>
      <c r="H45" s="80"/>
      <c r="I45" s="80"/>
      <c r="J45" s="80"/>
      <c r="K45" s="80"/>
      <c r="L45" s="80"/>
      <c r="M45" s="80"/>
      <c r="N45" s="80"/>
      <c r="O45" s="80"/>
      <c r="P45" s="80"/>
      <c r="Q45" s="80"/>
      <c r="R45" s="80"/>
      <c r="S45" s="80"/>
      <c r="T45" s="243"/>
    </row>
    <row r="46" spans="1:20" ht="2.1" customHeight="1" x14ac:dyDescent="0.2">
      <c r="A46" s="244"/>
      <c r="B46" s="88"/>
      <c r="C46" s="88"/>
      <c r="D46" s="88"/>
      <c r="E46" s="88"/>
      <c r="F46" s="88"/>
      <c r="G46" s="88"/>
      <c r="H46" s="88"/>
      <c r="I46" s="88"/>
      <c r="J46" s="88"/>
      <c r="K46" s="88"/>
      <c r="L46" s="88"/>
      <c r="M46" s="88"/>
      <c r="N46" s="88"/>
      <c r="O46" s="88"/>
      <c r="P46" s="88"/>
      <c r="Q46" s="88"/>
      <c r="R46" s="88"/>
      <c r="S46" s="88"/>
      <c r="T46" s="89"/>
    </row>
    <row r="47" spans="1:20" s="40" customFormat="1" x14ac:dyDescent="0.2">
      <c r="A47" s="192"/>
      <c r="B47" s="192"/>
      <c r="C47" s="192"/>
      <c r="D47" s="192"/>
      <c r="E47" s="192"/>
      <c r="F47" s="192"/>
      <c r="G47" s="192"/>
      <c r="H47" s="193"/>
      <c r="I47" s="193"/>
      <c r="J47" s="193"/>
      <c r="K47" s="193"/>
      <c r="L47" s="193"/>
      <c r="M47" s="193"/>
      <c r="N47" s="193"/>
      <c r="O47" s="193"/>
      <c r="P47" s="193"/>
      <c r="Q47" s="193"/>
      <c r="R47" s="193"/>
      <c r="S47" s="193"/>
      <c r="T47" s="193"/>
    </row>
    <row r="48" spans="1:20" s="40" customFormat="1" x14ac:dyDescent="0.2">
      <c r="A48" s="192"/>
      <c r="B48" s="192"/>
      <c r="C48" s="192"/>
      <c r="D48" s="192"/>
      <c r="E48" s="192"/>
      <c r="F48" s="192"/>
      <c r="G48" s="192"/>
      <c r="H48" s="193"/>
      <c r="I48" s="193"/>
      <c r="J48" s="193"/>
      <c r="K48" s="193"/>
      <c r="L48" s="193"/>
      <c r="M48" s="193"/>
      <c r="N48" s="193"/>
      <c r="O48" s="193"/>
      <c r="P48" s="193"/>
      <c r="Q48" s="193"/>
      <c r="R48" s="193"/>
      <c r="S48" s="193"/>
      <c r="T48" s="193"/>
    </row>
    <row r="49" spans="1:20" s="39" customFormat="1" ht="39.950000000000003" customHeight="1" x14ac:dyDescent="0.2">
      <c r="A49" s="177" t="s">
        <v>119</v>
      </c>
      <c r="B49" s="236"/>
      <c r="C49" s="236"/>
      <c r="D49" s="236"/>
      <c r="E49" s="236"/>
      <c r="F49" s="236"/>
      <c r="G49" s="236"/>
      <c r="H49" s="87"/>
      <c r="I49" s="87"/>
      <c r="J49" s="87"/>
      <c r="K49" s="87"/>
      <c r="L49" s="87"/>
      <c r="M49" s="87"/>
      <c r="N49" s="87"/>
      <c r="O49" s="87"/>
      <c r="P49" s="87"/>
      <c r="Q49" s="87"/>
      <c r="R49" s="87"/>
      <c r="S49" s="87"/>
      <c r="T49" s="87"/>
    </row>
    <row r="50" spans="1:20" ht="12.75" customHeight="1" x14ac:dyDescent="0.2">
      <c r="A50" s="373" t="s">
        <v>31</v>
      </c>
      <c r="B50" s="372" t="s">
        <v>67</v>
      </c>
      <c r="C50" s="372"/>
      <c r="D50" s="372"/>
      <c r="E50" s="372"/>
      <c r="F50" s="372"/>
      <c r="G50" s="372"/>
      <c r="H50" s="372"/>
      <c r="I50" s="372"/>
      <c r="J50" s="372"/>
      <c r="K50" s="372" t="s">
        <v>67</v>
      </c>
      <c r="L50" s="372"/>
      <c r="M50" s="372"/>
      <c r="N50" s="372"/>
      <c r="O50" s="372"/>
      <c r="P50" s="372"/>
      <c r="Q50" s="372"/>
      <c r="R50" s="372"/>
      <c r="S50" s="372"/>
      <c r="T50" s="178"/>
    </row>
    <row r="51" spans="1:20" x14ac:dyDescent="0.2">
      <c r="A51" s="374"/>
      <c r="B51" s="128">
        <v>2000</v>
      </c>
      <c r="C51" s="128">
        <v>2001</v>
      </c>
      <c r="D51" s="128">
        <v>2002</v>
      </c>
      <c r="E51" s="128">
        <v>2003</v>
      </c>
      <c r="F51" s="128">
        <v>2004</v>
      </c>
      <c r="G51" s="128">
        <v>2005</v>
      </c>
      <c r="H51" s="128">
        <v>2006</v>
      </c>
      <c r="I51" s="128">
        <v>2007</v>
      </c>
      <c r="J51" s="128">
        <v>2008</v>
      </c>
      <c r="K51" s="128">
        <v>2009</v>
      </c>
      <c r="L51" s="128">
        <v>2010</v>
      </c>
      <c r="M51" s="128">
        <v>2011</v>
      </c>
      <c r="N51" s="128">
        <v>2012</v>
      </c>
      <c r="O51" s="128">
        <v>2013</v>
      </c>
      <c r="P51" s="128">
        <v>2014</v>
      </c>
      <c r="Q51" s="128">
        <v>2015</v>
      </c>
      <c r="R51" s="128">
        <v>2016</v>
      </c>
      <c r="S51" s="128">
        <v>2017</v>
      </c>
      <c r="T51" s="198">
        <v>2018</v>
      </c>
    </row>
    <row r="52" spans="1:20" x14ac:dyDescent="0.2">
      <c r="A52" s="90" t="s">
        <v>40</v>
      </c>
      <c r="B52" s="237">
        <v>447553</v>
      </c>
      <c r="C52" s="237">
        <v>448999</v>
      </c>
      <c r="D52" s="237">
        <v>404582.65</v>
      </c>
      <c r="E52" s="237">
        <v>472816.52</v>
      </c>
      <c r="F52" s="237">
        <v>494531.0758487393</v>
      </c>
      <c r="G52" s="237">
        <v>408953.22</v>
      </c>
      <c r="H52" s="237">
        <v>380372.1</v>
      </c>
      <c r="I52" s="237">
        <v>383690</v>
      </c>
      <c r="J52" s="237">
        <v>442231.688086554</v>
      </c>
      <c r="K52" s="237">
        <v>468890.09189600003</v>
      </c>
      <c r="L52" s="237">
        <v>420720.88273529644</v>
      </c>
      <c r="M52" s="237">
        <v>445413.55821055535</v>
      </c>
      <c r="N52" s="237">
        <v>416052.26415100001</v>
      </c>
      <c r="O52" s="237">
        <v>438434.35313549294</v>
      </c>
      <c r="P52" s="237">
        <v>372806.65859400004</v>
      </c>
      <c r="Q52" s="237">
        <v>462117.32307469856</v>
      </c>
      <c r="R52" s="237">
        <v>570802.15</v>
      </c>
      <c r="S52" s="237">
        <v>595374.11849400005</v>
      </c>
      <c r="T52" s="260">
        <v>500923.60774632968</v>
      </c>
    </row>
    <row r="53" spans="1:20" x14ac:dyDescent="0.2">
      <c r="A53" s="92"/>
      <c r="B53" s="238"/>
      <c r="C53" s="238"/>
      <c r="D53" s="238"/>
      <c r="E53" s="238"/>
      <c r="F53" s="238"/>
      <c r="G53" s="238"/>
      <c r="H53" s="238"/>
      <c r="I53" s="238"/>
      <c r="J53" s="238"/>
      <c r="K53" s="238"/>
      <c r="L53" s="238"/>
      <c r="M53" s="238"/>
      <c r="N53" s="238"/>
      <c r="O53" s="238"/>
      <c r="P53" s="238"/>
      <c r="Q53" s="238"/>
      <c r="R53" s="238"/>
      <c r="S53" s="238"/>
      <c r="T53" s="261"/>
    </row>
    <row r="54" spans="1:20" x14ac:dyDescent="0.2">
      <c r="A54" s="94" t="s">
        <v>42</v>
      </c>
      <c r="B54" s="239">
        <v>98898</v>
      </c>
      <c r="C54" s="239">
        <v>95625</v>
      </c>
      <c r="D54" s="239">
        <v>85505.41</v>
      </c>
      <c r="E54" s="239">
        <v>99617.5</v>
      </c>
      <c r="F54" s="239">
        <v>101637.3</v>
      </c>
      <c r="G54" s="239">
        <v>82425.600000000006</v>
      </c>
      <c r="H54" s="239">
        <v>63774</v>
      </c>
      <c r="I54" s="239">
        <v>74005</v>
      </c>
      <c r="J54" s="239">
        <v>83803.199999999997</v>
      </c>
      <c r="K54" s="239">
        <v>103950.3</v>
      </c>
      <c r="L54" s="239">
        <v>97180.700000000012</v>
      </c>
      <c r="M54" s="239">
        <v>97734.5</v>
      </c>
      <c r="N54" s="239">
        <v>73101.899999999994</v>
      </c>
      <c r="O54" s="239">
        <v>70295.199999999997</v>
      </c>
      <c r="P54" s="239">
        <v>39762.61</v>
      </c>
      <c r="Q54" s="239">
        <v>63520.65</v>
      </c>
      <c r="R54" s="239">
        <v>77335</v>
      </c>
      <c r="S54" s="239">
        <v>82756.240000000005</v>
      </c>
      <c r="T54" s="262">
        <v>66396.5</v>
      </c>
    </row>
    <row r="55" spans="1:20" x14ac:dyDescent="0.2">
      <c r="A55" s="92" t="s">
        <v>43</v>
      </c>
      <c r="B55" s="238">
        <v>55838</v>
      </c>
      <c r="C55" s="238">
        <v>69195</v>
      </c>
      <c r="D55" s="238">
        <v>70281.440000000002</v>
      </c>
      <c r="E55" s="238">
        <v>93444</v>
      </c>
      <c r="F55" s="238">
        <v>104597</v>
      </c>
      <c r="G55" s="238">
        <v>66573.5</v>
      </c>
      <c r="H55" s="238">
        <v>58932</v>
      </c>
      <c r="I55" s="238">
        <v>63041</v>
      </c>
      <c r="J55" s="238">
        <v>76853.100000000006</v>
      </c>
      <c r="K55" s="238">
        <v>88790.552381000001</v>
      </c>
      <c r="L55" s="238">
        <v>80483.8</v>
      </c>
      <c r="M55" s="238">
        <v>101251.1</v>
      </c>
      <c r="N55" s="238">
        <v>95952.2</v>
      </c>
      <c r="O55" s="238">
        <v>104612.3</v>
      </c>
      <c r="P55" s="238">
        <v>95018.4</v>
      </c>
      <c r="Q55" s="238">
        <v>128799.9</v>
      </c>
      <c r="R55" s="238">
        <v>157428</v>
      </c>
      <c r="S55" s="238">
        <v>178207.5</v>
      </c>
      <c r="T55" s="261">
        <v>146681.5</v>
      </c>
    </row>
    <row r="56" spans="1:20" x14ac:dyDescent="0.2">
      <c r="A56" s="94" t="s">
        <v>44</v>
      </c>
      <c r="B56" s="239">
        <v>105184</v>
      </c>
      <c r="C56" s="239">
        <v>102554</v>
      </c>
      <c r="D56" s="239">
        <v>99563.75</v>
      </c>
      <c r="E56" s="239">
        <v>110037.76999999999</v>
      </c>
      <c r="F56" s="239">
        <v>106116.59428600152</v>
      </c>
      <c r="G56" s="239">
        <v>98954.64</v>
      </c>
      <c r="H56" s="239">
        <v>103635.2</v>
      </c>
      <c r="I56" s="239">
        <v>108368</v>
      </c>
      <c r="J56" s="239">
        <v>110533.9987804878</v>
      </c>
      <c r="K56" s="239">
        <v>108115.30426800001</v>
      </c>
      <c r="L56" s="239">
        <v>101109.93218229647</v>
      </c>
      <c r="M56" s="239">
        <v>107118.44182599999</v>
      </c>
      <c r="N56" s="239">
        <v>106699.218333</v>
      </c>
      <c r="O56" s="239">
        <v>104192.91940380947</v>
      </c>
      <c r="P56" s="239">
        <v>95095.017884000001</v>
      </c>
      <c r="Q56" s="239">
        <v>104381.44927469859</v>
      </c>
      <c r="R56" s="239">
        <v>103855.9</v>
      </c>
      <c r="S56" s="239">
        <v>107520.72140900001</v>
      </c>
      <c r="T56" s="262">
        <v>106440.44205300001</v>
      </c>
    </row>
    <row r="57" spans="1:20" x14ac:dyDescent="0.2">
      <c r="A57" s="92" t="s">
        <v>45</v>
      </c>
      <c r="B57" s="238">
        <v>37914</v>
      </c>
      <c r="C57" s="238">
        <v>33945</v>
      </c>
      <c r="D57" s="238">
        <v>29048.61</v>
      </c>
      <c r="E57" s="238">
        <v>34233.449999999997</v>
      </c>
      <c r="F57" s="238">
        <v>34429.414798375859</v>
      </c>
      <c r="G57" s="238">
        <v>36595.479999999996</v>
      </c>
      <c r="H57" s="238">
        <v>32073</v>
      </c>
      <c r="I57" s="238">
        <v>31505</v>
      </c>
      <c r="J57" s="238">
        <v>34658.901769834352</v>
      </c>
      <c r="K57" s="238">
        <v>33479.592961999995</v>
      </c>
      <c r="L57" s="238">
        <v>31936.801488000001</v>
      </c>
      <c r="M57" s="238">
        <v>31425.219166555362</v>
      </c>
      <c r="N57" s="238">
        <v>33023.780493999999</v>
      </c>
      <c r="O57" s="238">
        <v>29488.935229000002</v>
      </c>
      <c r="P57" s="238">
        <v>29224.225867000001</v>
      </c>
      <c r="Q57" s="238">
        <v>28848.874905000001</v>
      </c>
      <c r="R57" s="238">
        <v>38386.94</v>
      </c>
      <c r="S57" s="238">
        <v>33592.609253000002</v>
      </c>
      <c r="T57" s="261">
        <v>34286.16325232965</v>
      </c>
    </row>
    <row r="58" spans="1:20" ht="14.25" x14ac:dyDescent="0.2">
      <c r="A58" s="96" t="s">
        <v>149</v>
      </c>
      <c r="B58" s="240">
        <v>149719</v>
      </c>
      <c r="C58" s="240">
        <v>147679</v>
      </c>
      <c r="D58" s="240">
        <v>120183.44</v>
      </c>
      <c r="E58" s="240">
        <v>135483.79999999999</v>
      </c>
      <c r="F58" s="240">
        <v>147750.76676436194</v>
      </c>
      <c r="G58" s="240">
        <v>124404</v>
      </c>
      <c r="H58" s="240">
        <v>121957.9</v>
      </c>
      <c r="I58" s="240">
        <v>106771</v>
      </c>
      <c r="J58" s="240">
        <v>136382.48753623187</v>
      </c>
      <c r="K58" s="240">
        <v>134554.34228500002</v>
      </c>
      <c r="L58" s="240">
        <v>110009.64906500001</v>
      </c>
      <c r="M58" s="240">
        <v>107884.29721799999</v>
      </c>
      <c r="N58" s="240">
        <v>107275.165324</v>
      </c>
      <c r="O58" s="240">
        <v>129844.99850268349</v>
      </c>
      <c r="P58" s="240">
        <v>113706.404843</v>
      </c>
      <c r="Q58" s="240">
        <v>136566.44889499998</v>
      </c>
      <c r="R58" s="240">
        <v>193796.31</v>
      </c>
      <c r="S58" s="240">
        <v>193297.04783200001</v>
      </c>
      <c r="T58" s="263">
        <v>147119.00244100002</v>
      </c>
    </row>
    <row r="59" spans="1:20" s="40" customFormat="1" x14ac:dyDescent="0.2">
      <c r="A59" s="192"/>
      <c r="B59" s="192"/>
      <c r="C59" s="192"/>
      <c r="D59" s="192"/>
      <c r="E59" s="192"/>
      <c r="F59" s="192"/>
      <c r="G59" s="192"/>
      <c r="H59" s="193"/>
      <c r="I59" s="193"/>
      <c r="J59" s="193"/>
      <c r="K59" s="193"/>
      <c r="L59" s="193"/>
      <c r="M59" s="193"/>
      <c r="N59" s="193"/>
      <c r="O59" s="193"/>
      <c r="P59" s="193"/>
      <c r="Q59" s="193"/>
      <c r="R59" s="193"/>
      <c r="S59" s="193"/>
      <c r="T59" s="193"/>
    </row>
    <row r="60" spans="1:20" s="40" customFormat="1" x14ac:dyDescent="0.2">
      <c r="A60" s="192"/>
      <c r="B60" s="192"/>
      <c r="C60" s="192"/>
      <c r="D60" s="192"/>
      <c r="E60" s="192"/>
      <c r="F60" s="192"/>
      <c r="G60" s="192"/>
      <c r="H60" s="193"/>
      <c r="I60" s="193"/>
      <c r="J60" s="193"/>
      <c r="K60" s="193"/>
      <c r="L60" s="193"/>
      <c r="M60" s="193"/>
      <c r="N60" s="193"/>
      <c r="O60" s="193"/>
      <c r="P60" s="193"/>
      <c r="Q60" s="193"/>
      <c r="R60" s="193"/>
      <c r="S60" s="193"/>
      <c r="T60" s="193"/>
    </row>
    <row r="61" spans="1:20" ht="2.1" customHeight="1" x14ac:dyDescent="0.2">
      <c r="A61" s="241"/>
      <c r="B61" s="81"/>
      <c r="C61" s="81"/>
      <c r="D61" s="81"/>
      <c r="E61" s="81"/>
      <c r="F61" s="81"/>
      <c r="G61" s="81"/>
      <c r="H61" s="81"/>
      <c r="I61" s="81"/>
      <c r="J61" s="81"/>
      <c r="K61" s="81"/>
      <c r="L61" s="81"/>
      <c r="M61" s="81"/>
      <c r="N61" s="81"/>
      <c r="O61" s="81"/>
      <c r="P61" s="81"/>
      <c r="Q61" s="81"/>
      <c r="R61" s="81"/>
      <c r="S61" s="81"/>
      <c r="T61" s="82"/>
    </row>
    <row r="62" spans="1:20" ht="17.100000000000001" customHeight="1" x14ac:dyDescent="0.2">
      <c r="A62" s="242" t="s">
        <v>150</v>
      </c>
      <c r="B62" s="194"/>
      <c r="C62" s="194"/>
      <c r="D62" s="194"/>
      <c r="E62" s="194"/>
      <c r="F62" s="194"/>
      <c r="G62" s="194"/>
      <c r="H62" s="80"/>
      <c r="I62" s="80"/>
      <c r="J62" s="80"/>
      <c r="K62" s="80"/>
      <c r="L62" s="80"/>
      <c r="M62" s="80"/>
      <c r="N62" s="80"/>
      <c r="O62" s="80"/>
      <c r="P62" s="80"/>
      <c r="Q62" s="80"/>
      <c r="R62" s="80"/>
      <c r="S62" s="80"/>
      <c r="T62" s="243"/>
    </row>
    <row r="63" spans="1:20" ht="17.100000000000001" customHeight="1" x14ac:dyDescent="0.2">
      <c r="A63" s="242" t="s">
        <v>151</v>
      </c>
      <c r="B63" s="194"/>
      <c r="C63" s="194"/>
      <c r="D63" s="194"/>
      <c r="E63" s="194"/>
      <c r="F63" s="194"/>
      <c r="G63" s="194"/>
      <c r="H63" s="80"/>
      <c r="I63" s="80"/>
      <c r="J63" s="80"/>
      <c r="K63" s="80"/>
      <c r="L63" s="80"/>
      <c r="M63" s="80"/>
      <c r="N63" s="80"/>
      <c r="O63" s="80"/>
      <c r="P63" s="80"/>
      <c r="Q63" s="80"/>
      <c r="R63" s="80"/>
      <c r="S63" s="80"/>
      <c r="T63" s="243"/>
    </row>
    <row r="64" spans="1:20" ht="17.100000000000001" customHeight="1" x14ac:dyDescent="0.2">
      <c r="A64" s="242" t="s">
        <v>152</v>
      </c>
      <c r="B64" s="194"/>
      <c r="C64" s="194"/>
      <c r="D64" s="194"/>
      <c r="E64" s="194"/>
      <c r="F64" s="194"/>
      <c r="G64" s="194"/>
      <c r="H64" s="80"/>
      <c r="I64" s="80"/>
      <c r="J64" s="80"/>
      <c r="K64" s="80"/>
      <c r="L64" s="80"/>
      <c r="M64" s="80"/>
      <c r="N64" s="80"/>
      <c r="O64" s="80"/>
      <c r="P64" s="80"/>
      <c r="Q64" s="80"/>
      <c r="R64" s="80"/>
      <c r="S64" s="80"/>
      <c r="T64" s="243"/>
    </row>
    <row r="65" spans="1:20" ht="17.100000000000001" customHeight="1" x14ac:dyDescent="0.2">
      <c r="A65" s="242" t="s">
        <v>153</v>
      </c>
      <c r="B65" s="194"/>
      <c r="C65" s="194"/>
      <c r="D65" s="194"/>
      <c r="E65" s="194"/>
      <c r="F65" s="194"/>
      <c r="G65" s="194"/>
      <c r="H65" s="80"/>
      <c r="I65" s="80"/>
      <c r="J65" s="80"/>
      <c r="K65" s="80"/>
      <c r="L65" s="80"/>
      <c r="M65" s="80"/>
      <c r="N65" s="80"/>
      <c r="O65" s="80"/>
      <c r="P65" s="80"/>
      <c r="Q65" s="80"/>
      <c r="R65" s="80"/>
      <c r="S65" s="80"/>
      <c r="T65" s="243"/>
    </row>
    <row r="66" spans="1:20" ht="2.1" customHeight="1" x14ac:dyDescent="0.2">
      <c r="A66" s="244"/>
      <c r="B66" s="88"/>
      <c r="C66" s="88"/>
      <c r="D66" s="88"/>
      <c r="E66" s="88"/>
      <c r="F66" s="88"/>
      <c r="G66" s="88"/>
      <c r="H66" s="88"/>
      <c r="I66" s="88"/>
      <c r="J66" s="88"/>
      <c r="K66" s="88"/>
      <c r="L66" s="88"/>
      <c r="M66" s="88"/>
      <c r="N66" s="88"/>
      <c r="O66" s="88"/>
      <c r="P66" s="88"/>
      <c r="Q66" s="88"/>
      <c r="R66" s="88"/>
      <c r="S66" s="88"/>
      <c r="T66" s="89"/>
    </row>
    <row r="67" spans="1:20" s="40" customFormat="1" x14ac:dyDescent="0.2">
      <c r="A67" s="192"/>
      <c r="B67" s="192"/>
      <c r="C67" s="192"/>
      <c r="D67" s="192"/>
      <c r="E67" s="192"/>
      <c r="F67" s="192"/>
      <c r="G67" s="192"/>
      <c r="H67" s="193"/>
      <c r="I67" s="193"/>
      <c r="J67" s="193"/>
      <c r="K67" s="193"/>
      <c r="L67" s="193"/>
      <c r="M67" s="193"/>
      <c r="N67" s="193"/>
      <c r="O67" s="193"/>
      <c r="P67" s="193"/>
      <c r="Q67" s="193"/>
      <c r="R67" s="193"/>
      <c r="S67" s="193"/>
      <c r="T67" s="193"/>
    </row>
    <row r="68" spans="1:20" s="40" customFormat="1" x14ac:dyDescent="0.2">
      <c r="A68" s="192"/>
      <c r="B68" s="192"/>
      <c r="C68" s="192"/>
      <c r="D68" s="192"/>
      <c r="E68" s="192"/>
      <c r="F68" s="192"/>
      <c r="G68" s="192"/>
      <c r="H68" s="193"/>
      <c r="I68" s="193"/>
      <c r="J68" s="193"/>
      <c r="K68" s="193"/>
      <c r="L68" s="193"/>
      <c r="M68" s="193"/>
      <c r="N68" s="193"/>
      <c r="O68" s="193"/>
      <c r="P68" s="193"/>
      <c r="Q68" s="193"/>
      <c r="R68" s="193"/>
      <c r="S68" s="193"/>
      <c r="T68" s="193"/>
    </row>
    <row r="69" spans="1:20" s="39" customFormat="1" ht="39.950000000000003" customHeight="1" x14ac:dyDescent="0.2">
      <c r="A69" s="177" t="s">
        <v>120</v>
      </c>
      <c r="B69" s="236"/>
      <c r="C69" s="236"/>
      <c r="D69" s="236"/>
      <c r="E69" s="236"/>
      <c r="F69" s="236"/>
      <c r="G69" s="236"/>
      <c r="H69" s="87"/>
      <c r="I69" s="87"/>
      <c r="J69" s="87"/>
      <c r="K69" s="87"/>
      <c r="L69" s="87"/>
      <c r="M69" s="87"/>
      <c r="N69" s="87"/>
      <c r="O69" s="87"/>
      <c r="P69" s="87"/>
      <c r="Q69" s="87"/>
      <c r="R69" s="87"/>
      <c r="S69" s="87"/>
      <c r="T69" s="87"/>
    </row>
    <row r="70" spans="1:20" ht="12.75" customHeight="1" x14ac:dyDescent="0.2">
      <c r="A70" s="373" t="s">
        <v>31</v>
      </c>
      <c r="B70" s="372" t="s">
        <v>121</v>
      </c>
      <c r="C70" s="372"/>
      <c r="D70" s="372"/>
      <c r="E70" s="372"/>
      <c r="F70" s="372"/>
      <c r="G70" s="372"/>
      <c r="H70" s="372"/>
      <c r="I70" s="372"/>
      <c r="J70" s="372"/>
      <c r="K70" s="372" t="s">
        <v>121</v>
      </c>
      <c r="L70" s="372"/>
      <c r="M70" s="372"/>
      <c r="N70" s="372"/>
      <c r="O70" s="372"/>
      <c r="P70" s="372"/>
      <c r="Q70" s="372"/>
      <c r="R70" s="372"/>
      <c r="S70" s="372"/>
      <c r="T70" s="178"/>
    </row>
    <row r="71" spans="1:20" x14ac:dyDescent="0.2">
      <c r="A71" s="374"/>
      <c r="B71" s="128" t="s">
        <v>99</v>
      </c>
      <c r="C71" s="128" t="s">
        <v>100</v>
      </c>
      <c r="D71" s="128" t="s">
        <v>101</v>
      </c>
      <c r="E71" s="128" t="s">
        <v>102</v>
      </c>
      <c r="F71" s="128" t="s">
        <v>103</v>
      </c>
      <c r="G71" s="128" t="s">
        <v>104</v>
      </c>
      <c r="H71" s="128" t="s">
        <v>105</v>
      </c>
      <c r="I71" s="128" t="s">
        <v>106</v>
      </c>
      <c r="J71" s="128" t="s">
        <v>107</v>
      </c>
      <c r="K71" s="128" t="s">
        <v>108</v>
      </c>
      <c r="L71" s="128" t="s">
        <v>109</v>
      </c>
      <c r="M71" s="128" t="s">
        <v>110</v>
      </c>
      <c r="N71" s="128" t="s">
        <v>111</v>
      </c>
      <c r="O71" s="128" t="s">
        <v>112</v>
      </c>
      <c r="P71" s="128" t="s">
        <v>113</v>
      </c>
      <c r="Q71" s="128" t="s">
        <v>114</v>
      </c>
      <c r="R71" s="128" t="s">
        <v>115</v>
      </c>
      <c r="S71" s="128" t="s">
        <v>116</v>
      </c>
      <c r="T71" s="198" t="s">
        <v>117</v>
      </c>
    </row>
    <row r="72" spans="1:20" x14ac:dyDescent="0.2">
      <c r="A72" s="90" t="s">
        <v>40</v>
      </c>
      <c r="B72" s="237">
        <v>1088649</v>
      </c>
      <c r="C72" s="237">
        <v>988810</v>
      </c>
      <c r="D72" s="237">
        <v>950127</v>
      </c>
      <c r="E72" s="237">
        <v>946206</v>
      </c>
      <c r="F72" s="237">
        <v>1016602</v>
      </c>
      <c r="G72" s="237">
        <v>1008854</v>
      </c>
      <c r="H72" s="237">
        <v>896704</v>
      </c>
      <c r="I72" s="237">
        <v>1039234.9674429693</v>
      </c>
      <c r="J72" s="237">
        <v>1105208</v>
      </c>
      <c r="K72" s="237">
        <v>1078041</v>
      </c>
      <c r="L72" s="237">
        <v>724294.06685847417</v>
      </c>
      <c r="M72" s="237">
        <v>898244.51929346751</v>
      </c>
      <c r="N72" s="237">
        <v>799153.20971683518</v>
      </c>
      <c r="O72" s="237">
        <v>852190.25874130102</v>
      </c>
      <c r="P72" s="237">
        <v>796694.85164410004</v>
      </c>
      <c r="Q72" s="237">
        <v>780997.12464417494</v>
      </c>
      <c r="R72" s="237">
        <v>765354.5</v>
      </c>
      <c r="S72" s="237">
        <v>989958.93259574461</v>
      </c>
      <c r="T72" s="256">
        <v>1020738.1113122194</v>
      </c>
    </row>
    <row r="73" spans="1:20" x14ac:dyDescent="0.2">
      <c r="A73" s="92"/>
      <c r="B73" s="238"/>
      <c r="C73" s="238"/>
      <c r="D73" s="238"/>
      <c r="E73" s="238"/>
      <c r="F73" s="238"/>
      <c r="G73" s="238"/>
      <c r="H73" s="238"/>
      <c r="I73" s="238"/>
      <c r="J73" s="238"/>
      <c r="K73" s="238"/>
      <c r="L73" s="238"/>
      <c r="M73" s="238"/>
      <c r="N73" s="238"/>
      <c r="O73" s="238"/>
      <c r="P73" s="238"/>
      <c r="Q73" s="238"/>
      <c r="R73" s="238"/>
      <c r="S73" s="238"/>
      <c r="T73" s="257"/>
    </row>
    <row r="74" spans="1:20" x14ac:dyDescent="0.2">
      <c r="A74" s="94" t="s">
        <v>42</v>
      </c>
      <c r="B74" s="239">
        <v>99413</v>
      </c>
      <c r="C74" s="239">
        <v>76409</v>
      </c>
      <c r="D74" s="239">
        <v>102975</v>
      </c>
      <c r="E74" s="239">
        <v>79283</v>
      </c>
      <c r="F74" s="239">
        <v>89855</v>
      </c>
      <c r="G74" s="239">
        <v>89428</v>
      </c>
      <c r="H74" s="239">
        <v>61819</v>
      </c>
      <c r="I74" s="239">
        <v>60871.585318011967</v>
      </c>
      <c r="J74" s="239">
        <v>86848</v>
      </c>
      <c r="K74" s="239">
        <v>62695</v>
      </c>
      <c r="L74" s="239">
        <v>42502.548692460521</v>
      </c>
      <c r="M74" s="239">
        <v>85080.717135772647</v>
      </c>
      <c r="N74" s="239">
        <v>50960.361526717563</v>
      </c>
      <c r="O74" s="239">
        <v>82671.76327450182</v>
      </c>
      <c r="P74" s="239">
        <v>41866.101553760098</v>
      </c>
      <c r="Q74" s="239">
        <v>49252.239632073586</v>
      </c>
      <c r="R74" s="239">
        <v>65518.35</v>
      </c>
      <c r="S74" s="239">
        <v>74395.339781812188</v>
      </c>
      <c r="T74" s="258">
        <v>71252.108143064281</v>
      </c>
    </row>
    <row r="75" spans="1:20" x14ac:dyDescent="0.2">
      <c r="A75" s="92" t="s">
        <v>43</v>
      </c>
      <c r="B75" s="238">
        <v>83422</v>
      </c>
      <c r="C75" s="238">
        <v>64539</v>
      </c>
      <c r="D75" s="238">
        <v>111371</v>
      </c>
      <c r="E75" s="238">
        <v>91904</v>
      </c>
      <c r="F75" s="238">
        <v>78828</v>
      </c>
      <c r="G75" s="238">
        <v>92392</v>
      </c>
      <c r="H75" s="238">
        <v>64189</v>
      </c>
      <c r="I75" s="238">
        <v>130357.89140824585</v>
      </c>
      <c r="J75" s="238">
        <v>105335</v>
      </c>
      <c r="K75" s="238">
        <v>98391</v>
      </c>
      <c r="L75" s="238">
        <v>63554.719413488245</v>
      </c>
      <c r="M75" s="238">
        <v>76377.425846095124</v>
      </c>
      <c r="N75" s="238">
        <v>88171.607116239262</v>
      </c>
      <c r="O75" s="238">
        <v>94968.999075019514</v>
      </c>
      <c r="P75" s="238">
        <v>56429.721353132161</v>
      </c>
      <c r="Q75" s="238">
        <v>79609.012956010614</v>
      </c>
      <c r="R75" s="238">
        <v>81819.05</v>
      </c>
      <c r="S75" s="238">
        <v>107813.69362592704</v>
      </c>
      <c r="T75" s="257">
        <v>93031.430781336589</v>
      </c>
    </row>
    <row r="76" spans="1:20" x14ac:dyDescent="0.2">
      <c r="A76" s="94" t="s">
        <v>44</v>
      </c>
      <c r="B76" s="239">
        <v>444582</v>
      </c>
      <c r="C76" s="239">
        <v>385568</v>
      </c>
      <c r="D76" s="239">
        <v>346301</v>
      </c>
      <c r="E76" s="239">
        <v>346816</v>
      </c>
      <c r="F76" s="239">
        <v>383523</v>
      </c>
      <c r="G76" s="239">
        <v>366958</v>
      </c>
      <c r="H76" s="239">
        <v>353933</v>
      </c>
      <c r="I76" s="239">
        <v>400649.11897795537</v>
      </c>
      <c r="J76" s="239">
        <v>454088</v>
      </c>
      <c r="K76" s="239">
        <v>456937</v>
      </c>
      <c r="L76" s="239">
        <v>297237.34805015626</v>
      </c>
      <c r="M76" s="239">
        <v>382459.88263911288</v>
      </c>
      <c r="N76" s="239">
        <v>324945.1505095152</v>
      </c>
      <c r="O76" s="239">
        <v>332264.08827795752</v>
      </c>
      <c r="P76" s="239">
        <v>334995.92868056102</v>
      </c>
      <c r="Q76" s="239">
        <v>317977.97790513665</v>
      </c>
      <c r="R76" s="239">
        <v>294017.107844999</v>
      </c>
      <c r="S76" s="239">
        <v>366956.86849554838</v>
      </c>
      <c r="T76" s="258">
        <v>391267.09097440279</v>
      </c>
    </row>
    <row r="77" spans="1:20" x14ac:dyDescent="0.2">
      <c r="A77" s="92" t="s">
        <v>45</v>
      </c>
      <c r="B77" s="238">
        <v>129528</v>
      </c>
      <c r="C77" s="238">
        <v>146418</v>
      </c>
      <c r="D77" s="238">
        <v>106410</v>
      </c>
      <c r="E77" s="238">
        <v>100523</v>
      </c>
      <c r="F77" s="238">
        <v>136153</v>
      </c>
      <c r="G77" s="238">
        <v>116405</v>
      </c>
      <c r="H77" s="238">
        <v>131984</v>
      </c>
      <c r="I77" s="238">
        <v>135206.41942875017</v>
      </c>
      <c r="J77" s="238">
        <v>129193</v>
      </c>
      <c r="K77" s="238">
        <v>137068</v>
      </c>
      <c r="L77" s="238">
        <v>109922.91671411821</v>
      </c>
      <c r="M77" s="238">
        <v>125465.74906161978</v>
      </c>
      <c r="N77" s="238">
        <v>111588.7334124617</v>
      </c>
      <c r="O77" s="238">
        <v>97241.950330729684</v>
      </c>
      <c r="P77" s="238">
        <v>98591.100702386058</v>
      </c>
      <c r="Q77" s="238">
        <v>97600.436287576638</v>
      </c>
      <c r="R77" s="238">
        <v>105793.80502499999</v>
      </c>
      <c r="S77" s="238">
        <v>138877.82362394573</v>
      </c>
      <c r="T77" s="257">
        <v>117561.50940586695</v>
      </c>
    </row>
    <row r="78" spans="1:20" ht="14.25" x14ac:dyDescent="0.2">
      <c r="A78" s="96" t="s">
        <v>149</v>
      </c>
      <c r="B78" s="240">
        <v>331704</v>
      </c>
      <c r="C78" s="240">
        <v>315876</v>
      </c>
      <c r="D78" s="240">
        <v>283070</v>
      </c>
      <c r="E78" s="240">
        <v>327680</v>
      </c>
      <c r="F78" s="240">
        <v>328243</v>
      </c>
      <c r="G78" s="240">
        <v>343671</v>
      </c>
      <c r="H78" s="240">
        <v>284779</v>
      </c>
      <c r="I78" s="240">
        <v>312149.95231000596</v>
      </c>
      <c r="J78" s="240">
        <v>329744</v>
      </c>
      <c r="K78" s="240">
        <v>322950</v>
      </c>
      <c r="L78" s="240">
        <v>211076.53398825091</v>
      </c>
      <c r="M78" s="240">
        <v>228860.74461086711</v>
      </c>
      <c r="N78" s="240">
        <v>223487.35715190144</v>
      </c>
      <c r="O78" s="240">
        <v>245043.45778309257</v>
      </c>
      <c r="P78" s="240">
        <v>264811.99935426062</v>
      </c>
      <c r="Q78" s="240">
        <v>236557.45786337738</v>
      </c>
      <c r="R78" s="240">
        <v>218206.19</v>
      </c>
      <c r="S78" s="240">
        <v>301915.20706851128</v>
      </c>
      <c r="T78" s="259">
        <v>347625.97200754884</v>
      </c>
    </row>
    <row r="79" spans="1:20" s="40" customFormat="1" x14ac:dyDescent="0.2">
      <c r="A79" s="192"/>
      <c r="B79" s="192"/>
      <c r="C79" s="192"/>
      <c r="D79" s="192"/>
      <c r="E79" s="192"/>
      <c r="F79" s="192"/>
      <c r="G79" s="192"/>
      <c r="H79" s="193"/>
      <c r="I79" s="193"/>
      <c r="J79" s="193"/>
      <c r="K79" s="193"/>
      <c r="L79" s="193"/>
      <c r="M79" s="193"/>
      <c r="N79" s="193"/>
      <c r="O79" s="193"/>
      <c r="P79" s="193"/>
      <c r="Q79" s="193"/>
      <c r="R79" s="193"/>
      <c r="S79" s="193"/>
      <c r="T79" s="193"/>
    </row>
    <row r="80" spans="1:20" s="40" customFormat="1" x14ac:dyDescent="0.2">
      <c r="A80" s="192"/>
      <c r="B80" s="192"/>
      <c r="C80" s="192"/>
      <c r="D80" s="192"/>
      <c r="E80" s="192"/>
      <c r="F80" s="192"/>
      <c r="G80" s="192"/>
      <c r="H80" s="193"/>
      <c r="I80" s="193"/>
      <c r="J80" s="193"/>
      <c r="K80" s="193"/>
      <c r="L80" s="193"/>
      <c r="M80" s="193"/>
      <c r="N80" s="193"/>
      <c r="O80" s="193"/>
      <c r="P80" s="193"/>
      <c r="Q80" s="193"/>
      <c r="R80" s="193"/>
      <c r="S80" s="193"/>
      <c r="T80" s="193"/>
    </row>
    <row r="81" spans="1:20" ht="2.1" customHeight="1" x14ac:dyDescent="0.2">
      <c r="A81" s="241"/>
      <c r="B81" s="81"/>
      <c r="C81" s="81"/>
      <c r="D81" s="81"/>
      <c r="E81" s="81"/>
      <c r="F81" s="81"/>
      <c r="G81" s="81"/>
      <c r="H81" s="81"/>
      <c r="I81" s="81"/>
      <c r="J81" s="81"/>
      <c r="K81" s="81"/>
      <c r="L81" s="81"/>
      <c r="M81" s="81"/>
      <c r="N81" s="81"/>
      <c r="O81" s="81"/>
      <c r="P81" s="81"/>
      <c r="Q81" s="81"/>
      <c r="R81" s="81"/>
      <c r="S81" s="81"/>
      <c r="T81" s="82"/>
    </row>
    <row r="82" spans="1:20" ht="17.100000000000001" customHeight="1" x14ac:dyDescent="0.2">
      <c r="A82" s="242" t="s">
        <v>150</v>
      </c>
      <c r="B82" s="194"/>
      <c r="C82" s="194"/>
      <c r="D82" s="194"/>
      <c r="E82" s="194"/>
      <c r="F82" s="194"/>
      <c r="G82" s="194"/>
      <c r="H82" s="80"/>
      <c r="I82" s="80"/>
      <c r="J82" s="80"/>
      <c r="K82" s="80"/>
      <c r="L82" s="80"/>
      <c r="M82" s="80"/>
      <c r="N82" s="80"/>
      <c r="O82" s="80"/>
      <c r="P82" s="80"/>
      <c r="Q82" s="80"/>
      <c r="R82" s="80"/>
      <c r="S82" s="80"/>
      <c r="T82" s="243"/>
    </row>
    <row r="83" spans="1:20" ht="17.100000000000001" customHeight="1" x14ac:dyDescent="0.2">
      <c r="A83" s="242" t="s">
        <v>151</v>
      </c>
      <c r="B83" s="194"/>
      <c r="C83" s="194"/>
      <c r="D83" s="194"/>
      <c r="E83" s="194"/>
      <c r="F83" s="194"/>
      <c r="G83" s="194"/>
      <c r="H83" s="80"/>
      <c r="I83" s="80"/>
      <c r="J83" s="80"/>
      <c r="K83" s="80"/>
      <c r="L83" s="80"/>
      <c r="M83" s="80"/>
      <c r="N83" s="80"/>
      <c r="O83" s="80"/>
      <c r="P83" s="80"/>
      <c r="Q83" s="80"/>
      <c r="R83" s="80"/>
      <c r="S83" s="80"/>
      <c r="T83" s="243"/>
    </row>
    <row r="84" spans="1:20" ht="17.100000000000001" customHeight="1" x14ac:dyDescent="0.2">
      <c r="A84" s="242" t="s">
        <v>154</v>
      </c>
      <c r="B84" s="194"/>
      <c r="C84" s="194"/>
      <c r="D84" s="194"/>
      <c r="E84" s="194"/>
      <c r="F84" s="194"/>
      <c r="G84" s="194"/>
      <c r="H84" s="80"/>
      <c r="I84" s="80"/>
      <c r="J84" s="80"/>
      <c r="K84" s="80"/>
      <c r="L84" s="80"/>
      <c r="M84" s="80"/>
      <c r="N84" s="80"/>
      <c r="O84" s="80"/>
      <c r="P84" s="80"/>
      <c r="Q84" s="80"/>
      <c r="R84" s="80"/>
      <c r="S84" s="80"/>
      <c r="T84" s="243"/>
    </row>
    <row r="85" spans="1:20" ht="17.100000000000001" customHeight="1" x14ac:dyDescent="0.2">
      <c r="A85" s="242" t="s">
        <v>153</v>
      </c>
      <c r="B85" s="194"/>
      <c r="C85" s="194"/>
      <c r="D85" s="194"/>
      <c r="E85" s="194"/>
      <c r="F85" s="194"/>
      <c r="G85" s="194"/>
      <c r="H85" s="80"/>
      <c r="I85" s="80"/>
      <c r="J85" s="80"/>
      <c r="K85" s="80"/>
      <c r="L85" s="80"/>
      <c r="M85" s="80"/>
      <c r="N85" s="80"/>
      <c r="O85" s="80"/>
      <c r="P85" s="80"/>
      <c r="Q85" s="80"/>
      <c r="R85" s="80"/>
      <c r="S85" s="80"/>
      <c r="T85" s="243"/>
    </row>
    <row r="86" spans="1:20" ht="2.1" customHeight="1" x14ac:dyDescent="0.2">
      <c r="A86" s="244"/>
      <c r="B86" s="88"/>
      <c r="C86" s="88"/>
      <c r="D86" s="88"/>
      <c r="E86" s="88"/>
      <c r="F86" s="88"/>
      <c r="G86" s="88"/>
      <c r="H86" s="88"/>
      <c r="I86" s="88"/>
      <c r="J86" s="88"/>
      <c r="K86" s="88"/>
      <c r="L86" s="88"/>
      <c r="M86" s="88"/>
      <c r="N86" s="88"/>
      <c r="O86" s="88"/>
      <c r="P86" s="88"/>
      <c r="Q86" s="88"/>
      <c r="R86" s="88"/>
      <c r="S86" s="88"/>
      <c r="T86" s="89"/>
    </row>
    <row r="87" spans="1:20" s="40" customFormat="1" x14ac:dyDescent="0.2">
      <c r="A87" s="192"/>
      <c r="B87" s="192"/>
      <c r="C87" s="192"/>
      <c r="D87" s="192"/>
      <c r="E87" s="192"/>
      <c r="F87" s="192"/>
      <c r="G87" s="192"/>
      <c r="H87" s="193"/>
      <c r="I87" s="193"/>
      <c r="J87" s="193"/>
      <c r="K87" s="193"/>
      <c r="L87" s="193"/>
      <c r="M87" s="193"/>
      <c r="N87" s="193"/>
      <c r="O87" s="193"/>
      <c r="P87" s="193"/>
      <c r="Q87" s="193"/>
      <c r="R87" s="193"/>
      <c r="S87" s="193"/>
      <c r="T87" s="193"/>
    </row>
    <row r="88" spans="1:20" s="40" customFormat="1" x14ac:dyDescent="0.2">
      <c r="A88" s="192"/>
      <c r="B88" s="192"/>
      <c r="C88" s="192"/>
      <c r="D88" s="192"/>
      <c r="E88" s="192"/>
      <c r="F88" s="192"/>
      <c r="G88" s="192"/>
      <c r="H88" s="193"/>
      <c r="I88" s="193"/>
      <c r="J88" s="193"/>
      <c r="K88" s="193"/>
      <c r="L88" s="193"/>
      <c r="M88" s="193"/>
      <c r="N88" s="193"/>
      <c r="O88" s="193"/>
      <c r="P88" s="193"/>
      <c r="Q88" s="193"/>
      <c r="R88" s="193"/>
      <c r="S88" s="193"/>
      <c r="T88" s="193"/>
    </row>
    <row r="89" spans="1:20" s="39" customFormat="1" ht="39.950000000000003" customHeight="1" x14ac:dyDescent="0.2">
      <c r="A89" s="177" t="s">
        <v>122</v>
      </c>
      <c r="B89" s="236"/>
      <c r="C89" s="236"/>
      <c r="D89" s="236"/>
      <c r="E89" s="236"/>
      <c r="F89" s="236"/>
      <c r="G89" s="236"/>
      <c r="H89" s="87"/>
      <c r="I89" s="87"/>
      <c r="J89" s="87"/>
      <c r="K89" s="87"/>
      <c r="L89" s="87"/>
      <c r="M89" s="87"/>
      <c r="N89" s="87"/>
      <c r="O89" s="87"/>
      <c r="P89" s="87"/>
      <c r="Q89" s="87"/>
      <c r="R89" s="87"/>
      <c r="S89" s="87"/>
      <c r="T89" s="87"/>
    </row>
    <row r="90" spans="1:20" ht="12.75" customHeight="1" x14ac:dyDescent="0.2">
      <c r="A90" s="373" t="s">
        <v>31</v>
      </c>
      <c r="B90" s="372" t="s">
        <v>121</v>
      </c>
      <c r="C90" s="372"/>
      <c r="D90" s="372"/>
      <c r="E90" s="372"/>
      <c r="F90" s="372"/>
      <c r="G90" s="372"/>
      <c r="H90" s="372"/>
      <c r="I90" s="372"/>
      <c r="J90" s="372"/>
      <c r="K90" s="372" t="s">
        <v>121</v>
      </c>
      <c r="L90" s="372"/>
      <c r="M90" s="372"/>
      <c r="N90" s="372"/>
      <c r="O90" s="372"/>
      <c r="P90" s="372"/>
      <c r="Q90" s="372"/>
      <c r="R90" s="372"/>
      <c r="S90" s="372"/>
      <c r="T90" s="178"/>
    </row>
    <row r="91" spans="1:20" x14ac:dyDescent="0.2">
      <c r="A91" s="374"/>
      <c r="B91" s="128" t="s">
        <v>68</v>
      </c>
      <c r="C91" s="128" t="s">
        <v>69</v>
      </c>
      <c r="D91" s="128" t="s">
        <v>70</v>
      </c>
      <c r="E91" s="128" t="s">
        <v>71</v>
      </c>
      <c r="F91" s="128" t="s">
        <v>72</v>
      </c>
      <c r="G91" s="128" t="s">
        <v>73</v>
      </c>
      <c r="H91" s="128" t="s">
        <v>74</v>
      </c>
      <c r="I91" s="128" t="s">
        <v>75</v>
      </c>
      <c r="J91" s="128" t="s">
        <v>76</v>
      </c>
      <c r="K91" s="128" t="s">
        <v>77</v>
      </c>
      <c r="L91" s="128" t="s">
        <v>78</v>
      </c>
      <c r="M91" s="128" t="s">
        <v>79</v>
      </c>
      <c r="N91" s="128" t="s">
        <v>80</v>
      </c>
      <c r="O91" s="128" t="s">
        <v>81</v>
      </c>
      <c r="P91" s="128" t="s">
        <v>82</v>
      </c>
      <c r="Q91" s="128" t="s">
        <v>83</v>
      </c>
      <c r="R91" s="128" t="s">
        <v>84</v>
      </c>
      <c r="S91" s="128" t="s">
        <v>33</v>
      </c>
      <c r="T91" s="198" t="s">
        <v>34</v>
      </c>
    </row>
    <row r="92" spans="1:20" x14ac:dyDescent="0.2">
      <c r="A92" s="90" t="s">
        <v>40</v>
      </c>
      <c r="B92" s="237">
        <v>1605281.0999999999</v>
      </c>
      <c r="C92" s="237">
        <v>1548381.7933779624</v>
      </c>
      <c r="D92" s="237">
        <v>1442854.2201241353</v>
      </c>
      <c r="E92" s="237">
        <v>1806569.6444045883</v>
      </c>
      <c r="F92" s="237">
        <v>1890435.486574214</v>
      </c>
      <c r="G92" s="237">
        <v>1525396.0651439999</v>
      </c>
      <c r="H92" s="237">
        <v>1351295.8150809864</v>
      </c>
      <c r="I92" s="237">
        <v>1401614</v>
      </c>
      <c r="J92" s="237">
        <v>1686995</v>
      </c>
      <c r="K92" s="237">
        <v>1776978</v>
      </c>
      <c r="L92" s="237">
        <v>1537760.7441225885</v>
      </c>
      <c r="M92" s="237">
        <v>1385736.1361548724</v>
      </c>
      <c r="N92" s="237">
        <v>1376385.1021173103</v>
      </c>
      <c r="O92" s="237">
        <v>1435183.5761554232</v>
      </c>
      <c r="P92" s="237">
        <v>1254472.2818430422</v>
      </c>
      <c r="Q92" s="237">
        <v>1558044.4107596744</v>
      </c>
      <c r="R92" s="237">
        <v>2206620.56</v>
      </c>
      <c r="S92" s="237">
        <v>2059035.4340904728</v>
      </c>
      <c r="T92" s="256">
        <v>1904818.6763719453</v>
      </c>
    </row>
    <row r="93" spans="1:20" x14ac:dyDescent="0.2">
      <c r="A93" s="92"/>
      <c r="B93" s="238"/>
      <c r="C93" s="238"/>
      <c r="D93" s="238"/>
      <c r="E93" s="238"/>
      <c r="F93" s="238"/>
      <c r="G93" s="238"/>
      <c r="H93" s="238"/>
      <c r="I93" s="238"/>
      <c r="J93" s="238"/>
      <c r="K93" s="238"/>
      <c r="L93" s="238"/>
      <c r="M93" s="238"/>
      <c r="N93" s="238"/>
      <c r="O93" s="238"/>
      <c r="P93" s="238"/>
      <c r="Q93" s="238"/>
      <c r="R93" s="238"/>
      <c r="S93" s="238"/>
      <c r="T93" s="261"/>
    </row>
    <row r="94" spans="1:20" x14ac:dyDescent="0.2">
      <c r="A94" s="94" t="s">
        <v>42</v>
      </c>
      <c r="B94" s="239">
        <v>449407.37</v>
      </c>
      <c r="C94" s="239">
        <v>424627.44819999987</v>
      </c>
      <c r="D94" s="239">
        <v>387527.7551938289</v>
      </c>
      <c r="E94" s="239">
        <v>466037.97913648875</v>
      </c>
      <c r="F94" s="239">
        <v>460310.61217018979</v>
      </c>
      <c r="G94" s="239">
        <v>378145.62409000006</v>
      </c>
      <c r="H94" s="239">
        <v>291007.04328220774</v>
      </c>
      <c r="I94" s="239">
        <v>335181</v>
      </c>
      <c r="J94" s="239">
        <v>415349</v>
      </c>
      <c r="K94" s="239">
        <v>504863</v>
      </c>
      <c r="L94" s="239">
        <v>447576.8248429863</v>
      </c>
      <c r="M94" s="239">
        <v>306384.90000247135</v>
      </c>
      <c r="N94" s="239">
        <v>275706.86521965236</v>
      </c>
      <c r="O94" s="239">
        <v>224181.327608733</v>
      </c>
      <c r="P94" s="239">
        <v>150768.72790911028</v>
      </c>
      <c r="Q94" s="239">
        <v>234395.32067477412</v>
      </c>
      <c r="R94" s="239">
        <v>343716.58</v>
      </c>
      <c r="S94" s="239">
        <v>319636.91570206056</v>
      </c>
      <c r="T94" s="262">
        <v>277336.08800737758</v>
      </c>
    </row>
    <row r="95" spans="1:20" x14ac:dyDescent="0.2">
      <c r="A95" s="92" t="s">
        <v>43</v>
      </c>
      <c r="B95" s="238">
        <v>243221.58</v>
      </c>
      <c r="C95" s="238">
        <v>277537.60950000014</v>
      </c>
      <c r="D95" s="238">
        <v>316737.05514969997</v>
      </c>
      <c r="E95" s="238">
        <v>411559.69178644882</v>
      </c>
      <c r="F95" s="238">
        <v>403808.00769164728</v>
      </c>
      <c r="G95" s="238">
        <v>244591.62445000003</v>
      </c>
      <c r="H95" s="238">
        <v>215733.34240692059</v>
      </c>
      <c r="I95" s="238">
        <v>244665</v>
      </c>
      <c r="J95" s="238">
        <v>329612</v>
      </c>
      <c r="K95" s="238">
        <v>393463</v>
      </c>
      <c r="L95" s="238">
        <v>352570.43432568607</v>
      </c>
      <c r="M95" s="238">
        <v>354180.11104964191</v>
      </c>
      <c r="N95" s="238">
        <v>376954.90766320564</v>
      </c>
      <c r="O95" s="238">
        <v>426580.3948920496</v>
      </c>
      <c r="P95" s="238">
        <v>423359.39425497985</v>
      </c>
      <c r="Q95" s="238">
        <v>547321.17874723522</v>
      </c>
      <c r="R95" s="238">
        <v>767187.55</v>
      </c>
      <c r="S95" s="238">
        <v>755562.02546492987</v>
      </c>
      <c r="T95" s="261">
        <v>706978.96598800749</v>
      </c>
    </row>
    <row r="96" spans="1:20" x14ac:dyDescent="0.2">
      <c r="A96" s="94" t="s">
        <v>44</v>
      </c>
      <c r="B96" s="239">
        <v>389843.6</v>
      </c>
      <c r="C96" s="239">
        <v>363364.82151063037</v>
      </c>
      <c r="D96" s="239">
        <v>360329.77560883196</v>
      </c>
      <c r="E96" s="239">
        <v>404653.81845472049</v>
      </c>
      <c r="F96" s="239">
        <v>424690.72546238918</v>
      </c>
      <c r="G96" s="239">
        <v>379695.95053999999</v>
      </c>
      <c r="H96" s="239">
        <v>410375.5</v>
      </c>
      <c r="I96" s="239">
        <v>415395</v>
      </c>
      <c r="J96" s="239">
        <v>429156</v>
      </c>
      <c r="K96" s="239">
        <v>410107</v>
      </c>
      <c r="L96" s="239">
        <v>328410.03180624411</v>
      </c>
      <c r="M96" s="239">
        <v>376055.31718761183</v>
      </c>
      <c r="N96" s="239">
        <v>365235.26552742318</v>
      </c>
      <c r="O96" s="239">
        <v>345859.07107730198</v>
      </c>
      <c r="P96" s="239">
        <v>322977.55066532135</v>
      </c>
      <c r="Q96" s="239">
        <v>371327.31722260476</v>
      </c>
      <c r="R96" s="239">
        <v>403699.62</v>
      </c>
      <c r="S96" s="239">
        <v>381768.81963078975</v>
      </c>
      <c r="T96" s="262">
        <v>411462.96180645429</v>
      </c>
    </row>
    <row r="97" spans="1:20" x14ac:dyDescent="0.2">
      <c r="A97" s="92" t="s">
        <v>45</v>
      </c>
      <c r="B97" s="238">
        <v>132313.53</v>
      </c>
      <c r="C97" s="238">
        <v>135412.21892773162</v>
      </c>
      <c r="D97" s="238">
        <v>106011.84467034703</v>
      </c>
      <c r="E97" s="238">
        <v>111479.2472364698</v>
      </c>
      <c r="F97" s="238">
        <v>126844.72851851706</v>
      </c>
      <c r="G97" s="238">
        <v>125040.51266399999</v>
      </c>
      <c r="H97" s="238">
        <v>103320.57526441298</v>
      </c>
      <c r="I97" s="238">
        <v>113248</v>
      </c>
      <c r="J97" s="238">
        <v>133806</v>
      </c>
      <c r="K97" s="238">
        <v>125429</v>
      </c>
      <c r="L97" s="238">
        <v>107057.79760472816</v>
      </c>
      <c r="M97" s="238">
        <v>111219.40312978609</v>
      </c>
      <c r="N97" s="238">
        <v>113549.3429939316</v>
      </c>
      <c r="O97" s="238">
        <v>99665.515613124822</v>
      </c>
      <c r="P97" s="238">
        <v>102052.36812632839</v>
      </c>
      <c r="Q97" s="238">
        <v>104467.44569451899</v>
      </c>
      <c r="R97" s="238">
        <v>152805.24</v>
      </c>
      <c r="S97" s="238">
        <v>127331.55965599518</v>
      </c>
      <c r="T97" s="261">
        <v>119624.013278522</v>
      </c>
    </row>
    <row r="98" spans="1:20" ht="14.25" x14ac:dyDescent="0.2">
      <c r="A98" s="96" t="s">
        <v>149</v>
      </c>
      <c r="B98" s="240">
        <v>390495.02</v>
      </c>
      <c r="C98" s="240">
        <v>347439.69523960038</v>
      </c>
      <c r="D98" s="240">
        <v>272247.78950142744</v>
      </c>
      <c r="E98" s="240">
        <v>412838.90779046051</v>
      </c>
      <c r="F98" s="240">
        <v>474781.41273147083</v>
      </c>
      <c r="G98" s="240">
        <v>397922.35339999996</v>
      </c>
      <c r="H98" s="240">
        <v>330859.35412744514</v>
      </c>
      <c r="I98" s="240">
        <v>293125</v>
      </c>
      <c r="J98" s="240">
        <v>379072</v>
      </c>
      <c r="K98" s="240">
        <v>343116</v>
      </c>
      <c r="L98" s="240">
        <v>302145.65554294374</v>
      </c>
      <c r="M98" s="240">
        <v>237896.40478536126</v>
      </c>
      <c r="N98" s="240">
        <v>244938.72071309731</v>
      </c>
      <c r="O98" s="240">
        <v>338897.26696421398</v>
      </c>
      <c r="P98" s="240">
        <v>255314.24088730235</v>
      </c>
      <c r="Q98" s="240">
        <v>300533.14842054126</v>
      </c>
      <c r="R98" s="240">
        <v>539211.56999999995</v>
      </c>
      <c r="S98" s="240">
        <v>474736.11363669747</v>
      </c>
      <c r="T98" s="263">
        <v>389416.64729158388</v>
      </c>
    </row>
    <row r="99" spans="1:20" s="40" customFormat="1" x14ac:dyDescent="0.2">
      <c r="A99" s="192"/>
      <c r="B99" s="192"/>
      <c r="C99" s="192"/>
      <c r="D99" s="192"/>
      <c r="E99" s="192"/>
      <c r="F99" s="192"/>
      <c r="G99" s="192"/>
      <c r="H99" s="193"/>
      <c r="I99" s="193"/>
      <c r="J99" s="193"/>
      <c r="K99" s="193"/>
      <c r="L99" s="193"/>
      <c r="M99" s="193"/>
      <c r="N99" s="193"/>
      <c r="O99" s="193"/>
      <c r="P99" s="193"/>
      <c r="Q99" s="193"/>
      <c r="R99" s="193"/>
      <c r="S99" s="193"/>
      <c r="T99" s="193"/>
    </row>
    <row r="100" spans="1:20" s="40" customFormat="1" x14ac:dyDescent="0.2">
      <c r="A100" s="192"/>
      <c r="B100" s="192"/>
      <c r="C100" s="192"/>
      <c r="D100" s="192"/>
      <c r="E100" s="192"/>
      <c r="F100" s="192"/>
      <c r="G100" s="192"/>
      <c r="H100" s="193"/>
      <c r="I100" s="193"/>
      <c r="J100" s="193"/>
      <c r="K100" s="193"/>
      <c r="L100" s="193"/>
      <c r="M100" s="193"/>
      <c r="N100" s="193"/>
      <c r="O100" s="193"/>
      <c r="P100" s="193"/>
      <c r="Q100" s="193"/>
      <c r="R100" s="193"/>
      <c r="S100" s="193"/>
      <c r="T100" s="193"/>
    </row>
    <row r="101" spans="1:20" ht="2.1" customHeight="1" x14ac:dyDescent="0.2">
      <c r="A101" s="241"/>
      <c r="B101" s="81"/>
      <c r="C101" s="81"/>
      <c r="D101" s="81"/>
      <c r="E101" s="81"/>
      <c r="F101" s="81"/>
      <c r="G101" s="81"/>
      <c r="H101" s="81"/>
      <c r="I101" s="81"/>
      <c r="J101" s="81"/>
      <c r="K101" s="81"/>
      <c r="L101" s="81"/>
      <c r="M101" s="81"/>
      <c r="N101" s="81"/>
      <c r="O101" s="81"/>
      <c r="P101" s="81"/>
      <c r="Q101" s="81"/>
      <c r="R101" s="81"/>
      <c r="S101" s="81"/>
      <c r="T101" s="82"/>
    </row>
    <row r="102" spans="1:20" ht="17.100000000000001" customHeight="1" x14ac:dyDescent="0.2">
      <c r="A102" s="242" t="s">
        <v>150</v>
      </c>
      <c r="B102" s="194"/>
      <c r="C102" s="194"/>
      <c r="D102" s="194"/>
      <c r="E102" s="194"/>
      <c r="F102" s="194"/>
      <c r="G102" s="194"/>
      <c r="H102" s="80"/>
      <c r="I102" s="80"/>
      <c r="J102" s="80"/>
      <c r="K102" s="80"/>
      <c r="L102" s="80"/>
      <c r="M102" s="80"/>
      <c r="N102" s="80"/>
      <c r="O102" s="80"/>
      <c r="P102" s="80"/>
      <c r="Q102" s="80"/>
      <c r="R102" s="80"/>
      <c r="S102" s="80"/>
      <c r="T102" s="243"/>
    </row>
    <row r="103" spans="1:20" ht="17.100000000000001" customHeight="1" x14ac:dyDescent="0.2">
      <c r="A103" s="242" t="s">
        <v>151</v>
      </c>
      <c r="B103" s="194"/>
      <c r="C103" s="194"/>
      <c r="D103" s="194"/>
      <c r="E103" s="194"/>
      <c r="F103" s="194"/>
      <c r="G103" s="194"/>
      <c r="H103" s="80"/>
      <c r="I103" s="80"/>
      <c r="J103" s="80"/>
      <c r="K103" s="80"/>
      <c r="L103" s="80"/>
      <c r="M103" s="80"/>
      <c r="N103" s="80"/>
      <c r="O103" s="80"/>
      <c r="P103" s="80"/>
      <c r="Q103" s="80"/>
      <c r="R103" s="80"/>
      <c r="S103" s="80"/>
      <c r="T103" s="243"/>
    </row>
    <row r="104" spans="1:20" ht="17.100000000000001" customHeight="1" x14ac:dyDescent="0.2">
      <c r="A104" s="242" t="s">
        <v>154</v>
      </c>
      <c r="B104" s="194"/>
      <c r="C104" s="194"/>
      <c r="D104" s="194"/>
      <c r="E104" s="194"/>
      <c r="F104" s="194"/>
      <c r="G104" s="194"/>
      <c r="H104" s="80"/>
      <c r="I104" s="80"/>
      <c r="J104" s="80"/>
      <c r="K104" s="80"/>
      <c r="L104" s="80"/>
      <c r="M104" s="80"/>
      <c r="N104" s="80"/>
      <c r="O104" s="80"/>
      <c r="P104" s="80"/>
      <c r="Q104" s="80"/>
      <c r="R104" s="80"/>
      <c r="S104" s="80"/>
      <c r="T104" s="243"/>
    </row>
    <row r="105" spans="1:20" ht="17.100000000000001" customHeight="1" x14ac:dyDescent="0.2">
      <c r="A105" s="242" t="s">
        <v>153</v>
      </c>
      <c r="B105" s="194"/>
      <c r="C105" s="194"/>
      <c r="D105" s="194"/>
      <c r="E105" s="194"/>
      <c r="F105" s="194"/>
      <c r="G105" s="194"/>
      <c r="H105" s="80"/>
      <c r="I105" s="80"/>
      <c r="J105" s="80"/>
      <c r="K105" s="80"/>
      <c r="L105" s="80"/>
      <c r="M105" s="80"/>
      <c r="N105" s="80"/>
      <c r="O105" s="80"/>
      <c r="P105" s="80"/>
      <c r="Q105" s="80"/>
      <c r="R105" s="80"/>
      <c r="S105" s="80"/>
      <c r="T105" s="243"/>
    </row>
    <row r="106" spans="1:20" ht="2.1" customHeight="1" x14ac:dyDescent="0.2">
      <c r="A106" s="244"/>
      <c r="B106" s="88"/>
      <c r="C106" s="88"/>
      <c r="D106" s="88"/>
      <c r="E106" s="88"/>
      <c r="F106" s="88"/>
      <c r="G106" s="88"/>
      <c r="H106" s="88"/>
      <c r="I106" s="88"/>
      <c r="J106" s="88"/>
      <c r="K106" s="88"/>
      <c r="L106" s="88"/>
      <c r="M106" s="88"/>
      <c r="N106" s="88"/>
      <c r="O106" s="88"/>
      <c r="P106" s="88"/>
      <c r="Q106" s="88"/>
      <c r="R106" s="88"/>
      <c r="S106" s="88"/>
      <c r="T106" s="89"/>
    </row>
    <row r="107" spans="1:20" s="40" customFormat="1" x14ac:dyDescent="0.2">
      <c r="A107" s="192"/>
      <c r="B107" s="192"/>
      <c r="C107" s="192"/>
      <c r="D107" s="192"/>
      <c r="E107" s="192"/>
      <c r="F107" s="192"/>
      <c r="G107" s="192"/>
      <c r="H107" s="193"/>
      <c r="I107" s="193"/>
      <c r="J107" s="193"/>
      <c r="K107" s="193"/>
      <c r="L107" s="193"/>
      <c r="M107" s="193"/>
      <c r="N107" s="193"/>
      <c r="O107" s="193"/>
      <c r="P107" s="193"/>
      <c r="Q107" s="193"/>
      <c r="R107" s="193"/>
      <c r="S107" s="193"/>
      <c r="T107" s="193"/>
    </row>
    <row r="108" spans="1:20" s="40" customFormat="1" x14ac:dyDescent="0.2">
      <c r="A108" s="192"/>
      <c r="B108" s="192"/>
      <c r="C108" s="192"/>
      <c r="D108" s="192"/>
      <c r="E108" s="192"/>
      <c r="F108" s="192"/>
      <c r="G108" s="192"/>
      <c r="H108" s="193"/>
      <c r="I108" s="193"/>
      <c r="J108" s="193"/>
      <c r="K108" s="193"/>
      <c r="L108" s="193"/>
      <c r="M108" s="193"/>
      <c r="N108" s="193"/>
      <c r="O108" s="193"/>
      <c r="P108" s="193"/>
      <c r="Q108" s="193"/>
      <c r="R108" s="193"/>
      <c r="S108" s="193"/>
      <c r="T108" s="193"/>
    </row>
    <row r="109" spans="1:20" s="39" customFormat="1" ht="39.950000000000003" customHeight="1" x14ac:dyDescent="0.2">
      <c r="A109" s="177" t="s">
        <v>123</v>
      </c>
      <c r="B109" s="236"/>
      <c r="C109" s="236"/>
      <c r="D109" s="236"/>
      <c r="E109" s="236"/>
      <c r="F109" s="236"/>
      <c r="G109" s="236"/>
      <c r="H109" s="87"/>
      <c r="I109" s="87"/>
      <c r="J109" s="87"/>
      <c r="K109" s="87"/>
      <c r="L109" s="87"/>
      <c r="M109" s="87"/>
      <c r="N109" s="87"/>
      <c r="O109" s="87"/>
      <c r="P109" s="87"/>
      <c r="Q109" s="87"/>
      <c r="R109" s="87"/>
      <c r="S109" s="87"/>
      <c r="T109" s="87"/>
    </row>
    <row r="110" spans="1:20" ht="12.75" customHeight="1" x14ac:dyDescent="0.2">
      <c r="A110" s="373" t="s">
        <v>31</v>
      </c>
      <c r="B110" s="372" t="s">
        <v>121</v>
      </c>
      <c r="C110" s="372"/>
      <c r="D110" s="372"/>
      <c r="E110" s="372"/>
      <c r="F110" s="372"/>
      <c r="G110" s="372"/>
      <c r="H110" s="372"/>
      <c r="I110" s="372"/>
      <c r="J110" s="372"/>
      <c r="K110" s="372" t="s">
        <v>121</v>
      </c>
      <c r="L110" s="372"/>
      <c r="M110" s="372"/>
      <c r="N110" s="372"/>
      <c r="O110" s="372"/>
      <c r="P110" s="372"/>
      <c r="Q110" s="372"/>
      <c r="R110" s="372"/>
      <c r="S110" s="372"/>
      <c r="T110" s="178"/>
    </row>
    <row r="111" spans="1:20" x14ac:dyDescent="0.2">
      <c r="A111" s="374"/>
      <c r="B111" s="128">
        <v>2000</v>
      </c>
      <c r="C111" s="128">
        <v>2001</v>
      </c>
      <c r="D111" s="128">
        <v>2002</v>
      </c>
      <c r="E111" s="128">
        <v>2003</v>
      </c>
      <c r="F111" s="128">
        <v>2004</v>
      </c>
      <c r="G111" s="128">
        <v>2005</v>
      </c>
      <c r="H111" s="128">
        <v>2006</v>
      </c>
      <c r="I111" s="128">
        <v>2007</v>
      </c>
      <c r="J111" s="128">
        <v>2008</v>
      </c>
      <c r="K111" s="128">
        <v>2009</v>
      </c>
      <c r="L111" s="128">
        <v>2010</v>
      </c>
      <c r="M111" s="128">
        <v>2011</v>
      </c>
      <c r="N111" s="128">
        <v>2012</v>
      </c>
      <c r="O111" s="128">
        <v>2013</v>
      </c>
      <c r="P111" s="128">
        <v>2014</v>
      </c>
      <c r="Q111" s="128">
        <v>2015</v>
      </c>
      <c r="R111" s="128">
        <v>2016</v>
      </c>
      <c r="S111" s="128">
        <v>2017</v>
      </c>
      <c r="T111" s="198">
        <v>2018</v>
      </c>
    </row>
    <row r="112" spans="1:20" x14ac:dyDescent="0.2">
      <c r="A112" s="90" t="s">
        <v>40</v>
      </c>
      <c r="B112" s="237">
        <v>2693930.0999999996</v>
      </c>
      <c r="C112" s="237">
        <v>2537191.7933779624</v>
      </c>
      <c r="D112" s="237">
        <v>2392981.2201241353</v>
      </c>
      <c r="E112" s="237">
        <v>2752775.6444045883</v>
      </c>
      <c r="F112" s="237">
        <v>2907037.486574214</v>
      </c>
      <c r="G112" s="237">
        <v>2534250.0651439996</v>
      </c>
      <c r="H112" s="237">
        <v>2247999.8150809864</v>
      </c>
      <c r="I112" s="237">
        <v>2440848.9674429693</v>
      </c>
      <c r="J112" s="237">
        <v>2792203</v>
      </c>
      <c r="K112" s="237">
        <v>2855019</v>
      </c>
      <c r="L112" s="237">
        <v>2262054.8109810627</v>
      </c>
      <c r="M112" s="237">
        <v>2283980.6554483399</v>
      </c>
      <c r="N112" s="237">
        <v>2175538.3118341453</v>
      </c>
      <c r="O112" s="237">
        <v>2287373.8348967242</v>
      </c>
      <c r="P112" s="237">
        <v>2051167.1334871422</v>
      </c>
      <c r="Q112" s="237">
        <v>2339041.5354038496</v>
      </c>
      <c r="R112" s="237">
        <v>2971975.06</v>
      </c>
      <c r="S112" s="237">
        <v>3048994.3666862175</v>
      </c>
      <c r="T112" s="260">
        <v>2925556.7876841649</v>
      </c>
    </row>
    <row r="113" spans="1:20" x14ac:dyDescent="0.2">
      <c r="A113" s="92"/>
      <c r="B113" s="238"/>
      <c r="C113" s="238"/>
      <c r="D113" s="238"/>
      <c r="E113" s="238"/>
      <c r="F113" s="238"/>
      <c r="G113" s="238"/>
      <c r="H113" s="238"/>
      <c r="I113" s="238"/>
      <c r="J113" s="238"/>
      <c r="K113" s="238"/>
      <c r="L113" s="238"/>
      <c r="M113" s="238"/>
      <c r="N113" s="238"/>
      <c r="O113" s="238"/>
      <c r="P113" s="238"/>
      <c r="Q113" s="238"/>
      <c r="R113" s="238"/>
      <c r="S113" s="238"/>
      <c r="T113" s="261"/>
    </row>
    <row r="114" spans="1:20" x14ac:dyDescent="0.2">
      <c r="A114" s="94" t="s">
        <v>42</v>
      </c>
      <c r="B114" s="239">
        <v>548820.37</v>
      </c>
      <c r="C114" s="239">
        <v>501036.44819999987</v>
      </c>
      <c r="D114" s="239">
        <v>490502.7551938289</v>
      </c>
      <c r="E114" s="239">
        <v>545320.97913648875</v>
      </c>
      <c r="F114" s="239">
        <v>550165.61217018985</v>
      </c>
      <c r="G114" s="239">
        <v>467573.62409000006</v>
      </c>
      <c r="H114" s="239">
        <v>352826.04328220774</v>
      </c>
      <c r="I114" s="239">
        <v>396052.58531801199</v>
      </c>
      <c r="J114" s="239">
        <v>502197</v>
      </c>
      <c r="K114" s="239">
        <v>567558</v>
      </c>
      <c r="L114" s="239">
        <v>490079.37353544682</v>
      </c>
      <c r="M114" s="239">
        <v>391465.61713824398</v>
      </c>
      <c r="N114" s="239">
        <v>326667.22674636991</v>
      </c>
      <c r="O114" s="239">
        <v>306853.09088323481</v>
      </c>
      <c r="P114" s="239">
        <v>192634.82946287037</v>
      </c>
      <c r="Q114" s="239">
        <v>283647.56030684768</v>
      </c>
      <c r="R114" s="239">
        <v>409234.93</v>
      </c>
      <c r="S114" s="239">
        <v>394032.25548387272</v>
      </c>
      <c r="T114" s="262">
        <v>348588.19615044189</v>
      </c>
    </row>
    <row r="115" spans="1:20" x14ac:dyDescent="0.2">
      <c r="A115" s="92" t="s">
        <v>43</v>
      </c>
      <c r="B115" s="238">
        <v>326643.57999999996</v>
      </c>
      <c r="C115" s="238">
        <v>342076.60950000014</v>
      </c>
      <c r="D115" s="238">
        <v>428108.05514969997</v>
      </c>
      <c r="E115" s="238">
        <v>503463.69178644882</v>
      </c>
      <c r="F115" s="238">
        <v>482636.00769164728</v>
      </c>
      <c r="G115" s="238">
        <v>336983.62445</v>
      </c>
      <c r="H115" s="238">
        <v>279922.34240692062</v>
      </c>
      <c r="I115" s="238">
        <v>375022.89140824584</v>
      </c>
      <c r="J115" s="238">
        <v>434947</v>
      </c>
      <c r="K115" s="238">
        <v>491854</v>
      </c>
      <c r="L115" s="238">
        <v>416125.1537391743</v>
      </c>
      <c r="M115" s="238">
        <v>430557.53689573705</v>
      </c>
      <c r="N115" s="238">
        <v>465126.5147794449</v>
      </c>
      <c r="O115" s="238">
        <v>521549.3939670691</v>
      </c>
      <c r="P115" s="238">
        <v>479789.11560811201</v>
      </c>
      <c r="Q115" s="238">
        <v>626930.19170324586</v>
      </c>
      <c r="R115" s="238">
        <v>849006.60000000009</v>
      </c>
      <c r="S115" s="238">
        <v>863375.71909085696</v>
      </c>
      <c r="T115" s="261">
        <v>800010.39676934411</v>
      </c>
    </row>
    <row r="116" spans="1:20" x14ac:dyDescent="0.2">
      <c r="A116" s="94" t="s">
        <v>44</v>
      </c>
      <c r="B116" s="239">
        <v>834425.6</v>
      </c>
      <c r="C116" s="239">
        <v>748932.82151063043</v>
      </c>
      <c r="D116" s="239">
        <v>706630.77560883202</v>
      </c>
      <c r="E116" s="239">
        <v>751469.81845472055</v>
      </c>
      <c r="F116" s="239">
        <v>808213.72546238918</v>
      </c>
      <c r="G116" s="239">
        <v>746653.95053999999</v>
      </c>
      <c r="H116" s="239">
        <v>764308.5</v>
      </c>
      <c r="I116" s="239">
        <v>816044.11897795531</v>
      </c>
      <c r="J116" s="239">
        <v>883244</v>
      </c>
      <c r="K116" s="239">
        <v>867044</v>
      </c>
      <c r="L116" s="239">
        <v>625647.37985640042</v>
      </c>
      <c r="M116" s="239">
        <v>758515.19982672471</v>
      </c>
      <c r="N116" s="239">
        <v>690180.41603693832</v>
      </c>
      <c r="O116" s="239">
        <v>678123.1593552595</v>
      </c>
      <c r="P116" s="239">
        <v>657973.47934588231</v>
      </c>
      <c r="Q116" s="239">
        <v>689305.29512774141</v>
      </c>
      <c r="R116" s="239">
        <v>697716.72784499894</v>
      </c>
      <c r="S116" s="239">
        <v>748725.68812633818</v>
      </c>
      <c r="T116" s="262">
        <v>802730.05278085708</v>
      </c>
    </row>
    <row r="117" spans="1:20" x14ac:dyDescent="0.2">
      <c r="A117" s="92" t="s">
        <v>45</v>
      </c>
      <c r="B117" s="238">
        <v>261841.53</v>
      </c>
      <c r="C117" s="238">
        <v>281830.21892773162</v>
      </c>
      <c r="D117" s="238">
        <v>212421.84467034703</v>
      </c>
      <c r="E117" s="238">
        <v>212002.24723646982</v>
      </c>
      <c r="F117" s="238">
        <v>262997.72851851705</v>
      </c>
      <c r="G117" s="238">
        <v>241445.51266399998</v>
      </c>
      <c r="H117" s="238">
        <v>235304.57526441297</v>
      </c>
      <c r="I117" s="238">
        <v>248454.41942875017</v>
      </c>
      <c r="J117" s="238">
        <v>262999</v>
      </c>
      <c r="K117" s="238">
        <v>262497</v>
      </c>
      <c r="L117" s="238">
        <v>216980.71431884635</v>
      </c>
      <c r="M117" s="238">
        <v>236685.15219140588</v>
      </c>
      <c r="N117" s="238">
        <v>225138.07640639332</v>
      </c>
      <c r="O117" s="238">
        <v>196907.46594385451</v>
      </c>
      <c r="P117" s="238">
        <v>200643.46882871445</v>
      </c>
      <c r="Q117" s="238">
        <v>202067.88198209563</v>
      </c>
      <c r="R117" s="238">
        <v>258599.045025</v>
      </c>
      <c r="S117" s="238">
        <v>266209.38327994093</v>
      </c>
      <c r="T117" s="261">
        <v>237185.52268438897</v>
      </c>
    </row>
    <row r="118" spans="1:20" ht="14.25" x14ac:dyDescent="0.2">
      <c r="A118" s="96" t="s">
        <v>149</v>
      </c>
      <c r="B118" s="240">
        <v>722199.02</v>
      </c>
      <c r="C118" s="240">
        <v>663315.69523960038</v>
      </c>
      <c r="D118" s="240">
        <v>555317.78950142744</v>
      </c>
      <c r="E118" s="240">
        <v>740518.90779046051</v>
      </c>
      <c r="F118" s="240">
        <v>803024.41273147077</v>
      </c>
      <c r="G118" s="240">
        <v>741593.35339999991</v>
      </c>
      <c r="H118" s="240">
        <v>615638.35412744514</v>
      </c>
      <c r="I118" s="240">
        <v>605274.9523100059</v>
      </c>
      <c r="J118" s="240">
        <v>708816</v>
      </c>
      <c r="K118" s="240">
        <v>666066</v>
      </c>
      <c r="L118" s="240">
        <v>513222.18953119463</v>
      </c>
      <c r="M118" s="240">
        <v>466757.14939622837</v>
      </c>
      <c r="N118" s="240">
        <v>468426.07786499872</v>
      </c>
      <c r="O118" s="240">
        <v>583940.72474730655</v>
      </c>
      <c r="P118" s="240">
        <v>520126.24024156295</v>
      </c>
      <c r="Q118" s="240">
        <v>537090.60628391861</v>
      </c>
      <c r="R118" s="240">
        <v>757417.76</v>
      </c>
      <c r="S118" s="240">
        <v>776651.32070520869</v>
      </c>
      <c r="T118" s="263">
        <v>737042.61929913273</v>
      </c>
    </row>
    <row r="119" spans="1:20" s="40" customFormat="1" x14ac:dyDescent="0.2">
      <c r="A119" s="192"/>
      <c r="B119" s="192"/>
      <c r="C119" s="192"/>
      <c r="D119" s="192"/>
      <c r="E119" s="192"/>
      <c r="F119" s="192"/>
      <c r="G119" s="192"/>
      <c r="H119" s="193"/>
      <c r="I119" s="193"/>
      <c r="J119" s="193"/>
      <c r="K119" s="193"/>
      <c r="L119" s="193"/>
      <c r="M119" s="193"/>
      <c r="N119" s="193"/>
      <c r="O119" s="193"/>
      <c r="P119" s="193"/>
      <c r="Q119" s="193"/>
      <c r="R119" s="193"/>
      <c r="S119" s="193"/>
      <c r="T119" s="193"/>
    </row>
    <row r="120" spans="1:20" s="40" customFormat="1" x14ac:dyDescent="0.2">
      <c r="A120" s="192"/>
      <c r="B120" s="192"/>
      <c r="C120" s="192"/>
      <c r="D120" s="192"/>
      <c r="E120" s="192"/>
      <c r="F120" s="192"/>
      <c r="G120" s="192"/>
      <c r="H120" s="193"/>
      <c r="I120" s="193"/>
      <c r="J120" s="193"/>
      <c r="K120" s="193"/>
      <c r="L120" s="193"/>
      <c r="M120" s="193"/>
      <c r="N120" s="193"/>
      <c r="O120" s="193"/>
      <c r="P120" s="193"/>
      <c r="Q120" s="193"/>
      <c r="R120" s="193"/>
      <c r="S120" s="193"/>
      <c r="T120" s="193"/>
    </row>
    <row r="121" spans="1:20" ht="2.1" customHeight="1" x14ac:dyDescent="0.2">
      <c r="A121" s="241"/>
      <c r="B121" s="81"/>
      <c r="C121" s="81"/>
      <c r="D121" s="81"/>
      <c r="E121" s="81"/>
      <c r="F121" s="81"/>
      <c r="G121" s="81"/>
      <c r="H121" s="81"/>
      <c r="I121" s="81"/>
      <c r="J121" s="81"/>
      <c r="K121" s="81"/>
      <c r="L121" s="81"/>
      <c r="M121" s="81"/>
      <c r="N121" s="81"/>
      <c r="O121" s="81"/>
      <c r="P121" s="81"/>
      <c r="Q121" s="81"/>
      <c r="R121" s="81"/>
      <c r="S121" s="81"/>
      <c r="T121" s="82"/>
    </row>
    <row r="122" spans="1:20" ht="17.100000000000001" customHeight="1" x14ac:dyDescent="0.2">
      <c r="A122" s="242" t="s">
        <v>150</v>
      </c>
      <c r="B122" s="194"/>
      <c r="C122" s="194"/>
      <c r="D122" s="194"/>
      <c r="E122" s="194"/>
      <c r="F122" s="194"/>
      <c r="G122" s="194"/>
      <c r="H122" s="80"/>
      <c r="I122" s="80"/>
      <c r="J122" s="80"/>
      <c r="K122" s="80"/>
      <c r="L122" s="80"/>
      <c r="M122" s="80"/>
      <c r="N122" s="80"/>
      <c r="O122" s="80"/>
      <c r="P122" s="80"/>
      <c r="Q122" s="80"/>
      <c r="R122" s="80"/>
      <c r="S122" s="80"/>
      <c r="T122" s="243"/>
    </row>
    <row r="123" spans="1:20" ht="17.100000000000001" customHeight="1" x14ac:dyDescent="0.2">
      <c r="A123" s="242" t="s">
        <v>151</v>
      </c>
      <c r="B123" s="194"/>
      <c r="C123" s="194"/>
      <c r="D123" s="194"/>
      <c r="E123" s="194"/>
      <c r="F123" s="194"/>
      <c r="G123" s="194"/>
      <c r="H123" s="80"/>
      <c r="I123" s="80"/>
      <c r="J123" s="80"/>
      <c r="K123" s="80"/>
      <c r="L123" s="80"/>
      <c r="M123" s="80"/>
      <c r="N123" s="80"/>
      <c r="O123" s="80"/>
      <c r="P123" s="80"/>
      <c r="Q123" s="80"/>
      <c r="R123" s="80"/>
      <c r="S123" s="80"/>
      <c r="T123" s="243"/>
    </row>
    <row r="124" spans="1:20" ht="17.100000000000001" customHeight="1" x14ac:dyDescent="0.2">
      <c r="A124" s="242" t="s">
        <v>154</v>
      </c>
      <c r="B124" s="194"/>
      <c r="C124" s="194"/>
      <c r="D124" s="194"/>
      <c r="E124" s="194"/>
      <c r="F124" s="194"/>
      <c r="G124" s="194"/>
      <c r="H124" s="80"/>
      <c r="I124" s="80"/>
      <c r="J124" s="80"/>
      <c r="K124" s="80"/>
      <c r="L124" s="80"/>
      <c r="M124" s="80"/>
      <c r="N124" s="80"/>
      <c r="O124" s="80"/>
      <c r="P124" s="80"/>
      <c r="Q124" s="80"/>
      <c r="R124" s="80"/>
      <c r="S124" s="80"/>
      <c r="T124" s="243"/>
    </row>
    <row r="125" spans="1:20" ht="17.100000000000001" customHeight="1" x14ac:dyDescent="0.2">
      <c r="A125" s="242" t="s">
        <v>153</v>
      </c>
      <c r="B125" s="194"/>
      <c r="C125" s="194"/>
      <c r="D125" s="194"/>
      <c r="E125" s="194"/>
      <c r="F125" s="194"/>
      <c r="G125" s="194"/>
      <c r="H125" s="80"/>
      <c r="I125" s="80"/>
      <c r="J125" s="80"/>
      <c r="K125" s="80"/>
      <c r="L125" s="80"/>
      <c r="M125" s="80"/>
      <c r="N125" s="80"/>
      <c r="O125" s="80"/>
      <c r="P125" s="80"/>
      <c r="Q125" s="80"/>
      <c r="R125" s="80"/>
      <c r="S125" s="80"/>
      <c r="T125" s="243"/>
    </row>
    <row r="126" spans="1:20" ht="2.1" customHeight="1" x14ac:dyDescent="0.2">
      <c r="A126" s="244"/>
      <c r="B126" s="88"/>
      <c r="C126" s="88"/>
      <c r="D126" s="88"/>
      <c r="E126" s="88"/>
      <c r="F126" s="88"/>
      <c r="G126" s="88"/>
      <c r="H126" s="88"/>
      <c r="I126" s="88"/>
      <c r="J126" s="88"/>
      <c r="K126" s="88"/>
      <c r="L126" s="88"/>
      <c r="M126" s="88"/>
      <c r="N126" s="88"/>
      <c r="O126" s="88"/>
      <c r="P126" s="88"/>
      <c r="Q126" s="88"/>
      <c r="R126" s="88"/>
      <c r="S126" s="88"/>
      <c r="T126" s="89"/>
    </row>
    <row r="127" spans="1:20" x14ac:dyDescent="0.2">
      <c r="A127" s="79"/>
      <c r="B127" s="79"/>
      <c r="C127" s="79"/>
      <c r="D127" s="79"/>
      <c r="E127" s="79"/>
      <c r="F127" s="79"/>
      <c r="G127" s="79"/>
      <c r="H127" s="80"/>
      <c r="I127" s="80"/>
      <c r="J127" s="80"/>
      <c r="K127" s="80"/>
      <c r="L127" s="80"/>
      <c r="M127" s="80"/>
      <c r="N127" s="80"/>
      <c r="O127" s="80"/>
      <c r="P127" s="80"/>
      <c r="Q127" s="80"/>
      <c r="R127" s="80"/>
      <c r="S127" s="80"/>
      <c r="T127" s="80"/>
    </row>
    <row r="128" spans="1:20" x14ac:dyDescent="0.2">
      <c r="A128" s="79"/>
      <c r="B128" s="79"/>
      <c r="C128" s="79"/>
      <c r="D128" s="79"/>
      <c r="E128" s="79"/>
      <c r="F128" s="79"/>
      <c r="G128" s="79"/>
      <c r="H128" s="80"/>
      <c r="I128" s="80"/>
      <c r="J128" s="80"/>
      <c r="K128" s="80"/>
      <c r="L128" s="80"/>
      <c r="M128" s="80"/>
      <c r="N128" s="80"/>
      <c r="O128" s="80"/>
      <c r="P128" s="80"/>
      <c r="Q128" s="80"/>
      <c r="R128" s="80"/>
      <c r="S128" s="80"/>
      <c r="T128" s="80"/>
    </row>
    <row r="129" spans="1:20" s="39" customFormat="1" ht="39.950000000000003" customHeight="1" x14ac:dyDescent="0.2">
      <c r="A129" s="177" t="s">
        <v>124</v>
      </c>
      <c r="B129" s="236"/>
      <c r="C129" s="236"/>
      <c r="D129" s="236"/>
      <c r="E129" s="236"/>
      <c r="F129" s="236"/>
      <c r="G129" s="236"/>
      <c r="H129" s="87"/>
      <c r="I129" s="87"/>
      <c r="J129" s="87"/>
      <c r="K129" s="87"/>
      <c r="L129" s="87"/>
      <c r="M129" s="87"/>
      <c r="N129" s="87"/>
      <c r="O129" s="87"/>
      <c r="P129" s="87"/>
      <c r="Q129" s="87"/>
      <c r="R129" s="87"/>
      <c r="S129" s="87"/>
      <c r="T129" s="87"/>
    </row>
    <row r="130" spans="1:20" x14ac:dyDescent="0.2">
      <c r="A130" s="373" t="s">
        <v>31</v>
      </c>
      <c r="B130" s="372" t="s">
        <v>125</v>
      </c>
      <c r="C130" s="372"/>
      <c r="D130" s="372"/>
      <c r="E130" s="372"/>
      <c r="F130" s="372"/>
      <c r="G130" s="372"/>
      <c r="H130" s="372"/>
      <c r="I130" s="372"/>
      <c r="J130" s="372"/>
      <c r="K130" s="372" t="s">
        <v>125</v>
      </c>
      <c r="L130" s="372"/>
      <c r="M130" s="372"/>
      <c r="N130" s="372"/>
      <c r="O130" s="372"/>
      <c r="P130" s="372"/>
      <c r="Q130" s="372"/>
      <c r="R130" s="372"/>
      <c r="S130" s="372"/>
      <c r="T130" s="178"/>
    </row>
    <row r="131" spans="1:20" x14ac:dyDescent="0.2">
      <c r="A131" s="374"/>
      <c r="B131" s="128" t="s">
        <v>99</v>
      </c>
      <c r="C131" s="128" t="s">
        <v>100</v>
      </c>
      <c r="D131" s="128" t="s">
        <v>101</v>
      </c>
      <c r="E131" s="128" t="s">
        <v>102</v>
      </c>
      <c r="F131" s="128" t="s">
        <v>103</v>
      </c>
      <c r="G131" s="128" t="s">
        <v>104</v>
      </c>
      <c r="H131" s="128" t="s">
        <v>105</v>
      </c>
      <c r="I131" s="128" t="s">
        <v>106</v>
      </c>
      <c r="J131" s="128" t="s">
        <v>107</v>
      </c>
      <c r="K131" s="128" t="s">
        <v>108</v>
      </c>
      <c r="L131" s="128" t="s">
        <v>109</v>
      </c>
      <c r="M131" s="128" t="s">
        <v>110</v>
      </c>
      <c r="N131" s="128" t="s">
        <v>111</v>
      </c>
      <c r="O131" s="128" t="s">
        <v>112</v>
      </c>
      <c r="P131" s="128" t="s">
        <v>113</v>
      </c>
      <c r="Q131" s="128" t="s">
        <v>114</v>
      </c>
      <c r="R131" s="128" t="s">
        <v>115</v>
      </c>
      <c r="S131" s="128" t="s">
        <v>116</v>
      </c>
      <c r="T131" s="198" t="s">
        <v>117</v>
      </c>
    </row>
    <row r="132" spans="1:20" x14ac:dyDescent="0.2">
      <c r="A132" s="94" t="s">
        <v>42</v>
      </c>
      <c r="B132" s="245">
        <v>5.47</v>
      </c>
      <c r="C132" s="245">
        <v>5.41</v>
      </c>
      <c r="D132" s="245">
        <v>5.65</v>
      </c>
      <c r="E132" s="245">
        <v>5.67</v>
      </c>
      <c r="F132" s="245">
        <v>5.28</v>
      </c>
      <c r="G132" s="245">
        <v>5.0270000000000001</v>
      </c>
      <c r="H132" s="245">
        <v>5.4222317216981128</v>
      </c>
      <c r="I132" s="245">
        <v>5.6768772024939009</v>
      </c>
      <c r="J132" s="245">
        <v>5.8857220058714272</v>
      </c>
      <c r="K132" s="245">
        <v>5.43</v>
      </c>
      <c r="L132" s="245">
        <v>5.3844997393374951</v>
      </c>
      <c r="M132" s="245">
        <v>5.1623829484902304</v>
      </c>
      <c r="N132" s="245">
        <v>4.7396169574700115</v>
      </c>
      <c r="O132" s="245">
        <v>5.0462227856180419</v>
      </c>
      <c r="P132" s="245">
        <v>4.8372156619018023</v>
      </c>
      <c r="Q132" s="245">
        <v>5.674221155768846</v>
      </c>
      <c r="R132" s="245">
        <v>5.26</v>
      </c>
      <c r="S132" s="245">
        <v>5.3071293894858176</v>
      </c>
      <c r="T132" s="264">
        <v>4.8455988400193331</v>
      </c>
    </row>
    <row r="133" spans="1:20" x14ac:dyDescent="0.2">
      <c r="A133" s="92" t="s">
        <v>43</v>
      </c>
      <c r="B133" s="246">
        <v>5.69</v>
      </c>
      <c r="C133" s="246">
        <v>5.65</v>
      </c>
      <c r="D133" s="246">
        <v>6</v>
      </c>
      <c r="E133" s="246">
        <v>6.04</v>
      </c>
      <c r="F133" s="246">
        <v>5.25</v>
      </c>
      <c r="G133" s="246">
        <v>5.1388999999999996</v>
      </c>
      <c r="H133" s="246">
        <v>5.8775533333333332</v>
      </c>
      <c r="I133" s="246">
        <v>5.853627541589649</v>
      </c>
      <c r="J133" s="246">
        <v>6.0846962219495087</v>
      </c>
      <c r="K133" s="246">
        <v>6.02</v>
      </c>
      <c r="L133" s="246">
        <v>5.3565085954547875</v>
      </c>
      <c r="M133" s="246">
        <v>5.060118314965889</v>
      </c>
      <c r="N133" s="246">
        <v>4.8943439975708722</v>
      </c>
      <c r="O133" s="246">
        <v>5.0668508619136281</v>
      </c>
      <c r="P133" s="246">
        <v>5.2572968391902215</v>
      </c>
      <c r="Q133" s="246">
        <v>5.8141021994690938</v>
      </c>
      <c r="R133" s="246">
        <v>6.0694373354104076</v>
      </c>
      <c r="S133" s="246">
        <v>5.8814954790206233</v>
      </c>
      <c r="T133" s="265">
        <v>5.6985348553696111</v>
      </c>
    </row>
    <row r="134" spans="1:20" x14ac:dyDescent="0.2">
      <c r="A134" s="94" t="s">
        <v>44</v>
      </c>
      <c r="B134" s="245">
        <v>7.38</v>
      </c>
      <c r="C134" s="245">
        <v>7.34</v>
      </c>
      <c r="D134" s="245">
        <v>6.94</v>
      </c>
      <c r="E134" s="245">
        <v>6.93</v>
      </c>
      <c r="F134" s="245">
        <v>7.16</v>
      </c>
      <c r="G134" s="245">
        <v>7.1390000000000002</v>
      </c>
      <c r="H134" s="245">
        <v>7.3507764992254936</v>
      </c>
      <c r="I134" s="245">
        <v>7.7349176353134137</v>
      </c>
      <c r="J134" s="245">
        <v>8.0954782079934358</v>
      </c>
      <c r="K134" s="245">
        <v>8.2899999999999991</v>
      </c>
      <c r="L134" s="245">
        <v>5.845892037948901</v>
      </c>
      <c r="M134" s="245">
        <v>6.8989548132185528</v>
      </c>
      <c r="N134" s="245">
        <v>6.2469603714851667</v>
      </c>
      <c r="O134" s="245">
        <v>6.2475950589345279</v>
      </c>
      <c r="P134" s="245">
        <v>6.3036952732172855</v>
      </c>
      <c r="Q134" s="245">
        <v>6.6343183527971332</v>
      </c>
      <c r="R134" s="245">
        <v>6.89</v>
      </c>
      <c r="S134" s="245">
        <v>7.0525879024012443</v>
      </c>
      <c r="T134" s="264">
        <v>7.1896021932805807</v>
      </c>
    </row>
    <row r="135" spans="1:20" x14ac:dyDescent="0.2">
      <c r="A135" s="92" t="s">
        <v>45</v>
      </c>
      <c r="B135" s="246">
        <v>6.9</v>
      </c>
      <c r="C135" s="246">
        <v>7.44</v>
      </c>
      <c r="D135" s="246">
        <v>7.02</v>
      </c>
      <c r="E135" s="246">
        <v>7.1</v>
      </c>
      <c r="F135" s="246">
        <v>7.23</v>
      </c>
      <c r="G135" s="246">
        <v>6.7969999999999997</v>
      </c>
      <c r="H135" s="246">
        <v>6.7805914360797654</v>
      </c>
      <c r="I135" s="246">
        <v>7.5703442505378913</v>
      </c>
      <c r="J135" s="246">
        <v>7.7215263941632255</v>
      </c>
      <c r="K135" s="246">
        <v>7.73</v>
      </c>
      <c r="L135" s="246">
        <v>6.7693646737857947</v>
      </c>
      <c r="M135" s="246">
        <v>7.2087697616873605</v>
      </c>
      <c r="N135" s="246">
        <v>6.7082012963032582</v>
      </c>
      <c r="O135" s="246">
        <v>6.1766292108234211</v>
      </c>
      <c r="P135" s="246">
        <v>6.8024789287274885</v>
      </c>
      <c r="Q135" s="246">
        <v>6.7769672506106531</v>
      </c>
      <c r="R135" s="246">
        <v>7.21</v>
      </c>
      <c r="S135" s="246">
        <v>7.0287492711478539</v>
      </c>
      <c r="T135" s="265">
        <v>7.1670908663696995</v>
      </c>
    </row>
    <row r="136" spans="1:20" ht="14.25" x14ac:dyDescent="0.2">
      <c r="A136" s="96" t="s">
        <v>149</v>
      </c>
      <c r="B136" s="247">
        <v>4.93</v>
      </c>
      <c r="C136" s="247">
        <v>4.79</v>
      </c>
      <c r="D136" s="247">
        <v>4.7300000000000004</v>
      </c>
      <c r="E136" s="247">
        <v>5.04</v>
      </c>
      <c r="F136" s="247">
        <v>5.77</v>
      </c>
      <c r="G136" s="247">
        <v>5.59</v>
      </c>
      <c r="H136" s="247">
        <v>5.7397830293940126</v>
      </c>
      <c r="I136" s="247">
        <v>5.2422220218234283</v>
      </c>
      <c r="J136" s="247">
        <v>5.9470212547023467</v>
      </c>
      <c r="K136" s="247">
        <v>4.93</v>
      </c>
      <c r="L136" s="247">
        <v>4.0482961925603425</v>
      </c>
      <c r="M136" s="247">
        <v>4.5109731403950937</v>
      </c>
      <c r="N136" s="247">
        <v>4.3180649872616303</v>
      </c>
      <c r="O136" s="247">
        <v>4.5845957454018071</v>
      </c>
      <c r="P136" s="247">
        <v>4.5476509579756836</v>
      </c>
      <c r="Q136" s="247">
        <v>4.9785331612706294</v>
      </c>
      <c r="R136" s="247">
        <v>4.7888792057252205</v>
      </c>
      <c r="S136" s="247">
        <v>4.2060812925116196</v>
      </c>
      <c r="T136" s="266">
        <v>4.423195019027486</v>
      </c>
    </row>
    <row r="137" spans="1:20" x14ac:dyDescent="0.2">
      <c r="A137" s="192"/>
      <c r="B137" s="192"/>
      <c r="C137" s="192"/>
      <c r="D137" s="192"/>
      <c r="E137" s="192"/>
      <c r="F137" s="192"/>
      <c r="G137" s="192"/>
      <c r="H137" s="193"/>
      <c r="I137" s="193"/>
      <c r="J137" s="193"/>
      <c r="K137" s="193"/>
      <c r="L137" s="193"/>
      <c r="M137" s="193"/>
      <c r="N137" s="193"/>
      <c r="O137" s="193"/>
      <c r="P137" s="193"/>
      <c r="Q137" s="193"/>
      <c r="R137" s="193"/>
      <c r="S137" s="193"/>
      <c r="T137" s="193"/>
    </row>
    <row r="138" spans="1:20" x14ac:dyDescent="0.2">
      <c r="A138" s="192"/>
      <c r="B138" s="192"/>
      <c r="C138" s="192"/>
      <c r="D138" s="192"/>
      <c r="E138" s="192"/>
      <c r="F138" s="192"/>
      <c r="G138" s="192"/>
      <c r="H138" s="193"/>
      <c r="I138" s="193"/>
      <c r="J138" s="193"/>
      <c r="K138" s="193"/>
      <c r="L138" s="193"/>
      <c r="M138" s="193"/>
      <c r="N138" s="193"/>
      <c r="O138" s="193"/>
      <c r="P138" s="193"/>
      <c r="Q138" s="193"/>
      <c r="R138" s="193"/>
      <c r="S138" s="193"/>
      <c r="T138" s="193"/>
    </row>
    <row r="139" spans="1:20" ht="2.1" customHeight="1" x14ac:dyDescent="0.2">
      <c r="A139" s="241"/>
      <c r="B139" s="81"/>
      <c r="C139" s="81"/>
      <c r="D139" s="81"/>
      <c r="E139" s="81"/>
      <c r="F139" s="81"/>
      <c r="G139" s="81"/>
      <c r="H139" s="81"/>
      <c r="I139" s="81"/>
      <c r="J139" s="81"/>
      <c r="K139" s="81"/>
      <c r="L139" s="81"/>
      <c r="M139" s="81"/>
      <c r="N139" s="81"/>
      <c r="O139" s="81"/>
      <c r="P139" s="81"/>
      <c r="Q139" s="81"/>
      <c r="R139" s="81"/>
      <c r="S139" s="81"/>
      <c r="T139" s="82"/>
    </row>
    <row r="140" spans="1:20" ht="17.100000000000001" customHeight="1" x14ac:dyDescent="0.2">
      <c r="A140" s="242" t="s">
        <v>150</v>
      </c>
      <c r="B140" s="194"/>
      <c r="C140" s="194"/>
      <c r="D140" s="194"/>
      <c r="E140" s="194"/>
      <c r="F140" s="194"/>
      <c r="G140" s="194"/>
      <c r="H140" s="80"/>
      <c r="I140" s="80"/>
      <c r="J140" s="80"/>
      <c r="K140" s="80"/>
      <c r="L140" s="80"/>
      <c r="M140" s="80"/>
      <c r="N140" s="80"/>
      <c r="O140" s="80"/>
      <c r="P140" s="80"/>
      <c r="Q140" s="80"/>
      <c r="R140" s="80"/>
      <c r="S140" s="80"/>
      <c r="T140" s="243"/>
    </row>
    <row r="141" spans="1:20" ht="17.100000000000001" customHeight="1" x14ac:dyDescent="0.2">
      <c r="A141" s="242" t="s">
        <v>151</v>
      </c>
      <c r="B141" s="194"/>
      <c r="C141" s="194"/>
      <c r="D141" s="194"/>
      <c r="E141" s="194"/>
      <c r="F141" s="194"/>
      <c r="G141" s="194"/>
      <c r="H141" s="80"/>
      <c r="I141" s="80"/>
      <c r="J141" s="80"/>
      <c r="K141" s="80"/>
      <c r="L141" s="80"/>
      <c r="M141" s="80"/>
      <c r="N141" s="80"/>
      <c r="O141" s="80"/>
      <c r="P141" s="80"/>
      <c r="Q141" s="80"/>
      <c r="R141" s="80"/>
      <c r="S141" s="80"/>
      <c r="T141" s="243"/>
    </row>
    <row r="142" spans="1:20" ht="17.100000000000001" customHeight="1" x14ac:dyDescent="0.2">
      <c r="A142" s="242" t="s">
        <v>155</v>
      </c>
      <c r="B142" s="194"/>
      <c r="C142" s="194"/>
      <c r="D142" s="194"/>
      <c r="E142" s="194"/>
      <c r="F142" s="194"/>
      <c r="G142" s="194"/>
      <c r="H142" s="80"/>
      <c r="I142" s="80"/>
      <c r="J142" s="80"/>
      <c r="K142" s="80"/>
      <c r="L142" s="80"/>
      <c r="M142" s="80"/>
      <c r="N142" s="80"/>
      <c r="O142" s="80"/>
      <c r="P142" s="80"/>
      <c r="Q142" s="80"/>
      <c r="R142" s="80"/>
      <c r="S142" s="80"/>
      <c r="T142" s="243"/>
    </row>
    <row r="143" spans="1:20" ht="17.100000000000001" customHeight="1" x14ac:dyDescent="0.2">
      <c r="A143" s="242" t="s">
        <v>153</v>
      </c>
      <c r="B143" s="194"/>
      <c r="C143" s="194"/>
      <c r="D143" s="194"/>
      <c r="E143" s="194"/>
      <c r="F143" s="194"/>
      <c r="G143" s="194"/>
      <c r="H143" s="80"/>
      <c r="I143" s="80"/>
      <c r="J143" s="80"/>
      <c r="K143" s="80"/>
      <c r="L143" s="80"/>
      <c r="M143" s="80"/>
      <c r="N143" s="80"/>
      <c r="O143" s="80"/>
      <c r="P143" s="80"/>
      <c r="Q143" s="80"/>
      <c r="R143" s="80"/>
      <c r="S143" s="80"/>
      <c r="T143" s="243"/>
    </row>
    <row r="144" spans="1:20" ht="2.1" customHeight="1" x14ac:dyDescent="0.2">
      <c r="A144" s="244"/>
      <c r="B144" s="88"/>
      <c r="C144" s="88"/>
      <c r="D144" s="88"/>
      <c r="E144" s="88"/>
      <c r="F144" s="88"/>
      <c r="G144" s="88"/>
      <c r="H144" s="88"/>
      <c r="I144" s="88"/>
      <c r="J144" s="88"/>
      <c r="K144" s="88"/>
      <c r="L144" s="88"/>
      <c r="M144" s="88"/>
      <c r="N144" s="88"/>
      <c r="O144" s="88"/>
      <c r="P144" s="88"/>
      <c r="Q144" s="88"/>
      <c r="R144" s="88"/>
      <c r="S144" s="88"/>
      <c r="T144" s="89"/>
    </row>
    <row r="145" spans="1:20" x14ac:dyDescent="0.2">
      <c r="A145" s="192"/>
      <c r="B145" s="192"/>
      <c r="C145" s="192"/>
      <c r="D145" s="192"/>
      <c r="E145" s="192"/>
      <c r="F145" s="192"/>
      <c r="G145" s="192"/>
      <c r="H145" s="193"/>
      <c r="I145" s="193"/>
      <c r="J145" s="193"/>
      <c r="K145" s="193"/>
      <c r="L145" s="193"/>
      <c r="M145" s="193"/>
      <c r="N145" s="193"/>
      <c r="O145" s="193"/>
      <c r="P145" s="193"/>
      <c r="Q145" s="193"/>
      <c r="R145" s="193"/>
      <c r="S145" s="193"/>
      <c r="T145" s="193"/>
    </row>
    <row r="146" spans="1:20" x14ac:dyDescent="0.2">
      <c r="A146" s="192"/>
      <c r="B146" s="192"/>
      <c r="C146" s="192"/>
      <c r="D146" s="192"/>
      <c r="E146" s="192"/>
      <c r="F146" s="192"/>
      <c r="G146" s="192"/>
      <c r="H146" s="193"/>
      <c r="I146" s="193"/>
      <c r="J146" s="193"/>
      <c r="K146" s="193"/>
      <c r="L146" s="193"/>
      <c r="M146" s="193"/>
      <c r="N146" s="193"/>
      <c r="O146" s="193"/>
      <c r="P146" s="193"/>
      <c r="Q146" s="193"/>
      <c r="R146" s="193"/>
      <c r="S146" s="193"/>
      <c r="T146" s="193"/>
    </row>
    <row r="147" spans="1:20" s="39" customFormat="1" ht="39.950000000000003" customHeight="1" x14ac:dyDescent="0.2">
      <c r="A147" s="177" t="s">
        <v>126</v>
      </c>
      <c r="B147" s="236"/>
      <c r="C147" s="236"/>
      <c r="D147" s="236"/>
      <c r="E147" s="236"/>
      <c r="F147" s="236"/>
      <c r="G147" s="236"/>
      <c r="H147" s="87"/>
      <c r="I147" s="87"/>
      <c r="J147" s="87"/>
      <c r="K147" s="87"/>
      <c r="L147" s="87"/>
      <c r="M147" s="87"/>
      <c r="N147" s="87"/>
      <c r="O147" s="87"/>
      <c r="P147" s="87"/>
      <c r="Q147" s="87"/>
      <c r="R147" s="87"/>
      <c r="S147" s="87"/>
      <c r="T147" s="87"/>
    </row>
    <row r="148" spans="1:20" x14ac:dyDescent="0.2">
      <c r="A148" s="373" t="s">
        <v>31</v>
      </c>
      <c r="B148" s="372" t="s">
        <v>125</v>
      </c>
      <c r="C148" s="372"/>
      <c r="D148" s="372"/>
      <c r="E148" s="372"/>
      <c r="F148" s="372"/>
      <c r="G148" s="372"/>
      <c r="H148" s="372"/>
      <c r="I148" s="372"/>
      <c r="J148" s="372"/>
      <c r="K148" s="372" t="s">
        <v>125</v>
      </c>
      <c r="L148" s="372"/>
      <c r="M148" s="372"/>
      <c r="N148" s="372"/>
      <c r="O148" s="372"/>
      <c r="P148" s="372"/>
      <c r="Q148" s="372"/>
      <c r="R148" s="372"/>
      <c r="S148" s="372"/>
      <c r="T148" s="178"/>
    </row>
    <row r="149" spans="1:20" x14ac:dyDescent="0.2">
      <c r="A149" s="374"/>
      <c r="B149" s="128" t="s">
        <v>68</v>
      </c>
      <c r="C149" s="128" t="s">
        <v>69</v>
      </c>
      <c r="D149" s="128" t="s">
        <v>70</v>
      </c>
      <c r="E149" s="128" t="s">
        <v>71</v>
      </c>
      <c r="F149" s="128" t="s">
        <v>72</v>
      </c>
      <c r="G149" s="128" t="s">
        <v>73</v>
      </c>
      <c r="H149" s="128" t="s">
        <v>74</v>
      </c>
      <c r="I149" s="128" t="s">
        <v>75</v>
      </c>
      <c r="J149" s="128" t="s">
        <v>76</v>
      </c>
      <c r="K149" s="128" t="s">
        <v>77</v>
      </c>
      <c r="L149" s="128" t="s">
        <v>78</v>
      </c>
      <c r="M149" s="128" t="s">
        <v>79</v>
      </c>
      <c r="N149" s="128" t="s">
        <v>80</v>
      </c>
      <c r="O149" s="128" t="s">
        <v>81</v>
      </c>
      <c r="P149" s="128" t="s">
        <v>82</v>
      </c>
      <c r="Q149" s="128" t="s">
        <v>83</v>
      </c>
      <c r="R149" s="128" t="s">
        <v>84</v>
      </c>
      <c r="S149" s="128" t="s">
        <v>33</v>
      </c>
      <c r="T149" s="198" t="s">
        <v>34</v>
      </c>
    </row>
    <row r="150" spans="1:20" x14ac:dyDescent="0.2">
      <c r="A150" s="94" t="s">
        <v>42</v>
      </c>
      <c r="B150" s="248">
        <v>5.41</v>
      </c>
      <c r="C150" s="248">
        <v>5.65</v>
      </c>
      <c r="D150" s="248">
        <v>5.67</v>
      </c>
      <c r="E150" s="248">
        <v>5.28</v>
      </c>
      <c r="F150" s="248">
        <v>5.0270000000000001</v>
      </c>
      <c r="G150" s="248">
        <v>5.4222317216981128</v>
      </c>
      <c r="H150" s="248">
        <v>5.68</v>
      </c>
      <c r="I150" s="248">
        <v>5.8857220058714272</v>
      </c>
      <c r="J150" s="248">
        <v>5.7</v>
      </c>
      <c r="K150" s="248">
        <v>5.255880735177997</v>
      </c>
      <c r="L150" s="248">
        <v>5.5461949700369306</v>
      </c>
      <c r="M150" s="248">
        <v>3.5223740407837361</v>
      </c>
      <c r="N150" s="248">
        <v>4.8609260603969107</v>
      </c>
      <c r="O150" s="248">
        <v>3.6369338128158737</v>
      </c>
      <c r="P150" s="248">
        <v>4.8505813350008342</v>
      </c>
      <c r="Q150" s="248">
        <v>4.9680497720940959</v>
      </c>
      <c r="R150" s="248">
        <v>5.2226640835707503</v>
      </c>
      <c r="S150" s="248">
        <v>4.6969690371188237</v>
      </c>
      <c r="T150" s="248">
        <v>5.3464398463513527</v>
      </c>
    </row>
    <row r="151" spans="1:20" x14ac:dyDescent="0.2">
      <c r="A151" s="92" t="s">
        <v>43</v>
      </c>
      <c r="B151" s="249">
        <v>5.65</v>
      </c>
      <c r="C151" s="249">
        <v>6</v>
      </c>
      <c r="D151" s="249">
        <v>6.04</v>
      </c>
      <c r="E151" s="249">
        <v>5.25</v>
      </c>
      <c r="F151" s="249">
        <v>5.1388999999999996</v>
      </c>
      <c r="G151" s="249">
        <v>5.8775533333333332</v>
      </c>
      <c r="H151" s="249">
        <v>5.85</v>
      </c>
      <c r="I151" s="249">
        <v>6.0846962219495087</v>
      </c>
      <c r="J151" s="249">
        <v>5.4</v>
      </c>
      <c r="K151" s="249">
        <v>5.1148490294282949</v>
      </c>
      <c r="L151" s="249">
        <v>5.3918261613536984</v>
      </c>
      <c r="M151" s="249">
        <v>4.2551262138620372</v>
      </c>
      <c r="N151" s="249">
        <v>4.8822664153557955</v>
      </c>
      <c r="O151" s="249">
        <v>4.5439529402521508</v>
      </c>
      <c r="P151" s="249">
        <v>5.2057078210532897</v>
      </c>
      <c r="Q151" s="249">
        <v>4.9993531029612708</v>
      </c>
      <c r="R151" s="249">
        <v>5.3747389475232854</v>
      </c>
      <c r="S151" s="249">
        <v>4.6690933585354886</v>
      </c>
      <c r="T151" s="249">
        <v>5.4572531985164439</v>
      </c>
    </row>
    <row r="152" spans="1:20" x14ac:dyDescent="0.2">
      <c r="A152" s="94" t="s">
        <v>44</v>
      </c>
      <c r="B152" s="248">
        <v>7.34</v>
      </c>
      <c r="C152" s="248">
        <v>6.94</v>
      </c>
      <c r="D152" s="248">
        <v>6.93</v>
      </c>
      <c r="E152" s="248">
        <v>7.16</v>
      </c>
      <c r="F152" s="248">
        <v>7.1390000000000002</v>
      </c>
      <c r="G152" s="248">
        <v>7.3507764992254936</v>
      </c>
      <c r="H152" s="248">
        <v>7.73</v>
      </c>
      <c r="I152" s="248">
        <v>8.0954782079934358</v>
      </c>
      <c r="J152" s="248">
        <v>7.7</v>
      </c>
      <c r="K152" s="248">
        <v>7.1609573091599676</v>
      </c>
      <c r="L152" s="248">
        <v>7.1905316228899414</v>
      </c>
      <c r="M152" s="248">
        <v>6.82472257205578</v>
      </c>
      <c r="N152" s="248">
        <v>6.9650187676117232</v>
      </c>
      <c r="O152" s="248">
        <v>6.7748906372264708</v>
      </c>
      <c r="P152" s="248">
        <v>6.8477127069403485</v>
      </c>
      <c r="Q152" s="248">
        <v>6.8402498658290005</v>
      </c>
      <c r="R152" s="248">
        <v>7.3600472122769425</v>
      </c>
      <c r="S152" s="248">
        <v>7.1910191570757176</v>
      </c>
      <c r="T152" s="248">
        <v>7.4531975008410161</v>
      </c>
    </row>
    <row r="153" spans="1:20" x14ac:dyDescent="0.2">
      <c r="A153" s="92" t="s">
        <v>45</v>
      </c>
      <c r="B153" s="249">
        <v>7.44</v>
      </c>
      <c r="C153" s="249">
        <v>7.02</v>
      </c>
      <c r="D153" s="249">
        <v>7.1</v>
      </c>
      <c r="E153" s="249">
        <v>7.23</v>
      </c>
      <c r="F153" s="249">
        <v>6.7969999999999997</v>
      </c>
      <c r="G153" s="249">
        <v>6.7805914360797654</v>
      </c>
      <c r="H153" s="249">
        <v>7.57</v>
      </c>
      <c r="I153" s="249">
        <v>7.7215263941632255</v>
      </c>
      <c r="J153" s="249">
        <v>7.9</v>
      </c>
      <c r="K153" s="249">
        <v>7.274943693400437</v>
      </c>
      <c r="L153" s="249">
        <v>7.3669355911334735</v>
      </c>
      <c r="M153" s="249">
        <v>7.5196277485468679</v>
      </c>
      <c r="N153" s="249">
        <v>6.5710474671333801</v>
      </c>
      <c r="O153" s="249">
        <v>6.6463494287255891</v>
      </c>
      <c r="P153" s="249">
        <v>6.8849914942814392</v>
      </c>
      <c r="Q153" s="249">
        <v>6.8938200745032816</v>
      </c>
      <c r="R153" s="249">
        <v>7.76</v>
      </c>
      <c r="S153" s="249">
        <v>7.416196496468908</v>
      </c>
      <c r="T153" s="249">
        <v>7.3756240091435314</v>
      </c>
    </row>
    <row r="154" spans="1:20" ht="14.25" x14ac:dyDescent="0.2">
      <c r="A154" s="96" t="s">
        <v>149</v>
      </c>
      <c r="B154" s="250">
        <v>4.79</v>
      </c>
      <c r="C154" s="250">
        <v>4.7300000000000004</v>
      </c>
      <c r="D154" s="250">
        <v>5.04</v>
      </c>
      <c r="E154" s="250">
        <v>5.77</v>
      </c>
      <c r="F154" s="250">
        <v>5.59</v>
      </c>
      <c r="G154" s="250">
        <v>5.7397830293940126</v>
      </c>
      <c r="H154" s="250">
        <v>5.24</v>
      </c>
      <c r="I154" s="250">
        <v>5.9470212547023467</v>
      </c>
      <c r="J154" s="250">
        <v>5.3</v>
      </c>
      <c r="K154" s="250">
        <v>4.1632829471725765</v>
      </c>
      <c r="L154" s="250">
        <v>5.0973178349970993</v>
      </c>
      <c r="M154" s="250">
        <v>4.2384674579191017</v>
      </c>
      <c r="N154" s="250">
        <v>4.5505770035647792</v>
      </c>
      <c r="O154" s="250">
        <v>4.7322439549480428</v>
      </c>
      <c r="P154" s="250">
        <v>4.5211797906737221</v>
      </c>
      <c r="Q154" s="250">
        <v>4.301186634358606</v>
      </c>
      <c r="R154" s="250">
        <v>4.7234648499237091</v>
      </c>
      <c r="S154" s="250">
        <v>4.4803870495521441</v>
      </c>
      <c r="T154" s="250">
        <v>4.8356383927665689</v>
      </c>
    </row>
    <row r="155" spans="1:20" x14ac:dyDescent="0.2">
      <c r="A155" s="192"/>
      <c r="B155" s="192"/>
      <c r="C155" s="192"/>
      <c r="D155" s="192"/>
      <c r="E155" s="192"/>
      <c r="F155" s="192"/>
      <c r="G155" s="192"/>
      <c r="H155" s="193"/>
      <c r="I155" s="193"/>
      <c r="J155" s="193"/>
      <c r="K155" s="193"/>
      <c r="L155" s="193"/>
      <c r="M155" s="193"/>
      <c r="N155" s="193"/>
      <c r="O155" s="193"/>
      <c r="P155" s="193"/>
      <c r="Q155" s="193"/>
      <c r="R155" s="193"/>
      <c r="S155" s="193"/>
      <c r="T155" s="193"/>
    </row>
    <row r="156" spans="1:20" x14ac:dyDescent="0.2">
      <c r="A156" s="192"/>
      <c r="B156" s="192"/>
      <c r="C156" s="192"/>
      <c r="D156" s="192"/>
      <c r="E156" s="192"/>
      <c r="F156" s="192"/>
      <c r="G156" s="192"/>
      <c r="H156" s="193"/>
      <c r="I156" s="193"/>
      <c r="J156" s="193"/>
      <c r="K156" s="193"/>
      <c r="L156" s="193"/>
      <c r="M156" s="193"/>
      <c r="N156" s="193"/>
      <c r="O156" s="193"/>
      <c r="P156" s="193"/>
      <c r="Q156" s="193"/>
      <c r="R156" s="193"/>
      <c r="S156" s="193"/>
      <c r="T156" s="193"/>
    </row>
    <row r="157" spans="1:20" ht="2.1" customHeight="1" x14ac:dyDescent="0.2">
      <c r="A157" s="241"/>
      <c r="B157" s="81"/>
      <c r="C157" s="81"/>
      <c r="D157" s="81"/>
      <c r="E157" s="81"/>
      <c r="F157" s="81"/>
      <c r="G157" s="81"/>
      <c r="H157" s="81"/>
      <c r="I157" s="81"/>
      <c r="J157" s="81"/>
      <c r="K157" s="81"/>
      <c r="L157" s="81"/>
      <c r="M157" s="81"/>
      <c r="N157" s="81"/>
      <c r="O157" s="81"/>
      <c r="P157" s="81"/>
      <c r="Q157" s="81"/>
      <c r="R157" s="81"/>
      <c r="S157" s="81"/>
      <c r="T157" s="82"/>
    </row>
    <row r="158" spans="1:20" ht="17.100000000000001" customHeight="1" x14ac:dyDescent="0.2">
      <c r="A158" s="242" t="s">
        <v>150</v>
      </c>
      <c r="B158" s="194"/>
      <c r="C158" s="194"/>
      <c r="D158" s="194"/>
      <c r="E158" s="194"/>
      <c r="F158" s="194"/>
      <c r="G158" s="194"/>
      <c r="H158" s="80"/>
      <c r="I158" s="80"/>
      <c r="J158" s="80"/>
      <c r="K158" s="80"/>
      <c r="L158" s="80"/>
      <c r="M158" s="80"/>
      <c r="N158" s="80"/>
      <c r="O158" s="80"/>
      <c r="P158" s="80"/>
      <c r="Q158" s="80"/>
      <c r="R158" s="80"/>
      <c r="S158" s="80"/>
      <c r="T158" s="243"/>
    </row>
    <row r="159" spans="1:20" ht="17.100000000000001" customHeight="1" x14ac:dyDescent="0.2">
      <c r="A159" s="242" t="s">
        <v>151</v>
      </c>
      <c r="B159" s="194"/>
      <c r="C159" s="194"/>
      <c r="D159" s="194"/>
      <c r="E159" s="194"/>
      <c r="F159" s="194"/>
      <c r="G159" s="194"/>
      <c r="H159" s="80"/>
      <c r="I159" s="80"/>
      <c r="J159" s="80"/>
      <c r="K159" s="80"/>
      <c r="L159" s="80"/>
      <c r="M159" s="80"/>
      <c r="N159" s="80"/>
      <c r="O159" s="80"/>
      <c r="P159" s="80"/>
      <c r="Q159" s="80"/>
      <c r="R159" s="80"/>
      <c r="S159" s="80"/>
      <c r="T159" s="243"/>
    </row>
    <row r="160" spans="1:20" ht="17.100000000000001" customHeight="1" x14ac:dyDescent="0.2">
      <c r="A160" s="242" t="s">
        <v>155</v>
      </c>
      <c r="B160" s="194"/>
      <c r="C160" s="194"/>
      <c r="D160" s="194"/>
      <c r="E160" s="194"/>
      <c r="F160" s="194"/>
      <c r="G160" s="194"/>
      <c r="H160" s="80"/>
      <c r="I160" s="80"/>
      <c r="J160" s="80"/>
      <c r="K160" s="80"/>
      <c r="L160" s="80"/>
      <c r="M160" s="80"/>
      <c r="N160" s="80"/>
      <c r="O160" s="80"/>
      <c r="P160" s="80"/>
      <c r="Q160" s="80"/>
      <c r="R160" s="80"/>
      <c r="S160" s="80"/>
      <c r="T160" s="243"/>
    </row>
    <row r="161" spans="1:29" ht="17.100000000000001" customHeight="1" x14ac:dyDescent="0.2">
      <c r="A161" s="242" t="s">
        <v>153</v>
      </c>
      <c r="B161" s="194"/>
      <c r="C161" s="194"/>
      <c r="D161" s="194"/>
      <c r="E161" s="194"/>
      <c r="F161" s="194"/>
      <c r="G161" s="194"/>
      <c r="H161" s="80"/>
      <c r="I161" s="80"/>
      <c r="J161" s="80"/>
      <c r="K161" s="80"/>
      <c r="L161" s="80"/>
      <c r="M161" s="80"/>
      <c r="N161" s="80"/>
      <c r="O161" s="80"/>
      <c r="P161" s="80"/>
      <c r="Q161" s="80"/>
      <c r="R161" s="80"/>
      <c r="S161" s="80"/>
      <c r="T161" s="243"/>
    </row>
    <row r="162" spans="1:29" ht="2.1" customHeight="1" x14ac:dyDescent="0.2">
      <c r="A162" s="244"/>
      <c r="B162" s="88"/>
      <c r="C162" s="88"/>
      <c r="D162" s="88"/>
      <c r="E162" s="88"/>
      <c r="F162" s="88"/>
      <c r="G162" s="88"/>
      <c r="H162" s="88"/>
      <c r="I162" s="88"/>
      <c r="J162" s="88"/>
      <c r="K162" s="88"/>
      <c r="L162" s="88"/>
      <c r="M162" s="88"/>
      <c r="N162" s="88"/>
      <c r="O162" s="88"/>
      <c r="P162" s="88"/>
      <c r="Q162" s="88"/>
      <c r="R162" s="88"/>
      <c r="S162" s="88"/>
      <c r="T162" s="89"/>
    </row>
    <row r="163" spans="1:29" x14ac:dyDescent="0.2">
      <c r="A163" s="192"/>
      <c r="B163" s="192"/>
      <c r="C163" s="192"/>
      <c r="D163" s="192"/>
      <c r="E163" s="192"/>
      <c r="F163" s="192"/>
      <c r="G163" s="192"/>
      <c r="H163" s="193"/>
      <c r="I163" s="193"/>
      <c r="J163" s="193"/>
      <c r="K163" s="193"/>
      <c r="L163" s="193"/>
      <c r="M163" s="193"/>
      <c r="N163" s="193"/>
      <c r="O163" s="193"/>
      <c r="P163" s="193"/>
      <c r="Q163" s="193"/>
      <c r="R163" s="193"/>
      <c r="S163" s="193"/>
      <c r="T163" s="193"/>
    </row>
    <row r="164" spans="1:29" x14ac:dyDescent="0.2">
      <c r="A164" s="192"/>
      <c r="B164" s="192"/>
      <c r="C164" s="192"/>
      <c r="D164" s="192"/>
      <c r="E164" s="192"/>
      <c r="F164" s="192"/>
      <c r="G164" s="192"/>
      <c r="H164" s="193"/>
      <c r="I164" s="193"/>
      <c r="J164" s="193"/>
      <c r="K164" s="193"/>
      <c r="L164" s="193"/>
      <c r="M164" s="193"/>
      <c r="N164" s="193"/>
      <c r="O164" s="193"/>
      <c r="P164" s="193"/>
      <c r="Q164" s="193"/>
      <c r="R164" s="193"/>
      <c r="S164" s="193"/>
      <c r="T164" s="193"/>
    </row>
    <row r="165" spans="1:29" s="39" customFormat="1" ht="39.950000000000003" customHeight="1" x14ac:dyDescent="0.2">
      <c r="A165" s="177" t="s">
        <v>127</v>
      </c>
      <c r="B165" s="236"/>
      <c r="C165" s="236"/>
      <c r="D165" s="236"/>
      <c r="E165" s="236"/>
      <c r="F165" s="236"/>
      <c r="G165" s="236"/>
      <c r="H165" s="87"/>
      <c r="I165" s="87"/>
      <c r="J165" s="87"/>
      <c r="K165" s="87"/>
      <c r="L165" s="87"/>
      <c r="M165" s="87"/>
      <c r="N165" s="87"/>
      <c r="O165" s="87"/>
      <c r="P165" s="87"/>
      <c r="Q165" s="87"/>
      <c r="R165" s="87"/>
      <c r="S165" s="87"/>
      <c r="T165" s="87"/>
    </row>
    <row r="166" spans="1:29" x14ac:dyDescent="0.2">
      <c r="A166" s="373" t="s">
        <v>31</v>
      </c>
      <c r="B166" s="372" t="s">
        <v>125</v>
      </c>
      <c r="C166" s="372"/>
      <c r="D166" s="372"/>
      <c r="E166" s="372"/>
      <c r="F166" s="372"/>
      <c r="G166" s="372"/>
      <c r="H166" s="372"/>
      <c r="I166" s="372"/>
      <c r="J166" s="372"/>
      <c r="K166" s="372" t="s">
        <v>125</v>
      </c>
      <c r="L166" s="372"/>
      <c r="M166" s="372"/>
      <c r="N166" s="372"/>
      <c r="O166" s="372"/>
      <c r="P166" s="372"/>
      <c r="Q166" s="372"/>
      <c r="R166" s="372"/>
      <c r="S166" s="372"/>
      <c r="T166" s="178"/>
    </row>
    <row r="167" spans="1:29" x14ac:dyDescent="0.2">
      <c r="A167" s="374"/>
      <c r="B167" s="127">
        <v>2000</v>
      </c>
      <c r="C167" s="127">
        <v>2001</v>
      </c>
      <c r="D167" s="127">
        <v>2002</v>
      </c>
      <c r="E167" s="127">
        <v>2003</v>
      </c>
      <c r="F167" s="127">
        <v>2004</v>
      </c>
      <c r="G167" s="127">
        <v>2005</v>
      </c>
      <c r="H167" s="127">
        <v>2006</v>
      </c>
      <c r="I167" s="127">
        <v>2007</v>
      </c>
      <c r="J167" s="127">
        <v>2008</v>
      </c>
      <c r="K167" s="127">
        <v>2009</v>
      </c>
      <c r="L167" s="127">
        <v>2010</v>
      </c>
      <c r="M167" s="127">
        <v>2011</v>
      </c>
      <c r="N167" s="127">
        <v>2012</v>
      </c>
      <c r="O167" s="127">
        <v>2013</v>
      </c>
      <c r="P167" s="127">
        <v>2014</v>
      </c>
      <c r="Q167" s="127">
        <v>2015</v>
      </c>
      <c r="R167" s="127">
        <v>2016</v>
      </c>
      <c r="S167" s="127">
        <v>2017</v>
      </c>
      <c r="T167" s="180">
        <v>2018</v>
      </c>
    </row>
    <row r="168" spans="1:29" x14ac:dyDescent="0.2">
      <c r="A168" s="90" t="s">
        <v>40</v>
      </c>
      <c r="B168" s="251">
        <v>5.8172452809115445</v>
      </c>
      <c r="C168" s="251">
        <v>5.627124801785734</v>
      </c>
      <c r="D168" s="251">
        <v>5.8664635332546524</v>
      </c>
      <c r="E168" s="251">
        <v>5.8577107681725087</v>
      </c>
      <c r="F168" s="251">
        <v>5.9323412279475844</v>
      </c>
      <c r="G168" s="251">
        <v>5.8237975151522141</v>
      </c>
      <c r="H168" s="251">
        <v>6.2841018502068655</v>
      </c>
      <c r="I168" s="251">
        <v>6.3308562551043428</v>
      </c>
      <c r="J168" s="251">
        <v>6.3994283934712346</v>
      </c>
      <c r="K168" s="251">
        <v>5.7542740630409259</v>
      </c>
      <c r="L168" s="251">
        <v>5.5915107045587478</v>
      </c>
      <c r="M168" s="251">
        <v>5.05988213409504</v>
      </c>
      <c r="N168" s="251">
        <v>5.3357959288516694</v>
      </c>
      <c r="O168" s="251">
        <v>5.0753754872343428</v>
      </c>
      <c r="P168" s="251">
        <v>5.3160665384934074</v>
      </c>
      <c r="Q168" s="251">
        <v>5.3399543118501835</v>
      </c>
      <c r="R168" s="251">
        <v>5.65</v>
      </c>
      <c r="S168" s="251">
        <v>5.1484690915100604</v>
      </c>
      <c r="T168" s="267">
        <v>5.6937057740877686</v>
      </c>
      <c r="U168" s="278"/>
      <c r="V168" s="278"/>
      <c r="W168" s="278"/>
      <c r="X168" s="278"/>
      <c r="Y168" s="278"/>
      <c r="Z168" s="278"/>
      <c r="AA168" s="278"/>
      <c r="AB168" s="278"/>
      <c r="AC168" s="278"/>
    </row>
    <row r="169" spans="1:29" x14ac:dyDescent="0.2">
      <c r="A169" s="92"/>
      <c r="B169" s="252"/>
      <c r="C169" s="252"/>
      <c r="D169" s="252"/>
      <c r="E169" s="252"/>
      <c r="F169" s="252"/>
      <c r="G169" s="252"/>
      <c r="H169" s="252"/>
      <c r="I169" s="252"/>
      <c r="J169" s="252"/>
      <c r="K169" s="252"/>
      <c r="L169" s="252"/>
      <c r="M169" s="252"/>
      <c r="N169" s="252"/>
      <c r="O169" s="252"/>
      <c r="P169" s="252"/>
      <c r="Q169" s="252"/>
      <c r="R169" s="252"/>
      <c r="S169" s="252"/>
      <c r="T169" s="268"/>
    </row>
    <row r="170" spans="1:29" x14ac:dyDescent="0.2">
      <c r="A170" s="94" t="s">
        <v>42</v>
      </c>
      <c r="B170" s="253">
        <v>5.3303598561067052</v>
      </c>
      <c r="C170" s="253">
        <v>5.4759877176300851</v>
      </c>
      <c r="D170" s="253">
        <v>5.4643952941831069</v>
      </c>
      <c r="E170" s="253">
        <v>5.6454076963884319</v>
      </c>
      <c r="F170" s="253">
        <v>5.4552158690090247</v>
      </c>
      <c r="G170" s="253">
        <v>5.2646624400992641</v>
      </c>
      <c r="H170" s="253">
        <v>5.4742450704742716</v>
      </c>
      <c r="I170" s="253">
        <v>5.6601581392272911</v>
      </c>
      <c r="J170" s="253">
        <v>5.7715036339314034</v>
      </c>
      <c r="K170" s="253">
        <v>5.2745653458831923</v>
      </c>
      <c r="L170" s="253">
        <v>5.5317882225342867</v>
      </c>
      <c r="M170" s="253">
        <v>3.7836144679011516</v>
      </c>
      <c r="N170" s="253">
        <v>4.8415945627954216</v>
      </c>
      <c r="O170" s="253">
        <v>3.9328492572486207</v>
      </c>
      <c r="P170" s="253">
        <v>4.8476702414380322</v>
      </c>
      <c r="Q170" s="253">
        <v>5.0703366276089961</v>
      </c>
      <c r="R170" s="253">
        <v>5.23</v>
      </c>
      <c r="S170" s="253">
        <v>4.8008663207548672</v>
      </c>
      <c r="T170" s="269">
        <v>5.235822713642496</v>
      </c>
      <c r="U170" s="278"/>
      <c r="V170" s="278"/>
      <c r="W170" s="278"/>
      <c r="X170" s="278"/>
      <c r="Y170" s="278"/>
      <c r="Z170" s="278"/>
      <c r="AA170" s="278"/>
      <c r="AB170" s="278"/>
      <c r="AC170" s="278"/>
    </row>
    <row r="171" spans="1:29" x14ac:dyDescent="0.2">
      <c r="A171" s="92" t="s">
        <v>43</v>
      </c>
      <c r="B171" s="252">
        <v>5.5299433804734761</v>
      </c>
      <c r="C171" s="252">
        <v>5.5164749153362385</v>
      </c>
      <c r="D171" s="252">
        <v>5.8097832568169006</v>
      </c>
      <c r="E171" s="252">
        <v>5.3763582481146557</v>
      </c>
      <c r="F171" s="252">
        <v>4.7490456143154178</v>
      </c>
      <c r="G171" s="252">
        <v>4.576623108995471</v>
      </c>
      <c r="H171" s="252">
        <v>5.8828224871681192</v>
      </c>
      <c r="I171" s="252">
        <v>5.5151236254686955</v>
      </c>
      <c r="J171" s="252">
        <v>5.5890626064139415</v>
      </c>
      <c r="K171" s="252">
        <v>5.2734653091682606</v>
      </c>
      <c r="L171" s="252">
        <v>5.3864020130043926</v>
      </c>
      <c r="M171" s="252">
        <v>4.3786952001039054</v>
      </c>
      <c r="N171" s="252">
        <v>4.8845513187793506</v>
      </c>
      <c r="O171" s="252">
        <v>4.6309766925177884</v>
      </c>
      <c r="P171" s="252">
        <v>5.2117227927137639</v>
      </c>
      <c r="Q171" s="252">
        <v>4.9540196168089237</v>
      </c>
      <c r="R171" s="252">
        <v>5.43</v>
      </c>
      <c r="S171" s="252">
        <v>4.7908625853343372</v>
      </c>
      <c r="T171" s="268">
        <v>5.4842562538172954</v>
      </c>
      <c r="U171" s="278"/>
      <c r="V171" s="278"/>
      <c r="W171" s="278"/>
      <c r="X171" s="278"/>
      <c r="Y171" s="278"/>
      <c r="Z171" s="278"/>
      <c r="AA171" s="278"/>
      <c r="AB171" s="278"/>
      <c r="AC171" s="278"/>
    </row>
    <row r="172" spans="1:29" x14ac:dyDescent="0.2">
      <c r="A172" s="94" t="s">
        <v>44</v>
      </c>
      <c r="B172" s="253">
        <v>7.3890404935091079</v>
      </c>
      <c r="C172" s="253">
        <v>7.1227894690300193</v>
      </c>
      <c r="D172" s="253">
        <v>7.1051909133616924</v>
      </c>
      <c r="E172" s="253">
        <v>7.054612577830059</v>
      </c>
      <c r="F172" s="253">
        <v>7.4662055852795444</v>
      </c>
      <c r="G172" s="253">
        <v>7.3054084935038812</v>
      </c>
      <c r="H172" s="253">
        <v>7.6440634401203358</v>
      </c>
      <c r="I172" s="253">
        <v>7.8410742361415098</v>
      </c>
      <c r="J172" s="253">
        <v>7.9209736577947929</v>
      </c>
      <c r="K172" s="253">
        <v>7.7146835424262941</v>
      </c>
      <c r="L172" s="253">
        <v>6.4821784666366025</v>
      </c>
      <c r="M172" s="253">
        <v>6.8619513263686738</v>
      </c>
      <c r="N172" s="253">
        <v>6.5399474410473077</v>
      </c>
      <c r="O172" s="253">
        <v>6.5058486630186509</v>
      </c>
      <c r="P172" s="253">
        <v>6.5594959578225751</v>
      </c>
      <c r="Q172" s="253">
        <v>6.7212092588032917</v>
      </c>
      <c r="R172" s="253">
        <v>7.15</v>
      </c>
      <c r="S172" s="253">
        <v>7.1215646775048045</v>
      </c>
      <c r="T172" s="269">
        <v>7.3223435872580618</v>
      </c>
      <c r="U172" s="278"/>
      <c r="V172" s="278"/>
      <c r="W172" s="278"/>
      <c r="X172" s="278"/>
      <c r="Y172" s="278"/>
      <c r="Z172" s="278"/>
      <c r="AA172" s="278"/>
      <c r="AB172" s="278"/>
      <c r="AC172" s="278"/>
    </row>
    <row r="173" spans="1:29" x14ac:dyDescent="0.2">
      <c r="A173" s="92" t="s">
        <v>45</v>
      </c>
      <c r="B173" s="252">
        <v>7.073132712660068</v>
      </c>
      <c r="C173" s="252">
        <v>7.3292127773575952</v>
      </c>
      <c r="D173" s="252">
        <v>7.068332656309952</v>
      </c>
      <c r="E173" s="252">
        <v>7.1701227950489415</v>
      </c>
      <c r="F173" s="252">
        <v>7.2801303455300674</v>
      </c>
      <c r="G173" s="252">
        <v>7.0483762791821922</v>
      </c>
      <c r="H173" s="252">
        <v>6.9868927865197747</v>
      </c>
      <c r="I173" s="252">
        <v>7.6135941969402197</v>
      </c>
      <c r="J173" s="252">
        <v>7.8136536301283579</v>
      </c>
      <c r="K173" s="252">
        <v>7.5056396989745773</v>
      </c>
      <c r="L173" s="252">
        <v>7.0515837856974795</v>
      </c>
      <c r="M173" s="252">
        <v>7.3515788523218903</v>
      </c>
      <c r="N173" s="252">
        <v>6.6383190066437701</v>
      </c>
      <c r="O173" s="252">
        <v>6.4057742433586116</v>
      </c>
      <c r="P173" s="252">
        <v>6.8441982585777241</v>
      </c>
      <c r="Q173" s="252">
        <v>6.8368802313041712</v>
      </c>
      <c r="R173" s="252">
        <v>7.52</v>
      </c>
      <c r="S173" s="252">
        <v>7.2049373269652408</v>
      </c>
      <c r="T173" s="268">
        <v>7.2707689241522564</v>
      </c>
      <c r="U173" s="278"/>
      <c r="V173" s="278"/>
      <c r="W173" s="278"/>
      <c r="X173" s="278"/>
      <c r="Y173" s="278"/>
      <c r="Z173" s="278"/>
      <c r="AA173" s="278"/>
      <c r="AB173" s="278"/>
      <c r="AC173" s="278"/>
    </row>
    <row r="174" spans="1:29" ht="14.25" x14ac:dyDescent="0.2">
      <c r="A174" s="96" t="s">
        <v>149</v>
      </c>
      <c r="B174" s="254">
        <v>4.7790479860989894</v>
      </c>
      <c r="C174" s="254">
        <v>4.3134067839745116</v>
      </c>
      <c r="D174" s="254">
        <v>4.8308482142825975</v>
      </c>
      <c r="E174" s="254">
        <v>5.1563931918579158</v>
      </c>
      <c r="F174" s="254">
        <v>5.6085831681748921</v>
      </c>
      <c r="G174" s="254">
        <v>5.4429668941929412</v>
      </c>
      <c r="H174" s="254">
        <v>5.4954020750852708</v>
      </c>
      <c r="I174" s="254">
        <v>5.4592720577067571</v>
      </c>
      <c r="J174" s="254">
        <v>5.6112513007574787</v>
      </c>
      <c r="K174" s="254">
        <v>4.5028268217737093</v>
      </c>
      <c r="L174" s="254">
        <v>4.6064004755111023</v>
      </c>
      <c r="M174" s="254">
        <v>4.3678431493445551</v>
      </c>
      <c r="N174" s="254">
        <v>4.4365997025031492</v>
      </c>
      <c r="O174" s="254">
        <v>4.6691426088088948</v>
      </c>
      <c r="P174" s="254">
        <v>4.1803595005174055</v>
      </c>
      <c r="Q174" s="254">
        <v>4.3516654657073799</v>
      </c>
      <c r="R174" s="254">
        <v>4.7472328305755234</v>
      </c>
      <c r="S174" s="254">
        <v>4.1345909843061994</v>
      </c>
      <c r="T174" s="270">
        <v>4.6319295854290621</v>
      </c>
      <c r="U174" s="278"/>
      <c r="V174" s="278"/>
      <c r="W174" s="278"/>
      <c r="X174" s="278"/>
      <c r="Y174" s="278"/>
      <c r="Z174" s="278"/>
      <c r="AA174" s="278"/>
      <c r="AB174" s="278"/>
      <c r="AC174" s="278"/>
    </row>
    <row r="175" spans="1:29" x14ac:dyDescent="0.2">
      <c r="A175" s="192"/>
      <c r="B175" s="192"/>
      <c r="C175" s="192"/>
      <c r="D175" s="192"/>
      <c r="E175" s="192"/>
      <c r="F175" s="192"/>
      <c r="G175" s="192"/>
      <c r="H175" s="193"/>
      <c r="I175" s="193"/>
      <c r="J175" s="193"/>
      <c r="K175" s="193"/>
      <c r="L175" s="193"/>
      <c r="M175" s="193"/>
      <c r="N175" s="193"/>
      <c r="O175" s="193"/>
      <c r="P175" s="193"/>
      <c r="Q175" s="193"/>
      <c r="R175" s="193"/>
      <c r="S175" s="193"/>
      <c r="T175" s="193"/>
    </row>
    <row r="176" spans="1:29" x14ac:dyDescent="0.2">
      <c r="A176" s="192"/>
      <c r="B176" s="192"/>
      <c r="C176" s="192"/>
      <c r="D176" s="192"/>
      <c r="E176" s="192"/>
      <c r="F176" s="192"/>
      <c r="G176" s="192"/>
      <c r="H176" s="193"/>
      <c r="I176" s="193"/>
      <c r="J176" s="193"/>
      <c r="K176" s="193"/>
      <c r="L176" s="193"/>
      <c r="M176" s="193"/>
      <c r="N176" s="193"/>
      <c r="O176" s="193"/>
      <c r="P176" s="193"/>
      <c r="Q176" s="193"/>
      <c r="R176" s="193"/>
      <c r="S176" s="193"/>
      <c r="T176" s="193"/>
    </row>
    <row r="177" spans="1:20" ht="2.1" customHeight="1" x14ac:dyDescent="0.2">
      <c r="A177" s="241"/>
      <c r="B177" s="81"/>
      <c r="C177" s="81"/>
      <c r="D177" s="81"/>
      <c r="E177" s="81"/>
      <c r="F177" s="81"/>
      <c r="G177" s="81"/>
      <c r="H177" s="81"/>
      <c r="I177" s="81"/>
      <c r="J177" s="81"/>
      <c r="K177" s="81"/>
      <c r="L177" s="81"/>
      <c r="M177" s="81"/>
      <c r="N177" s="81"/>
      <c r="O177" s="81"/>
      <c r="P177" s="81"/>
      <c r="Q177" s="81"/>
      <c r="R177" s="81"/>
      <c r="S177" s="81"/>
      <c r="T177" s="82"/>
    </row>
    <row r="178" spans="1:20" ht="17.100000000000001" customHeight="1" x14ac:dyDescent="0.2">
      <c r="A178" s="242" t="s">
        <v>135</v>
      </c>
      <c r="B178" s="194"/>
      <c r="C178" s="194"/>
      <c r="D178" s="194"/>
      <c r="E178" s="194"/>
      <c r="F178" s="194"/>
      <c r="G178" s="194"/>
      <c r="H178" s="80"/>
      <c r="I178" s="80"/>
      <c r="J178" s="80"/>
      <c r="K178" s="80"/>
      <c r="L178" s="80"/>
      <c r="M178" s="80"/>
      <c r="N178" s="80"/>
      <c r="O178" s="80"/>
      <c r="P178" s="80"/>
      <c r="Q178" s="80"/>
      <c r="R178" s="80"/>
      <c r="S178" s="80"/>
      <c r="T178" s="243"/>
    </row>
    <row r="179" spans="1:20" ht="17.100000000000001" customHeight="1" x14ac:dyDescent="0.2">
      <c r="A179" s="242" t="s">
        <v>151</v>
      </c>
      <c r="B179" s="194"/>
      <c r="C179" s="194"/>
      <c r="D179" s="194"/>
      <c r="E179" s="194"/>
      <c r="F179" s="194"/>
      <c r="G179" s="194"/>
      <c r="H179" s="80"/>
      <c r="I179" s="80"/>
      <c r="J179" s="80"/>
      <c r="K179" s="80"/>
      <c r="L179" s="80"/>
      <c r="M179" s="80"/>
      <c r="N179" s="80"/>
      <c r="O179" s="80"/>
      <c r="P179" s="80"/>
      <c r="Q179" s="80"/>
      <c r="R179" s="80"/>
      <c r="S179" s="80"/>
      <c r="T179" s="243"/>
    </row>
    <row r="180" spans="1:20" ht="17.100000000000001" customHeight="1" x14ac:dyDescent="0.2">
      <c r="A180" s="242" t="s">
        <v>155</v>
      </c>
      <c r="B180" s="194"/>
      <c r="C180" s="194"/>
      <c r="D180" s="194"/>
      <c r="E180" s="194"/>
      <c r="F180" s="194"/>
      <c r="G180" s="194"/>
      <c r="H180" s="80"/>
      <c r="I180" s="80"/>
      <c r="J180" s="80"/>
      <c r="K180" s="80"/>
      <c r="L180" s="80"/>
      <c r="M180" s="80"/>
      <c r="N180" s="80"/>
      <c r="O180" s="80"/>
      <c r="P180" s="80"/>
      <c r="Q180" s="80"/>
      <c r="R180" s="80"/>
      <c r="S180" s="80"/>
      <c r="T180" s="243"/>
    </row>
    <row r="181" spans="1:20" ht="17.100000000000001" customHeight="1" x14ac:dyDescent="0.2">
      <c r="A181" s="242" t="s">
        <v>153</v>
      </c>
      <c r="B181" s="194"/>
      <c r="C181" s="194"/>
      <c r="D181" s="194"/>
      <c r="E181" s="194"/>
      <c r="F181" s="194"/>
      <c r="G181" s="194"/>
      <c r="H181" s="80"/>
      <c r="I181" s="80"/>
      <c r="J181" s="80"/>
      <c r="K181" s="80"/>
      <c r="L181" s="80"/>
      <c r="M181" s="80"/>
      <c r="N181" s="80"/>
      <c r="O181" s="80"/>
      <c r="P181" s="80"/>
      <c r="Q181" s="80"/>
      <c r="R181" s="80"/>
      <c r="S181" s="80"/>
      <c r="T181" s="243"/>
    </row>
    <row r="182" spans="1:20" ht="17.100000000000001" customHeight="1" x14ac:dyDescent="0.2">
      <c r="A182" s="255" t="s">
        <v>47</v>
      </c>
      <c r="B182" s="80"/>
      <c r="C182" s="80"/>
      <c r="D182" s="80"/>
      <c r="E182" s="80"/>
      <c r="F182" s="80"/>
      <c r="G182" s="80"/>
      <c r="H182" s="80"/>
      <c r="I182" s="80"/>
      <c r="J182" s="80"/>
      <c r="K182" s="80"/>
      <c r="L182" s="80"/>
      <c r="M182" s="80"/>
      <c r="N182" s="80"/>
      <c r="O182" s="80"/>
      <c r="P182" s="80"/>
      <c r="Q182" s="80"/>
      <c r="R182" s="80"/>
      <c r="S182" s="80"/>
      <c r="T182" s="243"/>
    </row>
    <row r="183" spans="1:20" ht="2.1" customHeight="1" x14ac:dyDescent="0.2">
      <c r="A183" s="244"/>
      <c r="B183" s="88"/>
      <c r="C183" s="88"/>
      <c r="D183" s="88"/>
      <c r="E183" s="88"/>
      <c r="F183" s="88"/>
      <c r="G183" s="88"/>
      <c r="H183" s="88"/>
      <c r="I183" s="88"/>
      <c r="J183" s="88"/>
      <c r="K183" s="88"/>
      <c r="L183" s="88"/>
      <c r="M183" s="88"/>
      <c r="N183" s="88"/>
      <c r="O183" s="88"/>
      <c r="P183" s="88"/>
      <c r="Q183" s="88"/>
      <c r="R183" s="88"/>
      <c r="S183" s="88"/>
      <c r="T183" s="89"/>
    </row>
  </sheetData>
  <mergeCells count="28">
    <mergeCell ref="A4:A7"/>
    <mergeCell ref="A10:A11"/>
    <mergeCell ref="B10:J10"/>
    <mergeCell ref="K10:S10"/>
    <mergeCell ref="A30:A31"/>
    <mergeCell ref="B30:J30"/>
    <mergeCell ref="K30:S30"/>
    <mergeCell ref="A50:A51"/>
    <mergeCell ref="B50:J50"/>
    <mergeCell ref="K50:S50"/>
    <mergeCell ref="A70:A71"/>
    <mergeCell ref="B70:J70"/>
    <mergeCell ref="K70:S70"/>
    <mergeCell ref="A90:A91"/>
    <mergeCell ref="B90:J90"/>
    <mergeCell ref="K90:S90"/>
    <mergeCell ref="A110:A111"/>
    <mergeCell ref="B110:J110"/>
    <mergeCell ref="K110:S110"/>
    <mergeCell ref="A166:A167"/>
    <mergeCell ref="B166:J166"/>
    <mergeCell ref="K166:S166"/>
    <mergeCell ref="A130:A131"/>
    <mergeCell ref="B130:J130"/>
    <mergeCell ref="K130:S130"/>
    <mergeCell ref="A148:A149"/>
    <mergeCell ref="B148:J148"/>
    <mergeCell ref="K148:S148"/>
  </mergeCells>
  <pageMargins left="0.19685039370078741" right="0.19685039370078741" top="0.19685039370078741" bottom="1" header="0" footer="0"/>
  <pageSetup pageOrder="overThenDown"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topLeftCell="A46" zoomScaleNormal="100" workbookViewId="0">
      <selection activeCell="H66" sqref="H66"/>
    </sheetView>
  </sheetViews>
  <sheetFormatPr baseColWidth="10" defaultRowHeight="14.25" x14ac:dyDescent="0.2"/>
  <cols>
    <col min="1" max="13" width="9.28515625" style="13" customWidth="1"/>
    <col min="14" max="16384" width="11.42578125" style="13"/>
  </cols>
  <sheetData>
    <row r="1" spans="1:13" ht="60" customHeight="1" x14ac:dyDescent="0.2">
      <c r="A1" s="321"/>
      <c r="B1" s="321"/>
      <c r="C1" s="321"/>
      <c r="D1" s="321"/>
      <c r="E1" s="321"/>
      <c r="F1" s="321"/>
      <c r="G1" s="321"/>
      <c r="H1" s="321"/>
      <c r="I1" s="321"/>
      <c r="J1" s="321"/>
      <c r="K1" s="321"/>
      <c r="L1" s="321"/>
      <c r="M1" s="321"/>
    </row>
    <row r="2" spans="1:13" ht="15" customHeight="1" x14ac:dyDescent="0.2">
      <c r="A2" s="321"/>
      <c r="B2" s="321"/>
      <c r="C2" s="321"/>
      <c r="D2" s="321"/>
      <c r="E2" s="321"/>
      <c r="F2" s="321"/>
      <c r="G2" s="321"/>
      <c r="H2" s="321"/>
      <c r="I2" s="321"/>
      <c r="J2" s="321"/>
      <c r="K2" s="321"/>
      <c r="L2" s="321"/>
      <c r="M2" s="321"/>
    </row>
    <row r="3" spans="1:13" ht="11.45" customHeight="1" x14ac:dyDescent="0.2">
      <c r="A3" s="14"/>
      <c r="B3" s="14"/>
      <c r="C3" s="14"/>
      <c r="D3" s="14"/>
      <c r="E3" s="14"/>
      <c r="F3" s="14"/>
      <c r="G3" s="14"/>
      <c r="H3" s="14"/>
      <c r="I3" s="14"/>
      <c r="J3" s="14"/>
      <c r="K3" s="14"/>
      <c r="L3" s="14"/>
      <c r="M3" s="14"/>
    </row>
    <row r="4" spans="1:13" ht="11.1" customHeight="1" x14ac:dyDescent="0.2">
      <c r="A4" s="322" t="s">
        <v>14</v>
      </c>
      <c r="B4" s="323"/>
      <c r="C4" s="323"/>
      <c r="D4" s="323"/>
      <c r="E4" s="323"/>
      <c r="F4" s="323"/>
      <c r="G4" s="323"/>
      <c r="H4" s="323"/>
      <c r="I4" s="323"/>
      <c r="J4" s="323"/>
      <c r="K4" s="323"/>
      <c r="L4" s="323"/>
      <c r="M4" s="323"/>
    </row>
    <row r="5" spans="1:13" ht="15.95" customHeight="1" x14ac:dyDescent="0.2">
      <c r="A5" s="322"/>
      <c r="B5" s="323"/>
      <c r="C5" s="323"/>
      <c r="D5" s="323"/>
      <c r="E5" s="323"/>
      <c r="F5" s="323"/>
      <c r="G5" s="323"/>
      <c r="H5" s="323"/>
      <c r="I5" s="323"/>
      <c r="J5" s="323"/>
      <c r="K5" s="323"/>
      <c r="L5" s="323"/>
      <c r="M5" s="323"/>
    </row>
    <row r="6" spans="1:13" ht="36" customHeight="1" x14ac:dyDescent="0.2">
      <c r="A6" s="324" t="s">
        <v>15</v>
      </c>
      <c r="B6" s="325"/>
      <c r="C6" s="325"/>
      <c r="D6" s="325"/>
      <c r="E6" s="325"/>
      <c r="F6" s="325"/>
      <c r="G6" s="325"/>
      <c r="H6" s="325"/>
      <c r="I6" s="325"/>
      <c r="J6" s="325"/>
      <c r="K6" s="325"/>
      <c r="L6" s="325"/>
      <c r="M6" s="325"/>
    </row>
    <row r="7" spans="1:13" x14ac:dyDescent="0.2">
      <c r="A7" s="317" t="s">
        <v>16</v>
      </c>
      <c r="B7" s="318"/>
      <c r="C7" s="318"/>
      <c r="D7" s="318"/>
      <c r="E7" s="318"/>
      <c r="F7" s="318"/>
      <c r="G7" s="318"/>
      <c r="H7" s="318"/>
      <c r="I7" s="318"/>
      <c r="J7" s="318"/>
      <c r="K7" s="318"/>
      <c r="L7" s="318"/>
      <c r="M7" s="318"/>
    </row>
    <row r="8" spans="1:13" ht="29.1" customHeight="1" x14ac:dyDescent="0.2">
      <c r="A8" s="311" t="s">
        <v>17</v>
      </c>
      <c r="B8" s="312"/>
      <c r="C8" s="312"/>
      <c r="D8" s="312"/>
      <c r="E8" s="312"/>
      <c r="F8" s="312"/>
      <c r="G8" s="312"/>
      <c r="H8" s="312"/>
      <c r="I8" s="312"/>
      <c r="J8" s="312"/>
      <c r="K8" s="312"/>
      <c r="L8" s="312"/>
      <c r="M8" s="312"/>
    </row>
    <row r="9" spans="1:13" x14ac:dyDescent="0.2">
      <c r="A9" s="311"/>
      <c r="B9" s="312"/>
      <c r="C9" s="312"/>
      <c r="D9" s="312"/>
      <c r="E9" s="312"/>
      <c r="F9" s="312"/>
      <c r="G9" s="312"/>
      <c r="H9" s="312"/>
      <c r="I9" s="312"/>
      <c r="J9" s="312"/>
      <c r="K9" s="312"/>
      <c r="L9" s="312"/>
      <c r="M9" s="312"/>
    </row>
    <row r="10" spans="1:13" x14ac:dyDescent="0.2">
      <c r="A10" s="317" t="s">
        <v>7</v>
      </c>
      <c r="B10" s="318"/>
      <c r="C10" s="318"/>
      <c r="D10" s="318"/>
      <c r="E10" s="318"/>
      <c r="F10" s="318"/>
      <c r="G10" s="318"/>
      <c r="H10" s="318"/>
      <c r="I10" s="318"/>
      <c r="J10" s="318"/>
      <c r="K10" s="318"/>
      <c r="L10" s="318"/>
      <c r="M10" s="318"/>
    </row>
    <row r="11" spans="1:13" ht="18" customHeight="1" x14ac:dyDescent="0.2">
      <c r="A11" s="311" t="s">
        <v>170</v>
      </c>
      <c r="B11" s="312"/>
      <c r="C11" s="312"/>
      <c r="D11" s="312"/>
      <c r="E11" s="312"/>
      <c r="F11" s="312"/>
      <c r="G11" s="312"/>
      <c r="H11" s="312"/>
      <c r="I11" s="312"/>
      <c r="J11" s="312"/>
      <c r="K11" s="312"/>
      <c r="L11" s="312"/>
      <c r="M11" s="312"/>
    </row>
    <row r="12" spans="1:13" x14ac:dyDescent="0.2">
      <c r="A12" s="311"/>
      <c r="B12" s="312"/>
      <c r="C12" s="312"/>
      <c r="D12" s="312"/>
      <c r="E12" s="312"/>
      <c r="F12" s="312"/>
      <c r="G12" s="312"/>
      <c r="H12" s="312"/>
      <c r="I12" s="312"/>
      <c r="J12" s="312"/>
      <c r="K12" s="312"/>
      <c r="L12" s="312"/>
      <c r="M12" s="312"/>
    </row>
    <row r="13" spans="1:13" ht="15" customHeight="1" x14ac:dyDescent="0.2">
      <c r="A13" s="311"/>
      <c r="B13" s="312"/>
      <c r="C13" s="312"/>
      <c r="D13" s="312"/>
      <c r="E13" s="312"/>
      <c r="F13" s="312"/>
      <c r="G13" s="312"/>
      <c r="H13" s="312"/>
      <c r="I13" s="312"/>
      <c r="J13" s="312"/>
      <c r="K13" s="312"/>
      <c r="L13" s="312"/>
      <c r="M13" s="312"/>
    </row>
    <row r="14" spans="1:13" ht="15" customHeight="1" x14ac:dyDescent="0.2">
      <c r="A14" s="311"/>
      <c r="B14" s="312"/>
      <c r="C14" s="312"/>
      <c r="D14" s="312"/>
      <c r="E14" s="312"/>
      <c r="F14" s="312"/>
      <c r="G14" s="312"/>
      <c r="H14" s="312"/>
      <c r="I14" s="312"/>
      <c r="J14" s="312"/>
      <c r="K14" s="312"/>
      <c r="L14" s="312"/>
      <c r="M14" s="312"/>
    </row>
    <row r="15" spans="1:13" ht="15" customHeight="1" x14ac:dyDescent="0.2">
      <c r="A15" s="311"/>
      <c r="B15" s="312"/>
      <c r="C15" s="312"/>
      <c r="D15" s="312"/>
      <c r="E15" s="312"/>
      <c r="F15" s="312"/>
      <c r="G15" s="312"/>
      <c r="H15" s="312"/>
      <c r="I15" s="312"/>
      <c r="J15" s="312"/>
      <c r="K15" s="312"/>
      <c r="L15" s="312"/>
      <c r="M15" s="312"/>
    </row>
    <row r="16" spans="1:13" ht="15" customHeight="1" x14ac:dyDescent="0.2">
      <c r="A16" s="311"/>
      <c r="B16" s="312"/>
      <c r="C16" s="312"/>
      <c r="D16" s="312"/>
      <c r="E16" s="312"/>
      <c r="F16" s="312"/>
      <c r="G16" s="312"/>
      <c r="H16" s="312"/>
      <c r="I16" s="312"/>
      <c r="J16" s="312"/>
      <c r="K16" s="312"/>
      <c r="L16" s="312"/>
      <c r="M16" s="312"/>
    </row>
    <row r="17" spans="1:13" ht="15" customHeight="1" x14ac:dyDescent="0.2">
      <c r="A17" s="311"/>
      <c r="B17" s="312"/>
      <c r="C17" s="312"/>
      <c r="D17" s="312"/>
      <c r="E17" s="312"/>
      <c r="F17" s="312"/>
      <c r="G17" s="312"/>
      <c r="H17" s="312"/>
      <c r="I17" s="312"/>
      <c r="J17" s="312"/>
      <c r="K17" s="312"/>
      <c r="L17" s="312"/>
      <c r="M17" s="312"/>
    </row>
    <row r="18" spans="1:13" ht="15" customHeight="1" x14ac:dyDescent="0.2">
      <c r="A18" s="311"/>
      <c r="B18" s="312"/>
      <c r="C18" s="312"/>
      <c r="D18" s="312"/>
      <c r="E18" s="312"/>
      <c r="F18" s="312"/>
      <c r="G18" s="312"/>
      <c r="H18" s="312"/>
      <c r="I18" s="312"/>
      <c r="J18" s="312"/>
      <c r="K18" s="312"/>
      <c r="L18" s="312"/>
      <c r="M18" s="312"/>
    </row>
    <row r="19" spans="1:13" ht="15" customHeight="1" x14ac:dyDescent="0.2">
      <c r="A19" s="311"/>
      <c r="B19" s="312"/>
      <c r="C19" s="312"/>
      <c r="D19" s="312"/>
      <c r="E19" s="312"/>
      <c r="F19" s="312"/>
      <c r="G19" s="312"/>
      <c r="H19" s="312"/>
      <c r="I19" s="312"/>
      <c r="J19" s="312"/>
      <c r="K19" s="312"/>
      <c r="L19" s="312"/>
      <c r="M19" s="312"/>
    </row>
    <row r="20" spans="1:13" ht="15" customHeight="1" x14ac:dyDescent="0.2">
      <c r="A20" s="311"/>
      <c r="B20" s="312"/>
      <c r="C20" s="312"/>
      <c r="D20" s="312"/>
      <c r="E20" s="312"/>
      <c r="F20" s="312"/>
      <c r="G20" s="312"/>
      <c r="H20" s="312"/>
      <c r="I20" s="312"/>
      <c r="J20" s="312"/>
      <c r="K20" s="312"/>
      <c r="L20" s="312"/>
      <c r="M20" s="312"/>
    </row>
    <row r="21" spans="1:13" ht="15" customHeight="1" x14ac:dyDescent="0.2">
      <c r="A21" s="311"/>
      <c r="B21" s="312"/>
      <c r="C21" s="312"/>
      <c r="D21" s="312"/>
      <c r="E21" s="312"/>
      <c r="F21" s="312"/>
      <c r="G21" s="312"/>
      <c r="H21" s="312"/>
      <c r="I21" s="312"/>
      <c r="J21" s="312"/>
      <c r="K21" s="312"/>
      <c r="L21" s="312"/>
      <c r="M21" s="312"/>
    </row>
    <row r="22" spans="1:13" ht="15" customHeight="1" x14ac:dyDescent="0.2">
      <c r="A22" s="311"/>
      <c r="B22" s="312"/>
      <c r="C22" s="312"/>
      <c r="D22" s="312"/>
      <c r="E22" s="312"/>
      <c r="F22" s="312"/>
      <c r="G22" s="312"/>
      <c r="H22" s="312"/>
      <c r="I22" s="312"/>
      <c r="J22" s="312"/>
      <c r="K22" s="312"/>
      <c r="L22" s="312"/>
      <c r="M22" s="312"/>
    </row>
    <row r="23" spans="1:13" ht="15" customHeight="1" x14ac:dyDescent="0.2">
      <c r="A23" s="311"/>
      <c r="B23" s="312"/>
      <c r="C23" s="312"/>
      <c r="D23" s="312"/>
      <c r="E23" s="312"/>
      <c r="F23" s="312"/>
      <c r="G23" s="312"/>
      <c r="H23" s="312"/>
      <c r="I23" s="312"/>
      <c r="J23" s="312"/>
      <c r="K23" s="312"/>
      <c r="L23" s="312"/>
      <c r="M23" s="312"/>
    </row>
    <row r="24" spans="1:13" ht="15" customHeight="1" x14ac:dyDescent="0.2">
      <c r="A24" s="311"/>
      <c r="B24" s="312"/>
      <c r="C24" s="312"/>
      <c r="D24" s="312"/>
      <c r="E24" s="312"/>
      <c r="F24" s="312"/>
      <c r="G24" s="312"/>
      <c r="H24" s="312"/>
      <c r="I24" s="312"/>
      <c r="J24" s="312"/>
      <c r="K24" s="312"/>
      <c r="L24" s="312"/>
      <c r="M24" s="312"/>
    </row>
    <row r="25" spans="1:13" ht="15" customHeight="1" x14ac:dyDescent="0.2">
      <c r="A25" s="311"/>
      <c r="B25" s="312"/>
      <c r="C25" s="312"/>
      <c r="D25" s="312"/>
      <c r="E25" s="312"/>
      <c r="F25" s="312"/>
      <c r="G25" s="312"/>
      <c r="H25" s="312"/>
      <c r="I25" s="312"/>
      <c r="J25" s="312"/>
      <c r="K25" s="312"/>
      <c r="L25" s="312"/>
      <c r="M25" s="312"/>
    </row>
    <row r="26" spans="1:13" ht="15" customHeight="1" x14ac:dyDescent="0.2">
      <c r="A26" s="311"/>
      <c r="B26" s="312"/>
      <c r="C26" s="312"/>
      <c r="D26" s="312"/>
      <c r="E26" s="312"/>
      <c r="F26" s="312"/>
      <c r="G26" s="312"/>
      <c r="H26" s="312"/>
      <c r="I26" s="312"/>
      <c r="J26" s="312"/>
      <c r="K26" s="312"/>
      <c r="L26" s="312"/>
      <c r="M26" s="312"/>
    </row>
    <row r="27" spans="1:13" ht="15" customHeight="1" x14ac:dyDescent="0.2">
      <c r="A27" s="311"/>
      <c r="B27" s="312"/>
      <c r="C27" s="312"/>
      <c r="D27" s="312"/>
      <c r="E27" s="312"/>
      <c r="F27" s="312"/>
      <c r="G27" s="312"/>
      <c r="H27" s="312"/>
      <c r="I27" s="312"/>
      <c r="J27" s="312"/>
      <c r="K27" s="312"/>
      <c r="L27" s="312"/>
      <c r="M27" s="312"/>
    </row>
    <row r="28" spans="1:13" ht="15" customHeight="1" x14ac:dyDescent="0.2">
      <c r="A28" s="311"/>
      <c r="B28" s="312"/>
      <c r="C28" s="312"/>
      <c r="D28" s="312"/>
      <c r="E28" s="312"/>
      <c r="F28" s="312"/>
      <c r="G28" s="312"/>
      <c r="H28" s="312"/>
      <c r="I28" s="312"/>
      <c r="J28" s="312"/>
      <c r="K28" s="312"/>
      <c r="L28" s="312"/>
      <c r="M28" s="312"/>
    </row>
    <row r="29" spans="1:13" ht="15" customHeight="1" x14ac:dyDescent="0.2">
      <c r="A29" s="311"/>
      <c r="B29" s="312"/>
      <c r="C29" s="312"/>
      <c r="D29" s="312"/>
      <c r="E29" s="312"/>
      <c r="F29" s="312"/>
      <c r="G29" s="312"/>
      <c r="H29" s="312"/>
      <c r="I29" s="312"/>
      <c r="J29" s="312"/>
      <c r="K29" s="312"/>
      <c r="L29" s="312"/>
      <c r="M29" s="312"/>
    </row>
    <row r="30" spans="1:13" ht="15" customHeight="1" x14ac:dyDescent="0.2">
      <c r="A30" s="311"/>
      <c r="B30" s="312"/>
      <c r="C30" s="312"/>
      <c r="D30" s="312"/>
      <c r="E30" s="312"/>
      <c r="F30" s="312"/>
      <c r="G30" s="312"/>
      <c r="H30" s="312"/>
      <c r="I30" s="312"/>
      <c r="J30" s="312"/>
      <c r="K30" s="312"/>
      <c r="L30" s="312"/>
      <c r="M30" s="312"/>
    </row>
    <row r="31" spans="1:13" ht="15" customHeight="1" x14ac:dyDescent="0.2">
      <c r="A31" s="311"/>
      <c r="B31" s="312"/>
      <c r="C31" s="312"/>
      <c r="D31" s="312"/>
      <c r="E31" s="312"/>
      <c r="F31" s="312"/>
      <c r="G31" s="312"/>
      <c r="H31" s="312"/>
      <c r="I31" s="312"/>
      <c r="J31" s="312"/>
      <c r="K31" s="312"/>
      <c r="L31" s="312"/>
      <c r="M31" s="312"/>
    </row>
    <row r="32" spans="1:13" ht="15" customHeight="1" x14ac:dyDescent="0.2">
      <c r="A32" s="311"/>
      <c r="B32" s="312"/>
      <c r="C32" s="312"/>
      <c r="D32" s="312"/>
      <c r="E32" s="312"/>
      <c r="F32" s="312"/>
      <c r="G32" s="312"/>
      <c r="H32" s="312"/>
      <c r="I32" s="312"/>
      <c r="J32" s="312"/>
      <c r="K32" s="312"/>
      <c r="L32" s="312"/>
      <c r="M32" s="312"/>
    </row>
    <row r="33" spans="1:13" ht="15" customHeight="1" x14ac:dyDescent="0.2">
      <c r="A33" s="311"/>
      <c r="B33" s="312"/>
      <c r="C33" s="312"/>
      <c r="D33" s="312"/>
      <c r="E33" s="312"/>
      <c r="F33" s="312"/>
      <c r="G33" s="312"/>
      <c r="H33" s="312"/>
      <c r="I33" s="312"/>
      <c r="J33" s="312"/>
      <c r="K33" s="312"/>
      <c r="L33" s="312"/>
      <c r="M33" s="312"/>
    </row>
    <row r="34" spans="1:13" ht="15" customHeight="1" x14ac:dyDescent="0.2">
      <c r="A34" s="311"/>
      <c r="B34" s="312"/>
      <c r="C34" s="312"/>
      <c r="D34" s="312"/>
      <c r="E34" s="312"/>
      <c r="F34" s="312"/>
      <c r="G34" s="312"/>
      <c r="H34" s="312"/>
      <c r="I34" s="312"/>
      <c r="J34" s="312"/>
      <c r="K34" s="312"/>
      <c r="L34" s="312"/>
      <c r="M34" s="312"/>
    </row>
    <row r="35" spans="1:13" ht="15" customHeight="1" x14ac:dyDescent="0.2">
      <c r="A35" s="311"/>
      <c r="B35" s="312"/>
      <c r="C35" s="312"/>
      <c r="D35" s="312"/>
      <c r="E35" s="312"/>
      <c r="F35" s="312"/>
      <c r="G35" s="312"/>
      <c r="H35" s="312"/>
      <c r="I35" s="312"/>
      <c r="J35" s="312"/>
      <c r="K35" s="312"/>
      <c r="L35" s="312"/>
      <c r="M35" s="312"/>
    </row>
    <row r="36" spans="1:13" ht="15" customHeight="1" x14ac:dyDescent="0.2">
      <c r="A36" s="317" t="s">
        <v>18</v>
      </c>
      <c r="B36" s="318"/>
      <c r="C36" s="318"/>
      <c r="D36" s="318"/>
      <c r="E36" s="318"/>
      <c r="F36" s="318"/>
      <c r="G36" s="318"/>
      <c r="H36" s="318"/>
      <c r="I36" s="318"/>
      <c r="J36" s="318"/>
      <c r="K36" s="318"/>
      <c r="L36" s="318"/>
      <c r="M36" s="318"/>
    </row>
    <row r="37" spans="1:13" ht="26.25" customHeight="1" x14ac:dyDescent="0.2">
      <c r="A37" s="311" t="s">
        <v>25</v>
      </c>
      <c r="B37" s="312"/>
      <c r="C37" s="312"/>
      <c r="D37" s="312"/>
      <c r="E37" s="312"/>
      <c r="F37" s="312"/>
      <c r="G37" s="312"/>
      <c r="H37" s="312"/>
      <c r="I37" s="312"/>
      <c r="J37" s="312"/>
      <c r="K37" s="312"/>
      <c r="L37" s="312"/>
      <c r="M37" s="312"/>
    </row>
    <row r="38" spans="1:13" ht="26.25" customHeight="1" x14ac:dyDescent="0.2">
      <c r="A38" s="311"/>
      <c r="B38" s="312"/>
      <c r="C38" s="312"/>
      <c r="D38" s="312"/>
      <c r="E38" s="312"/>
      <c r="F38" s="312"/>
      <c r="G38" s="312"/>
      <c r="H38" s="312"/>
      <c r="I38" s="312"/>
      <c r="J38" s="312"/>
      <c r="K38" s="312"/>
      <c r="L38" s="312"/>
      <c r="M38" s="312"/>
    </row>
    <row r="39" spans="1:13" ht="26.25" customHeight="1" x14ac:dyDescent="0.2">
      <c r="A39" s="311"/>
      <c r="B39" s="312"/>
      <c r="C39" s="312"/>
      <c r="D39" s="312"/>
      <c r="E39" s="312"/>
      <c r="F39" s="312"/>
      <c r="G39" s="312"/>
      <c r="H39" s="312"/>
      <c r="I39" s="312"/>
      <c r="J39" s="312"/>
      <c r="K39" s="312"/>
      <c r="L39" s="312"/>
      <c r="M39" s="312"/>
    </row>
    <row r="40" spans="1:13" x14ac:dyDescent="0.2">
      <c r="A40" s="317" t="s">
        <v>19</v>
      </c>
      <c r="B40" s="318"/>
      <c r="C40" s="318"/>
      <c r="D40" s="318"/>
      <c r="E40" s="318"/>
      <c r="F40" s="318"/>
      <c r="G40" s="318"/>
      <c r="H40" s="318"/>
      <c r="I40" s="318"/>
      <c r="J40" s="318"/>
      <c r="K40" s="318"/>
      <c r="L40" s="318"/>
      <c r="M40" s="318"/>
    </row>
    <row r="41" spans="1:13" ht="24.75" customHeight="1" x14ac:dyDescent="0.2">
      <c r="A41" s="311" t="s">
        <v>171</v>
      </c>
      <c r="B41" s="312"/>
      <c r="C41" s="312"/>
      <c r="D41" s="312"/>
      <c r="E41" s="312"/>
      <c r="F41" s="312"/>
      <c r="G41" s="312"/>
      <c r="H41" s="312"/>
      <c r="I41" s="312"/>
      <c r="J41" s="312"/>
      <c r="K41" s="312"/>
      <c r="L41" s="312"/>
      <c r="M41" s="312"/>
    </row>
    <row r="42" spans="1:13" ht="24.75" customHeight="1" x14ac:dyDescent="0.2">
      <c r="A42" s="311"/>
      <c r="B42" s="312"/>
      <c r="C42" s="312"/>
      <c r="D42" s="312"/>
      <c r="E42" s="312"/>
      <c r="F42" s="312"/>
      <c r="G42" s="312"/>
      <c r="H42" s="312"/>
      <c r="I42" s="312"/>
      <c r="J42" s="312"/>
      <c r="K42" s="312"/>
      <c r="L42" s="312"/>
      <c r="M42" s="312"/>
    </row>
    <row r="43" spans="1:13" ht="15.75" customHeight="1" x14ac:dyDescent="0.2">
      <c r="A43" s="311"/>
      <c r="B43" s="312"/>
      <c r="C43" s="312"/>
      <c r="D43" s="312"/>
      <c r="E43" s="312"/>
      <c r="F43" s="312"/>
      <c r="G43" s="312"/>
      <c r="H43" s="312"/>
      <c r="I43" s="312"/>
      <c r="J43" s="312"/>
      <c r="K43" s="312"/>
      <c r="L43" s="312"/>
      <c r="M43" s="312"/>
    </row>
    <row r="44" spans="1:13" x14ac:dyDescent="0.2">
      <c r="A44" s="317" t="s">
        <v>26</v>
      </c>
      <c r="B44" s="318"/>
      <c r="C44" s="318"/>
      <c r="D44" s="318"/>
      <c r="E44" s="318"/>
      <c r="F44" s="318"/>
      <c r="G44" s="318"/>
      <c r="H44" s="318"/>
      <c r="I44" s="318"/>
      <c r="J44" s="318"/>
      <c r="K44" s="318"/>
      <c r="L44" s="318"/>
      <c r="M44" s="318"/>
    </row>
    <row r="45" spans="1:13" ht="23.25" customHeight="1" x14ac:dyDescent="0.2">
      <c r="A45" s="315" t="s">
        <v>174</v>
      </c>
      <c r="B45" s="316"/>
      <c r="C45" s="316"/>
      <c r="D45" s="316"/>
      <c r="E45" s="316"/>
      <c r="F45" s="316"/>
      <c r="G45" s="316"/>
      <c r="H45" s="316"/>
      <c r="I45" s="316"/>
      <c r="J45" s="316"/>
      <c r="K45" s="316"/>
      <c r="L45" s="316"/>
      <c r="M45" s="316"/>
    </row>
    <row r="46" spans="1:13" ht="23.25" customHeight="1" x14ac:dyDescent="0.2">
      <c r="A46" s="315"/>
      <c r="B46" s="316"/>
      <c r="C46" s="316"/>
      <c r="D46" s="316"/>
      <c r="E46" s="316"/>
      <c r="F46" s="316"/>
      <c r="G46" s="316"/>
      <c r="H46" s="316"/>
      <c r="I46" s="316"/>
      <c r="J46" s="316"/>
      <c r="K46" s="316"/>
      <c r="L46" s="316"/>
      <c r="M46" s="316"/>
    </row>
    <row r="47" spans="1:13" ht="11.25" customHeight="1" x14ac:dyDescent="0.2">
      <c r="A47" s="315"/>
      <c r="B47" s="316"/>
      <c r="C47" s="316"/>
      <c r="D47" s="316"/>
      <c r="E47" s="316"/>
      <c r="F47" s="316"/>
      <c r="G47" s="316"/>
      <c r="H47" s="316"/>
      <c r="I47" s="316"/>
      <c r="J47" s="316"/>
      <c r="K47" s="316"/>
      <c r="L47" s="316"/>
      <c r="M47" s="316"/>
    </row>
    <row r="48" spans="1:13" x14ac:dyDescent="0.2">
      <c r="A48" s="317" t="s">
        <v>27</v>
      </c>
      <c r="B48" s="318"/>
      <c r="C48" s="318"/>
      <c r="D48" s="318"/>
      <c r="E48" s="318"/>
      <c r="F48" s="318"/>
      <c r="G48" s="318"/>
      <c r="H48" s="318"/>
      <c r="I48" s="318"/>
      <c r="J48" s="318"/>
      <c r="K48" s="318"/>
      <c r="L48" s="318"/>
      <c r="M48" s="318"/>
    </row>
    <row r="49" spans="1:13" ht="14.25" customHeight="1" x14ac:dyDescent="0.2">
      <c r="A49" s="315" t="s">
        <v>28</v>
      </c>
      <c r="B49" s="316"/>
      <c r="C49" s="316"/>
      <c r="D49" s="316"/>
      <c r="E49" s="316"/>
      <c r="F49" s="316"/>
      <c r="G49" s="316"/>
      <c r="H49" s="316"/>
      <c r="I49" s="316"/>
      <c r="J49" s="316"/>
      <c r="K49" s="316"/>
      <c r="L49" s="316"/>
      <c r="M49" s="316"/>
    </row>
    <row r="50" spans="1:13" x14ac:dyDescent="0.2">
      <c r="A50" s="315"/>
      <c r="B50" s="316"/>
      <c r="C50" s="316"/>
      <c r="D50" s="316"/>
      <c r="E50" s="316"/>
      <c r="F50" s="316"/>
      <c r="G50" s="316"/>
      <c r="H50" s="316"/>
      <c r="I50" s="316"/>
      <c r="J50" s="316"/>
      <c r="K50" s="316"/>
      <c r="L50" s="316"/>
      <c r="M50" s="316"/>
    </row>
    <row r="51" spans="1:13" x14ac:dyDescent="0.2">
      <c r="A51" s="317" t="s">
        <v>29</v>
      </c>
      <c r="B51" s="318"/>
      <c r="C51" s="318"/>
      <c r="D51" s="318"/>
      <c r="E51" s="318"/>
      <c r="F51" s="318"/>
      <c r="G51" s="318"/>
      <c r="H51" s="318"/>
      <c r="I51" s="318"/>
      <c r="J51" s="318"/>
      <c r="K51" s="318"/>
      <c r="L51" s="318"/>
      <c r="M51" s="318"/>
    </row>
    <row r="52" spans="1:13" x14ac:dyDescent="0.25">
      <c r="A52" s="319" t="s">
        <v>157</v>
      </c>
      <c r="B52" s="320"/>
      <c r="C52" s="320"/>
      <c r="D52" s="320"/>
      <c r="E52" s="320"/>
      <c r="F52" s="320"/>
      <c r="G52" s="320"/>
      <c r="H52" s="320"/>
      <c r="I52" s="320"/>
      <c r="J52" s="320"/>
      <c r="K52" s="320"/>
      <c r="L52" s="320"/>
      <c r="M52" s="320"/>
    </row>
    <row r="53" spans="1:13" x14ac:dyDescent="0.25">
      <c r="A53" s="319" t="s">
        <v>158</v>
      </c>
      <c r="B53" s="320"/>
      <c r="C53" s="320"/>
      <c r="D53" s="320"/>
      <c r="E53" s="320"/>
      <c r="F53" s="320"/>
      <c r="G53" s="320"/>
      <c r="H53" s="320"/>
      <c r="I53" s="320"/>
      <c r="J53" s="320"/>
      <c r="K53" s="320"/>
      <c r="L53" s="320"/>
      <c r="M53" s="320"/>
    </row>
    <row r="54" spans="1:13" x14ac:dyDescent="0.25">
      <c r="A54" s="319" t="s">
        <v>159</v>
      </c>
      <c r="B54" s="320"/>
      <c r="C54" s="320"/>
      <c r="D54" s="320"/>
      <c r="E54" s="320"/>
      <c r="F54" s="320"/>
      <c r="G54" s="320"/>
      <c r="H54" s="320"/>
      <c r="I54" s="320"/>
      <c r="J54" s="320"/>
      <c r="K54" s="320"/>
      <c r="L54" s="320"/>
      <c r="M54" s="320"/>
    </row>
    <row r="55" spans="1:13" x14ac:dyDescent="0.25">
      <c r="A55" s="313" t="s">
        <v>175</v>
      </c>
      <c r="B55" s="314"/>
      <c r="C55" s="314"/>
      <c r="D55" s="314"/>
      <c r="E55" s="314"/>
      <c r="F55" s="314"/>
      <c r="G55" s="314"/>
      <c r="H55" s="314"/>
      <c r="I55" s="314"/>
      <c r="J55" s="314"/>
      <c r="K55" s="314"/>
      <c r="L55" s="314"/>
      <c r="M55" s="314"/>
    </row>
    <row r="56" spans="1:13" x14ac:dyDescent="0.2">
      <c r="A56" s="317" t="s">
        <v>21</v>
      </c>
      <c r="B56" s="318"/>
      <c r="C56" s="318"/>
      <c r="D56" s="318"/>
      <c r="E56" s="318"/>
      <c r="F56" s="318"/>
      <c r="G56" s="318"/>
      <c r="H56" s="318"/>
      <c r="I56" s="318"/>
      <c r="J56" s="318"/>
      <c r="K56" s="318"/>
      <c r="L56" s="318"/>
      <c r="M56" s="318"/>
    </row>
    <row r="57" spans="1:13" x14ac:dyDescent="0.2">
      <c r="A57" s="311" t="s">
        <v>22</v>
      </c>
      <c r="B57" s="312"/>
      <c r="C57" s="312"/>
      <c r="D57" s="312"/>
      <c r="E57" s="312"/>
      <c r="F57" s="312"/>
      <c r="G57" s="312"/>
      <c r="H57" s="312"/>
      <c r="I57" s="312"/>
      <c r="J57" s="312"/>
      <c r="K57" s="312"/>
      <c r="L57" s="312"/>
      <c r="M57" s="312"/>
    </row>
    <row r="59" spans="1:13" x14ac:dyDescent="0.2">
      <c r="A59" s="317" t="s">
        <v>23</v>
      </c>
      <c r="B59" s="318"/>
      <c r="C59" s="318"/>
      <c r="D59" s="318"/>
      <c r="E59" s="318"/>
      <c r="F59" s="318"/>
      <c r="G59" s="318"/>
      <c r="H59" s="318"/>
      <c r="I59" s="318"/>
      <c r="J59" s="318"/>
      <c r="K59" s="318"/>
      <c r="L59" s="318"/>
      <c r="M59" s="318"/>
    </row>
    <row r="60" spans="1:13" ht="68.25" customHeight="1" x14ac:dyDescent="0.2">
      <c r="A60" s="311" t="s">
        <v>176</v>
      </c>
      <c r="B60" s="312"/>
      <c r="C60" s="312"/>
      <c r="D60" s="312"/>
      <c r="E60" s="312"/>
      <c r="F60" s="312"/>
      <c r="G60" s="312"/>
      <c r="H60" s="312"/>
      <c r="I60" s="312"/>
      <c r="J60" s="312"/>
      <c r="K60" s="312"/>
      <c r="L60" s="312"/>
      <c r="M60" s="312"/>
    </row>
    <row r="61" spans="1:13" x14ac:dyDescent="0.2">
      <c r="A61" s="311"/>
      <c r="B61" s="312"/>
      <c r="C61" s="312"/>
      <c r="D61" s="312"/>
      <c r="E61" s="312"/>
      <c r="F61" s="312"/>
      <c r="G61" s="312"/>
      <c r="H61" s="312"/>
      <c r="I61" s="312"/>
      <c r="J61" s="312"/>
      <c r="K61" s="312"/>
      <c r="L61" s="312"/>
      <c r="M61" s="312"/>
    </row>
  </sheetData>
  <mergeCells count="25">
    <mergeCell ref="A53:M53"/>
    <mergeCell ref="A36:M36"/>
    <mergeCell ref="A37:M39"/>
    <mergeCell ref="A40:M40"/>
    <mergeCell ref="A44:M44"/>
    <mergeCell ref="A45:M47"/>
    <mergeCell ref="A48:M48"/>
    <mergeCell ref="A1:M2"/>
    <mergeCell ref="A4:M5"/>
    <mergeCell ref="A6:M6"/>
    <mergeCell ref="A7:M7"/>
    <mergeCell ref="A8:M9"/>
    <mergeCell ref="A41:M43"/>
    <mergeCell ref="A10:M10"/>
    <mergeCell ref="A11:M35"/>
    <mergeCell ref="A60:M60"/>
    <mergeCell ref="A61:M61"/>
    <mergeCell ref="A55:M55"/>
    <mergeCell ref="A49:M50"/>
    <mergeCell ref="A51:M51"/>
    <mergeCell ref="A54:M54"/>
    <mergeCell ref="A56:M56"/>
    <mergeCell ref="A57:M57"/>
    <mergeCell ref="A59:M59"/>
    <mergeCell ref="A52:M52"/>
  </mergeCells>
  <phoneticPr fontId="5" type="noConversion"/>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showGridLines="0" topLeftCell="A7" zoomScale="85" zoomScaleNormal="85" workbookViewId="0">
      <selection activeCell="A31" sqref="A31"/>
    </sheetView>
  </sheetViews>
  <sheetFormatPr baseColWidth="10" defaultRowHeight="12.75" x14ac:dyDescent="0.2"/>
  <cols>
    <col min="1" max="1" width="32.7109375" style="23" customWidth="1"/>
    <col min="2" max="2" width="0.85546875" style="23" customWidth="1"/>
    <col min="3" max="3" width="14.140625" style="23" bestFit="1" customWidth="1"/>
    <col min="4" max="4" width="2.28515625" style="23" customWidth="1"/>
    <col min="5" max="5" width="14" style="23" bestFit="1" customWidth="1"/>
    <col min="6" max="6" width="7.7109375" style="23" customWidth="1"/>
    <col min="7" max="7" width="12.7109375" style="23" customWidth="1"/>
    <col min="8" max="8" width="2.28515625" style="23" customWidth="1"/>
    <col min="9" max="9" width="14.85546875" style="23" bestFit="1" customWidth="1"/>
    <col min="10" max="10" width="2.28515625" style="23" customWidth="1"/>
    <col min="11" max="11" width="14.5703125" style="23" bestFit="1" customWidth="1"/>
    <col min="12" max="12" width="7.7109375" style="23" customWidth="1"/>
    <col min="13" max="13" width="12.7109375" style="23" customWidth="1"/>
    <col min="14" max="14" width="2.28515625" style="23" customWidth="1"/>
    <col min="15" max="15" width="14.42578125" style="23" bestFit="1" customWidth="1"/>
    <col min="16" max="16" width="2.28515625" style="23" customWidth="1"/>
    <col min="17" max="17" width="15.42578125" style="23" bestFit="1" customWidth="1"/>
    <col min="18" max="18" width="7.7109375" style="23" customWidth="1"/>
    <col min="19" max="19" width="11.140625" style="23" customWidth="1"/>
    <col min="20" max="20" width="2.28515625" style="23" customWidth="1"/>
    <col min="21" max="21" width="11.5703125" style="23" bestFit="1" customWidth="1"/>
    <col min="22" max="22" width="2.28515625" style="23" customWidth="1"/>
    <col min="23" max="23" width="11.5703125" style="23" bestFit="1" customWidth="1"/>
    <col min="24" max="24" width="7.7109375" style="23" customWidth="1"/>
    <col min="25" max="25" width="12.7109375" style="23" customWidth="1"/>
    <col min="26" max="16384" width="11.42578125" style="23"/>
  </cols>
  <sheetData>
    <row r="1" spans="1:26" s="11" customFormat="1" ht="63.75" customHeight="1" x14ac:dyDescent="0.2">
      <c r="A1" s="327"/>
      <c r="B1" s="327"/>
      <c r="C1" s="327"/>
      <c r="D1" s="327"/>
      <c r="E1" s="327"/>
      <c r="F1" s="327"/>
      <c r="G1" s="327"/>
      <c r="H1" s="327"/>
      <c r="I1" s="327"/>
      <c r="J1" s="327"/>
      <c r="K1" s="327"/>
      <c r="L1" s="327"/>
      <c r="M1" s="327"/>
      <c r="N1" s="327"/>
      <c r="O1" s="327"/>
      <c r="P1" s="327"/>
      <c r="Q1" s="327"/>
      <c r="R1" s="327"/>
      <c r="S1" s="327"/>
      <c r="T1" s="327"/>
      <c r="U1" s="327"/>
      <c r="V1" s="327"/>
      <c r="W1" s="327"/>
      <c r="X1" s="327"/>
      <c r="Y1" s="327"/>
    </row>
    <row r="2" spans="1:26" s="11" customFormat="1" ht="11.25" customHeight="1" x14ac:dyDescent="0.2">
      <c r="A2" s="10"/>
      <c r="B2" s="10"/>
      <c r="C2" s="10"/>
      <c r="D2" s="10"/>
      <c r="E2" s="10"/>
      <c r="F2" s="10"/>
      <c r="G2" s="10"/>
    </row>
    <row r="3" spans="1:26" ht="12.75" customHeight="1" x14ac:dyDescent="0.2">
      <c r="A3" s="326" t="str">
        <f>+Índice!A3</f>
        <v>ENCUESTA NACIONAL DE ARROZ MECANIZADO, ENAM II SEMESTRE 2018</v>
      </c>
      <c r="B3" s="326"/>
      <c r="C3" s="326"/>
      <c r="D3" s="326"/>
      <c r="E3" s="326"/>
      <c r="F3" s="326"/>
      <c r="G3" s="326"/>
      <c r="H3" s="326"/>
      <c r="I3" s="326"/>
      <c r="J3" s="326"/>
      <c r="K3" s="326"/>
      <c r="L3" s="326"/>
      <c r="M3" s="326"/>
      <c r="N3" s="326"/>
      <c r="O3" s="326"/>
      <c r="P3" s="326"/>
      <c r="Q3" s="326"/>
      <c r="R3" s="326"/>
      <c r="S3" s="326"/>
      <c r="T3" s="326"/>
      <c r="U3" s="326"/>
      <c r="V3" s="326"/>
      <c r="W3" s="326"/>
      <c r="X3" s="326"/>
      <c r="Y3" s="326"/>
    </row>
    <row r="4" spans="1:26" ht="12.75" customHeight="1" x14ac:dyDescent="0.2">
      <c r="A4" s="326"/>
      <c r="B4" s="326"/>
      <c r="C4" s="326"/>
      <c r="D4" s="326"/>
      <c r="E4" s="326"/>
      <c r="F4" s="326"/>
      <c r="G4" s="326"/>
      <c r="H4" s="326"/>
      <c r="I4" s="326"/>
      <c r="J4" s="326"/>
      <c r="K4" s="326"/>
      <c r="L4" s="326"/>
      <c r="M4" s="326"/>
      <c r="N4" s="326"/>
      <c r="O4" s="326"/>
      <c r="P4" s="326"/>
      <c r="Q4" s="326"/>
      <c r="R4" s="326"/>
      <c r="S4" s="326"/>
      <c r="T4" s="326"/>
      <c r="U4" s="326"/>
      <c r="V4" s="326"/>
      <c r="W4" s="326"/>
      <c r="X4" s="326"/>
      <c r="Y4" s="326"/>
    </row>
    <row r="5" spans="1:26" ht="12.75" customHeight="1" x14ac:dyDescent="0.2">
      <c r="A5" s="328" t="s">
        <v>166</v>
      </c>
      <c r="B5" s="329"/>
      <c r="C5" s="329"/>
      <c r="D5" s="329"/>
      <c r="E5" s="329"/>
      <c r="F5" s="329"/>
      <c r="G5" s="329"/>
      <c r="H5" s="329"/>
      <c r="I5" s="329"/>
      <c r="J5" s="329"/>
      <c r="K5" s="329"/>
      <c r="L5" s="329"/>
      <c r="M5" s="329"/>
      <c r="N5" s="329"/>
      <c r="O5" s="329"/>
      <c r="P5" s="329"/>
      <c r="Q5" s="329"/>
      <c r="R5" s="329"/>
      <c r="S5" s="329"/>
      <c r="T5" s="329"/>
      <c r="U5" s="329"/>
      <c r="V5" s="329"/>
      <c r="W5" s="329"/>
      <c r="X5" s="329"/>
      <c r="Y5" s="330"/>
    </row>
    <row r="6" spans="1:26" ht="12.75" customHeight="1" x14ac:dyDescent="0.2">
      <c r="A6" s="328"/>
      <c r="B6" s="329"/>
      <c r="C6" s="329"/>
      <c r="D6" s="329"/>
      <c r="E6" s="329"/>
      <c r="F6" s="329"/>
      <c r="G6" s="329"/>
      <c r="H6" s="329"/>
      <c r="I6" s="329"/>
      <c r="J6" s="329"/>
      <c r="K6" s="329"/>
      <c r="L6" s="329"/>
      <c r="M6" s="329"/>
      <c r="N6" s="329"/>
      <c r="O6" s="329"/>
      <c r="P6" s="329"/>
      <c r="Q6" s="329"/>
      <c r="R6" s="329"/>
      <c r="S6" s="329"/>
      <c r="T6" s="329"/>
      <c r="U6" s="329"/>
      <c r="V6" s="329"/>
      <c r="W6" s="329"/>
      <c r="X6" s="329"/>
      <c r="Y6" s="330"/>
    </row>
    <row r="7" spans="1:26" ht="18.75" customHeight="1" x14ac:dyDescent="0.2">
      <c r="A7" s="331"/>
      <c r="B7" s="332"/>
      <c r="C7" s="332"/>
      <c r="D7" s="332"/>
      <c r="E7" s="332"/>
      <c r="F7" s="332"/>
      <c r="G7" s="332"/>
      <c r="H7" s="332"/>
      <c r="I7" s="332"/>
      <c r="J7" s="332"/>
      <c r="K7" s="332"/>
      <c r="L7" s="332"/>
      <c r="M7" s="332"/>
      <c r="N7" s="332"/>
      <c r="O7" s="332"/>
      <c r="P7" s="332"/>
      <c r="Q7" s="332"/>
      <c r="R7" s="332"/>
      <c r="S7" s="332"/>
      <c r="T7" s="332"/>
      <c r="U7" s="332"/>
      <c r="V7" s="332"/>
      <c r="W7" s="332"/>
      <c r="X7" s="332"/>
      <c r="Y7" s="333"/>
    </row>
    <row r="8" spans="1:26" x14ac:dyDescent="0.2">
      <c r="K8" s="24"/>
    </row>
    <row r="9" spans="1:26" s="25" customFormat="1" ht="21" customHeight="1" x14ac:dyDescent="0.2">
      <c r="A9" s="338" t="s">
        <v>30</v>
      </c>
      <c r="B9" s="339"/>
      <c r="C9" s="339"/>
      <c r="D9" s="339"/>
      <c r="E9" s="339"/>
      <c r="F9" s="339"/>
      <c r="G9" s="339"/>
      <c r="H9" s="339"/>
      <c r="I9" s="339"/>
      <c r="J9" s="339"/>
      <c r="K9" s="339"/>
      <c r="L9" s="339"/>
      <c r="M9" s="339"/>
      <c r="N9" s="339"/>
      <c r="O9" s="339"/>
      <c r="P9" s="339"/>
      <c r="Q9" s="339"/>
      <c r="R9" s="339"/>
      <c r="S9" s="339"/>
      <c r="T9" s="339"/>
      <c r="U9" s="339"/>
      <c r="V9" s="339"/>
      <c r="W9" s="339"/>
      <c r="X9" s="339"/>
      <c r="Y9" s="340"/>
    </row>
    <row r="10" spans="1:26" s="25" customFormat="1" ht="14.25" x14ac:dyDescent="0.2">
      <c r="A10" s="341" t="s">
        <v>31</v>
      </c>
      <c r="B10" s="43"/>
      <c r="C10" s="343" t="s">
        <v>20</v>
      </c>
      <c r="D10" s="343"/>
      <c r="E10" s="343"/>
      <c r="F10" s="343"/>
      <c r="G10" s="343"/>
      <c r="H10" s="44"/>
      <c r="I10" s="343" t="s">
        <v>128</v>
      </c>
      <c r="J10" s="343"/>
      <c r="K10" s="343"/>
      <c r="L10" s="343"/>
      <c r="M10" s="343"/>
      <c r="N10" s="44"/>
      <c r="O10" s="343" t="s">
        <v>129</v>
      </c>
      <c r="P10" s="343"/>
      <c r="Q10" s="343"/>
      <c r="R10" s="343"/>
      <c r="S10" s="343"/>
      <c r="T10" s="44"/>
      <c r="U10" s="343" t="s">
        <v>32</v>
      </c>
      <c r="V10" s="343"/>
      <c r="W10" s="343"/>
      <c r="X10" s="343"/>
      <c r="Y10" s="344"/>
    </row>
    <row r="11" spans="1:26" s="26" customFormat="1" ht="17.100000000000001" customHeight="1" x14ac:dyDescent="0.2">
      <c r="A11" s="342"/>
      <c r="B11" s="45"/>
      <c r="C11" s="48" t="s">
        <v>33</v>
      </c>
      <c r="D11" s="98"/>
      <c r="E11" s="48" t="s">
        <v>34</v>
      </c>
      <c r="F11" s="336" t="s">
        <v>35</v>
      </c>
      <c r="G11" s="335" t="s">
        <v>36</v>
      </c>
      <c r="H11" s="47"/>
      <c r="I11" s="48" t="s">
        <v>33</v>
      </c>
      <c r="J11" s="98"/>
      <c r="K11" s="48" t="s">
        <v>34</v>
      </c>
      <c r="L11" s="336" t="s">
        <v>35</v>
      </c>
      <c r="M11" s="335" t="s">
        <v>36</v>
      </c>
      <c r="N11" s="47"/>
      <c r="O11" s="48" t="s">
        <v>33</v>
      </c>
      <c r="P11" s="98"/>
      <c r="Q11" s="48" t="s">
        <v>34</v>
      </c>
      <c r="R11" s="336" t="s">
        <v>35</v>
      </c>
      <c r="S11" s="335" t="s">
        <v>36</v>
      </c>
      <c r="T11" s="47"/>
      <c r="U11" s="48" t="s">
        <v>33</v>
      </c>
      <c r="V11" s="98"/>
      <c r="W11" s="48" t="s">
        <v>34</v>
      </c>
      <c r="X11" s="336" t="s">
        <v>35</v>
      </c>
      <c r="Y11" s="334" t="s">
        <v>36</v>
      </c>
    </row>
    <row r="12" spans="1:26" s="26" customFormat="1" ht="17.100000000000001" customHeight="1" x14ac:dyDescent="0.2">
      <c r="A12" s="342"/>
      <c r="B12" s="45"/>
      <c r="C12" s="46" t="s">
        <v>37</v>
      </c>
      <c r="D12" s="98"/>
      <c r="E12" s="46" t="s">
        <v>37</v>
      </c>
      <c r="F12" s="337"/>
      <c r="G12" s="335"/>
      <c r="H12" s="47"/>
      <c r="I12" s="46" t="s">
        <v>37</v>
      </c>
      <c r="J12" s="98"/>
      <c r="K12" s="46" t="s">
        <v>37</v>
      </c>
      <c r="L12" s="337"/>
      <c r="M12" s="335"/>
      <c r="N12" s="47"/>
      <c r="O12" s="46" t="s">
        <v>38</v>
      </c>
      <c r="P12" s="98"/>
      <c r="Q12" s="46" t="s">
        <v>38</v>
      </c>
      <c r="R12" s="337"/>
      <c r="S12" s="335"/>
      <c r="T12" s="47"/>
      <c r="U12" s="46" t="s">
        <v>39</v>
      </c>
      <c r="V12" s="98"/>
      <c r="W12" s="46" t="s">
        <v>39</v>
      </c>
      <c r="X12" s="337"/>
      <c r="Y12" s="334"/>
    </row>
    <row r="13" spans="1:26" s="25" customFormat="1" ht="12" x14ac:dyDescent="0.2">
      <c r="A13" s="99" t="s">
        <v>40</v>
      </c>
      <c r="B13" s="100"/>
      <c r="C13" s="101">
        <v>181315.47367899999</v>
      </c>
      <c r="D13" s="101"/>
      <c r="E13" s="101">
        <v>167145.89554632967</v>
      </c>
      <c r="F13" s="102">
        <v>1.2397605516166921</v>
      </c>
      <c r="G13" s="102">
        <v>-7.8148752807253885</v>
      </c>
      <c r="H13" s="101"/>
      <c r="I13" s="101">
        <v>406091.52481500001</v>
      </c>
      <c r="J13" s="101"/>
      <c r="K13" s="101">
        <v>333377.16220000002</v>
      </c>
      <c r="L13" s="102">
        <v>0.70667182199929801</v>
      </c>
      <c r="M13" s="102">
        <v>-17.905904992261512</v>
      </c>
      <c r="N13" s="101"/>
      <c r="O13" s="101">
        <v>2059035.4340904728</v>
      </c>
      <c r="P13" s="101"/>
      <c r="Q13" s="101">
        <v>1904818.6763719453</v>
      </c>
      <c r="R13" s="102">
        <v>0.3308862850043256</v>
      </c>
      <c r="S13" s="102">
        <v>-7.4897573477966262</v>
      </c>
      <c r="T13" s="101"/>
      <c r="U13" s="102"/>
      <c r="V13" s="102"/>
      <c r="W13" s="277"/>
      <c r="X13" s="102"/>
      <c r="Y13" s="103"/>
      <c r="Z13" s="27"/>
    </row>
    <row r="14" spans="1:26" s="25" customFormat="1" ht="12" x14ac:dyDescent="0.2">
      <c r="A14" s="104"/>
      <c r="B14" s="105"/>
      <c r="C14" s="106"/>
      <c r="D14" s="106"/>
      <c r="E14" s="106"/>
      <c r="F14" s="107"/>
      <c r="G14" s="107"/>
      <c r="H14" s="106"/>
      <c r="I14" s="106"/>
      <c r="J14" s="106"/>
      <c r="K14" s="106"/>
      <c r="L14" s="107"/>
      <c r="M14" s="107"/>
      <c r="N14" s="106"/>
      <c r="O14" s="106"/>
      <c r="P14" s="106"/>
      <c r="Q14" s="106"/>
      <c r="R14" s="107"/>
      <c r="S14" s="107"/>
      <c r="T14" s="106"/>
      <c r="U14" s="107"/>
      <c r="V14" s="107"/>
      <c r="W14" s="107"/>
      <c r="X14" s="107"/>
      <c r="Y14" s="108"/>
      <c r="Z14" s="27"/>
    </row>
    <row r="15" spans="1:26" s="25" customFormat="1" ht="12" x14ac:dyDescent="0.2">
      <c r="A15" s="109" t="s">
        <v>42</v>
      </c>
      <c r="B15" s="110"/>
      <c r="C15" s="111">
        <v>14704.5</v>
      </c>
      <c r="D15" s="111"/>
      <c r="E15" s="111">
        <v>14333.7</v>
      </c>
      <c r="F15" s="112" t="s">
        <v>41</v>
      </c>
      <c r="G15" s="112">
        <v>-2.5216770376415383</v>
      </c>
      <c r="H15" s="111"/>
      <c r="I15" s="111">
        <v>68051.740000000005</v>
      </c>
      <c r="J15" s="111"/>
      <c r="K15" s="111">
        <v>51873.04</v>
      </c>
      <c r="L15" s="112" t="s">
        <v>41</v>
      </c>
      <c r="M15" s="112">
        <v>-23.774116576593059</v>
      </c>
      <c r="N15" s="111"/>
      <c r="O15" s="111">
        <v>319636.91570206056</v>
      </c>
      <c r="P15" s="111"/>
      <c r="Q15" s="111">
        <v>277336.08800737758</v>
      </c>
      <c r="R15" s="112">
        <v>1.2097089513851995</v>
      </c>
      <c r="S15" s="112">
        <v>-13.234024487369396</v>
      </c>
      <c r="T15" s="111"/>
      <c r="U15" s="112">
        <v>4.6969690371188237</v>
      </c>
      <c r="V15" s="112"/>
      <c r="W15" s="112">
        <v>5.3464398463513527</v>
      </c>
      <c r="X15" s="112">
        <v>1.2097089513851993</v>
      </c>
      <c r="Y15" s="113">
        <v>13.827444977813229</v>
      </c>
      <c r="Z15" s="27"/>
    </row>
    <row r="16" spans="1:26" s="25" customFormat="1" ht="12" x14ac:dyDescent="0.2">
      <c r="A16" s="104" t="s">
        <v>43</v>
      </c>
      <c r="B16" s="105"/>
      <c r="C16" s="106">
        <v>16325.5</v>
      </c>
      <c r="D16" s="106"/>
      <c r="E16" s="106">
        <v>17120</v>
      </c>
      <c r="F16" s="107" t="s">
        <v>41</v>
      </c>
      <c r="G16" s="107">
        <v>4.8666197053689046</v>
      </c>
      <c r="H16" s="106"/>
      <c r="I16" s="106">
        <v>161822</v>
      </c>
      <c r="J16" s="106"/>
      <c r="K16" s="106">
        <v>129548.5</v>
      </c>
      <c r="L16" s="107" t="s">
        <v>41</v>
      </c>
      <c r="M16" s="107">
        <v>-19.943827168122993</v>
      </c>
      <c r="N16" s="106"/>
      <c r="O16" s="106">
        <v>755562.02546492987</v>
      </c>
      <c r="P16" s="106"/>
      <c r="Q16" s="106">
        <v>706978.96598800749</v>
      </c>
      <c r="R16" s="107">
        <v>0.59510636516622073</v>
      </c>
      <c r="S16" s="107">
        <v>-6.4300557518129864</v>
      </c>
      <c r="T16" s="106"/>
      <c r="U16" s="107">
        <v>4.6690933585354886</v>
      </c>
      <c r="V16" s="107"/>
      <c r="W16" s="107">
        <v>5.4572531985164439</v>
      </c>
      <c r="X16" s="107">
        <v>0.59510636516622073</v>
      </c>
      <c r="Y16" s="108">
        <v>16.880361548996106</v>
      </c>
      <c r="Z16" s="27"/>
    </row>
    <row r="17" spans="1:26" s="25" customFormat="1" ht="12" x14ac:dyDescent="0.2">
      <c r="A17" s="109" t="s">
        <v>44</v>
      </c>
      <c r="B17" s="110"/>
      <c r="C17" s="111">
        <v>54421.243409000002</v>
      </c>
      <c r="D17" s="111"/>
      <c r="E17" s="111">
        <v>51188.988519000006</v>
      </c>
      <c r="F17" s="112">
        <v>1.4055080220334903</v>
      </c>
      <c r="G17" s="112">
        <v>-5.9393256888824624</v>
      </c>
      <c r="H17" s="111"/>
      <c r="I17" s="111">
        <v>53089.668000000005</v>
      </c>
      <c r="J17" s="111"/>
      <c r="K17" s="111">
        <v>55206.233533999999</v>
      </c>
      <c r="L17" s="112">
        <v>1.7001397060529735</v>
      </c>
      <c r="M17" s="112">
        <v>3.9867748541957155</v>
      </c>
      <c r="N17" s="111"/>
      <c r="O17" s="111">
        <v>381768.81963078975</v>
      </c>
      <c r="P17" s="111"/>
      <c r="Q17" s="111">
        <v>411462.96180645429</v>
      </c>
      <c r="R17" s="112">
        <v>0.7428523665129475</v>
      </c>
      <c r="S17" s="112">
        <v>7.7780427967852006</v>
      </c>
      <c r="T17" s="111"/>
      <c r="U17" s="112">
        <v>7.1910191570757176</v>
      </c>
      <c r="V17" s="112"/>
      <c r="W17" s="112">
        <v>7.4531975008410161</v>
      </c>
      <c r="X17" s="112">
        <v>0.7428523665129475</v>
      </c>
      <c r="Y17" s="113">
        <v>3.6459135768999431</v>
      </c>
      <c r="Z17" s="27"/>
    </row>
    <row r="18" spans="1:26" s="25" customFormat="1" ht="12" x14ac:dyDescent="0.2">
      <c r="A18" s="104" t="s">
        <v>45</v>
      </c>
      <c r="B18" s="105"/>
      <c r="C18" s="106">
        <v>16402.960642999999</v>
      </c>
      <c r="D18" s="106"/>
      <c r="E18" s="106">
        <v>18067.330360329652</v>
      </c>
      <c r="F18" s="107">
        <v>4.6263254473456445</v>
      </c>
      <c r="G18" s="107">
        <v>10.146764072374495</v>
      </c>
      <c r="H18" s="106"/>
      <c r="I18" s="106">
        <v>17169.388610000002</v>
      </c>
      <c r="J18" s="106"/>
      <c r="K18" s="106">
        <v>16218.832891999999</v>
      </c>
      <c r="L18" s="107">
        <v>3.2061502778368585</v>
      </c>
      <c r="M18" s="107">
        <v>-5.5363399337724104</v>
      </c>
      <c r="N18" s="106"/>
      <c r="O18" s="106">
        <v>127331.55965599518</v>
      </c>
      <c r="P18" s="106"/>
      <c r="Q18" s="106">
        <v>119624.013278522</v>
      </c>
      <c r="R18" s="107">
        <v>0.30401266056694481</v>
      </c>
      <c r="S18" s="107">
        <v>-6.0531312098086545</v>
      </c>
      <c r="T18" s="106"/>
      <c r="U18" s="107">
        <v>7.416196496468908</v>
      </c>
      <c r="V18" s="107"/>
      <c r="W18" s="107">
        <v>7.3756240091435314</v>
      </c>
      <c r="X18" s="107">
        <v>0.30401266056694476</v>
      </c>
      <c r="Y18" s="108">
        <v>-0.54707945433611371</v>
      </c>
      <c r="Z18" s="27"/>
    </row>
    <row r="19" spans="1:26" s="25" customFormat="1" ht="14.25" x14ac:dyDescent="0.2">
      <c r="A19" s="114" t="s">
        <v>130</v>
      </c>
      <c r="B19" s="115"/>
      <c r="C19" s="116">
        <v>79461.269627000001</v>
      </c>
      <c r="D19" s="116"/>
      <c r="E19" s="116">
        <v>66435.876667000004</v>
      </c>
      <c r="F19" s="117">
        <v>2.6406769961563743</v>
      </c>
      <c r="G19" s="117">
        <v>-16.392127914822694</v>
      </c>
      <c r="H19" s="116"/>
      <c r="I19" s="116">
        <v>105958.72820499999</v>
      </c>
      <c r="J19" s="116"/>
      <c r="K19" s="116">
        <v>80530.555773999993</v>
      </c>
      <c r="L19" s="117">
        <v>2.6029945739482323</v>
      </c>
      <c r="M19" s="117">
        <v>-23.998185767012714</v>
      </c>
      <c r="N19" s="116"/>
      <c r="O19" s="116">
        <v>474736.11363669747</v>
      </c>
      <c r="P19" s="116"/>
      <c r="Q19" s="116">
        <v>389416.64729158388</v>
      </c>
      <c r="R19" s="117">
        <v>0.29203749774656784</v>
      </c>
      <c r="S19" s="117">
        <v>-17.971977251009434</v>
      </c>
      <c r="T19" s="116"/>
      <c r="U19" s="117">
        <v>4.4803870495521441</v>
      </c>
      <c r="V19" s="117"/>
      <c r="W19" s="117">
        <v>4.8356383927665689</v>
      </c>
      <c r="X19" s="117">
        <v>0.29203749774656784</v>
      </c>
      <c r="Y19" s="118">
        <v>7.9290324537906827</v>
      </c>
      <c r="Z19" s="27"/>
    </row>
    <row r="20" spans="1:26" x14ac:dyDescent="0.2">
      <c r="A20" s="28"/>
      <c r="B20" s="28"/>
      <c r="C20" s="28"/>
      <c r="D20" s="28"/>
      <c r="E20" s="28"/>
      <c r="F20" s="28"/>
      <c r="G20" s="28"/>
      <c r="H20" s="28"/>
      <c r="I20" s="28"/>
      <c r="J20" s="28"/>
      <c r="K20" s="28"/>
      <c r="L20" s="28"/>
      <c r="M20" s="28"/>
      <c r="N20" s="28"/>
      <c r="O20" s="29"/>
      <c r="P20" s="29"/>
      <c r="Q20" s="29"/>
      <c r="R20" s="29"/>
      <c r="S20" s="29"/>
      <c r="T20" s="29"/>
      <c r="U20" s="29"/>
      <c r="V20" s="29"/>
      <c r="W20" s="29"/>
      <c r="X20" s="29"/>
      <c r="Y20" s="29"/>
    </row>
    <row r="21" spans="1:26" ht="2.1"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1"/>
    </row>
    <row r="22" spans="1:26" s="51" customFormat="1" ht="17.100000000000001" customHeight="1" x14ac:dyDescent="0.2">
      <c r="A22" s="49" t="s">
        <v>135</v>
      </c>
      <c r="B22" s="49"/>
      <c r="C22" s="49"/>
      <c r="D22" s="49"/>
      <c r="E22" s="49"/>
      <c r="F22" s="49"/>
      <c r="G22" s="49"/>
      <c r="H22" s="49"/>
      <c r="I22" s="49"/>
      <c r="J22" s="49"/>
      <c r="K22" s="49"/>
      <c r="L22" s="49"/>
      <c r="M22" s="49"/>
      <c r="N22" s="49"/>
      <c r="O22" s="49"/>
      <c r="P22" s="49"/>
      <c r="Q22" s="49"/>
      <c r="R22" s="49"/>
      <c r="S22" s="49"/>
      <c r="T22" s="49"/>
      <c r="U22" s="49"/>
      <c r="V22" s="49"/>
      <c r="W22" s="49"/>
      <c r="X22" s="49"/>
      <c r="Y22" s="50"/>
    </row>
    <row r="23" spans="1:26" s="51" customFormat="1" ht="17.100000000000001" customHeight="1" x14ac:dyDescent="0.2">
      <c r="A23" s="49" t="s">
        <v>131</v>
      </c>
      <c r="B23" s="49"/>
      <c r="C23" s="49"/>
      <c r="D23" s="49"/>
      <c r="E23" s="49"/>
      <c r="F23" s="49"/>
      <c r="G23" s="49"/>
      <c r="H23" s="49"/>
      <c r="I23" s="49"/>
      <c r="J23" s="49"/>
      <c r="K23" s="49"/>
      <c r="L23" s="49"/>
      <c r="M23" s="49"/>
      <c r="N23" s="49"/>
      <c r="O23" s="49"/>
      <c r="P23" s="49"/>
      <c r="Q23" s="49"/>
      <c r="R23" s="49"/>
      <c r="S23" s="280"/>
      <c r="T23" s="49"/>
      <c r="U23" s="280"/>
      <c r="V23" s="49"/>
      <c r="W23" s="49"/>
      <c r="X23" s="49"/>
      <c r="Y23" s="50"/>
    </row>
    <row r="24" spans="1:26" s="51" customFormat="1" ht="17.100000000000001" customHeight="1" x14ac:dyDescent="0.2">
      <c r="A24" s="49" t="s">
        <v>132</v>
      </c>
      <c r="B24" s="49"/>
      <c r="C24" s="49"/>
      <c r="D24" s="49"/>
      <c r="E24" s="49"/>
      <c r="F24" s="49"/>
      <c r="G24" s="49"/>
      <c r="H24" s="49"/>
      <c r="I24" s="49"/>
      <c r="J24" s="49"/>
      <c r="K24" s="49"/>
      <c r="L24" s="49"/>
      <c r="M24" s="49"/>
      <c r="N24" s="49"/>
      <c r="O24" s="49"/>
      <c r="P24" s="49"/>
      <c r="Q24" s="49"/>
      <c r="R24" s="49"/>
      <c r="S24" s="49"/>
      <c r="T24" s="49"/>
      <c r="U24" s="49"/>
      <c r="V24" s="49"/>
      <c r="W24" s="49"/>
      <c r="X24" s="49"/>
      <c r="Y24" s="50"/>
    </row>
    <row r="25" spans="1:26" s="51" customFormat="1" ht="17.100000000000001" customHeight="1" x14ac:dyDescent="0.2">
      <c r="A25" s="49" t="s">
        <v>133</v>
      </c>
      <c r="B25" s="49"/>
      <c r="C25" s="49"/>
      <c r="D25" s="49"/>
      <c r="E25" s="49"/>
      <c r="F25" s="49"/>
      <c r="G25" s="49"/>
      <c r="H25" s="49"/>
      <c r="I25" s="49"/>
      <c r="J25" s="49"/>
      <c r="K25" s="49"/>
      <c r="L25" s="49"/>
      <c r="M25" s="49"/>
      <c r="N25" s="49"/>
      <c r="O25" s="49"/>
      <c r="P25" s="49"/>
      <c r="Q25" s="49"/>
      <c r="R25" s="49"/>
      <c r="S25" s="49"/>
      <c r="T25" s="49"/>
      <c r="U25" s="49"/>
      <c r="V25" s="49"/>
      <c r="W25" s="49"/>
      <c r="X25" s="49"/>
      <c r="Y25" s="50"/>
    </row>
    <row r="26" spans="1:26" s="51" customFormat="1" ht="17.100000000000001" customHeight="1" x14ac:dyDescent="0.2">
      <c r="A26" s="52" t="s">
        <v>134</v>
      </c>
      <c r="B26" s="52"/>
      <c r="C26" s="52"/>
      <c r="D26" s="52"/>
      <c r="E26" s="52"/>
      <c r="F26" s="52"/>
      <c r="G26" s="52"/>
      <c r="H26" s="52"/>
      <c r="I26" s="52"/>
      <c r="J26" s="52"/>
      <c r="K26" s="52"/>
      <c r="L26" s="52"/>
      <c r="M26" s="52"/>
      <c r="N26" s="52"/>
      <c r="O26" s="52"/>
      <c r="P26" s="52"/>
      <c r="Q26" s="52"/>
      <c r="R26" s="52"/>
      <c r="S26" s="52"/>
      <c r="T26" s="52"/>
      <c r="U26" s="52"/>
      <c r="V26" s="52"/>
      <c r="W26" s="52"/>
      <c r="X26" s="52"/>
      <c r="Y26" s="53"/>
    </row>
    <row r="27" spans="1:26" s="51" customFormat="1" ht="17.100000000000001" customHeight="1" x14ac:dyDescent="0.2">
      <c r="A27" s="54" t="s">
        <v>46</v>
      </c>
      <c r="B27" s="52"/>
      <c r="C27" s="52"/>
      <c r="D27" s="52"/>
      <c r="E27" s="52"/>
      <c r="F27" s="52"/>
      <c r="G27" s="52"/>
      <c r="H27" s="52"/>
      <c r="I27" s="52"/>
      <c r="J27" s="52"/>
      <c r="K27" s="52"/>
      <c r="L27" s="52"/>
      <c r="M27" s="52"/>
      <c r="N27" s="52"/>
      <c r="O27" s="52"/>
      <c r="P27" s="52"/>
      <c r="Q27" s="52"/>
      <c r="R27" s="52"/>
      <c r="S27" s="52"/>
      <c r="T27" s="52"/>
      <c r="U27" s="52"/>
      <c r="V27" s="52"/>
      <c r="W27" s="52"/>
      <c r="X27" s="52"/>
      <c r="Y27" s="53"/>
    </row>
    <row r="28" spans="1:26" s="51" customFormat="1" ht="17.100000000000001" customHeight="1" x14ac:dyDescent="0.2">
      <c r="A28" s="55" t="s">
        <v>47</v>
      </c>
      <c r="B28" s="55"/>
      <c r="C28" s="55"/>
      <c r="D28" s="55"/>
      <c r="E28" s="55"/>
      <c r="F28" s="55"/>
      <c r="G28" s="55"/>
      <c r="H28" s="55"/>
      <c r="I28" s="55"/>
      <c r="J28" s="55"/>
      <c r="K28" s="55"/>
      <c r="L28" s="55"/>
      <c r="M28" s="55"/>
      <c r="N28" s="55"/>
      <c r="O28" s="55"/>
      <c r="P28" s="55"/>
      <c r="Q28" s="55"/>
      <c r="R28" s="55"/>
      <c r="S28" s="55"/>
      <c r="T28" s="55"/>
      <c r="U28" s="55"/>
      <c r="V28" s="55"/>
      <c r="W28" s="55"/>
      <c r="X28" s="55"/>
      <c r="Y28" s="56"/>
    </row>
    <row r="29" spans="1:26" ht="2.1"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3"/>
    </row>
    <row r="31" spans="1:26" x14ac:dyDescent="0.2">
      <c r="A31" s="285"/>
    </row>
  </sheetData>
  <mergeCells count="17">
    <mergeCell ref="A9:Y9"/>
    <mergeCell ref="A10:A12"/>
    <mergeCell ref="C10:G10"/>
    <mergeCell ref="I10:M10"/>
    <mergeCell ref="O10:S10"/>
    <mergeCell ref="U10:Y10"/>
    <mergeCell ref="F11:F12"/>
    <mergeCell ref="A3:Y4"/>
    <mergeCell ref="A1:Y1"/>
    <mergeCell ref="A5:Y7"/>
    <mergeCell ref="Y11:Y12"/>
    <mergeCell ref="G11:G12"/>
    <mergeCell ref="L11:L12"/>
    <mergeCell ref="M11:M12"/>
    <mergeCell ref="R11:R12"/>
    <mergeCell ref="S11:S12"/>
    <mergeCell ref="X11:X12"/>
  </mergeCells>
  <pageMargins left="0.75" right="0.75" top="1" bottom="1" header="0.5" footer="0.5"/>
  <pageSetup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zoomScale="85" zoomScaleNormal="85" workbookViewId="0">
      <selection sqref="A1:V1"/>
    </sheetView>
  </sheetViews>
  <sheetFormatPr baseColWidth="10" defaultRowHeight="12.75" x14ac:dyDescent="0.2"/>
  <cols>
    <col min="1" max="1" width="19.5703125" customWidth="1"/>
    <col min="2" max="2" width="2.7109375" customWidth="1"/>
    <col min="3" max="3" width="13.140625" customWidth="1"/>
    <col min="4" max="4" width="2.7109375" customWidth="1"/>
    <col min="5" max="5" width="11.5703125" customWidth="1"/>
    <col min="6" max="6" width="2.7109375" customWidth="1"/>
    <col min="7" max="7" width="12" customWidth="1"/>
    <col min="8" max="8" width="2.7109375" customWidth="1"/>
    <col min="9" max="9" width="12.5703125" customWidth="1"/>
    <col min="10" max="10" width="9.28515625" customWidth="1"/>
    <col min="11" max="11" width="13.28515625" customWidth="1"/>
    <col min="12" max="12" width="8.140625" customWidth="1"/>
    <col min="13" max="13" width="2.7109375" customWidth="1"/>
    <col min="14" max="14" width="11.42578125" customWidth="1"/>
    <col min="15" max="15" width="9.28515625" customWidth="1"/>
    <col min="16" max="16" width="2" customWidth="1"/>
    <col min="17" max="17" width="11.5703125" bestFit="1" customWidth="1"/>
    <col min="18" max="18" width="7.7109375" customWidth="1"/>
    <col min="19" max="19" width="2.7109375" customWidth="1"/>
    <col min="20" max="20" width="11.28515625" customWidth="1"/>
    <col min="21" max="21" width="7.7109375" customWidth="1"/>
    <col min="22" max="22" width="1.85546875" customWidth="1"/>
  </cols>
  <sheetData>
    <row r="1" spans="1:22" s="11" customFormat="1" ht="63.75" customHeight="1" x14ac:dyDescent="0.2">
      <c r="A1" s="327"/>
      <c r="B1" s="327"/>
      <c r="C1" s="327"/>
      <c r="D1" s="327"/>
      <c r="E1" s="327"/>
      <c r="F1" s="327"/>
      <c r="G1" s="327"/>
      <c r="H1" s="327"/>
      <c r="I1" s="327"/>
      <c r="J1" s="327"/>
      <c r="K1" s="327"/>
      <c r="L1" s="327"/>
      <c r="M1" s="327"/>
      <c r="N1" s="327"/>
      <c r="O1" s="327"/>
      <c r="P1" s="327"/>
      <c r="Q1" s="327"/>
      <c r="R1" s="327"/>
      <c r="S1" s="327"/>
      <c r="T1" s="327"/>
      <c r="U1" s="327"/>
      <c r="V1" s="327"/>
    </row>
    <row r="2" spans="1:22" s="11" customFormat="1" ht="11.25" customHeight="1" x14ac:dyDescent="0.2">
      <c r="A2" s="10"/>
      <c r="B2" s="10"/>
      <c r="C2" s="10"/>
      <c r="D2" s="10"/>
      <c r="E2" s="10"/>
      <c r="F2" s="10"/>
      <c r="G2" s="10"/>
    </row>
    <row r="3" spans="1:22" s="23" customFormat="1" ht="12.75" customHeight="1" x14ac:dyDescent="0.2">
      <c r="A3" s="358" t="str">
        <f>+Índice!A3</f>
        <v>ENCUESTA NACIONAL DE ARROZ MECANIZADO, ENAM II SEMESTRE 2018</v>
      </c>
      <c r="B3" s="359"/>
      <c r="C3" s="359"/>
      <c r="D3" s="359"/>
      <c r="E3" s="359"/>
      <c r="F3" s="359"/>
      <c r="G3" s="359"/>
      <c r="H3" s="359"/>
      <c r="I3" s="359"/>
      <c r="J3" s="359"/>
      <c r="K3" s="359"/>
      <c r="L3" s="359"/>
      <c r="M3" s="359"/>
      <c r="N3" s="359"/>
      <c r="O3" s="359"/>
      <c r="P3" s="359"/>
      <c r="Q3" s="359"/>
      <c r="R3" s="359"/>
      <c r="S3" s="359"/>
      <c r="T3" s="359"/>
      <c r="U3" s="359"/>
      <c r="V3" s="360"/>
    </row>
    <row r="4" spans="1:22" s="23" customFormat="1" ht="12.75" customHeight="1" x14ac:dyDescent="0.2">
      <c r="A4" s="358"/>
      <c r="B4" s="359"/>
      <c r="C4" s="359"/>
      <c r="D4" s="359"/>
      <c r="E4" s="359"/>
      <c r="F4" s="359"/>
      <c r="G4" s="359"/>
      <c r="H4" s="359"/>
      <c r="I4" s="359"/>
      <c r="J4" s="359"/>
      <c r="K4" s="359"/>
      <c r="L4" s="359"/>
      <c r="M4" s="359"/>
      <c r="N4" s="359"/>
      <c r="O4" s="359"/>
      <c r="P4" s="359"/>
      <c r="Q4" s="359"/>
      <c r="R4" s="359"/>
      <c r="S4" s="359"/>
      <c r="T4" s="359"/>
      <c r="U4" s="359"/>
      <c r="V4" s="360"/>
    </row>
    <row r="5" spans="1:22" s="23" customFormat="1" ht="12.75" customHeight="1" x14ac:dyDescent="0.2">
      <c r="A5" s="348" t="s">
        <v>165</v>
      </c>
      <c r="B5" s="349"/>
      <c r="C5" s="349"/>
      <c r="D5" s="349"/>
      <c r="E5" s="349"/>
      <c r="F5" s="349"/>
      <c r="G5" s="349"/>
      <c r="H5" s="349"/>
      <c r="I5" s="349"/>
      <c r="J5" s="349"/>
      <c r="K5" s="349"/>
      <c r="L5" s="349"/>
      <c r="M5" s="349"/>
      <c r="N5" s="349"/>
      <c r="O5" s="349"/>
      <c r="P5" s="349"/>
      <c r="Q5" s="349"/>
      <c r="R5" s="349"/>
      <c r="S5" s="349"/>
      <c r="T5" s="349"/>
      <c r="U5" s="349"/>
      <c r="V5" s="350"/>
    </row>
    <row r="6" spans="1:22" s="23" customFormat="1" ht="12.75" customHeight="1" x14ac:dyDescent="0.2">
      <c r="A6" s="348"/>
      <c r="B6" s="349"/>
      <c r="C6" s="349"/>
      <c r="D6" s="349"/>
      <c r="E6" s="349"/>
      <c r="F6" s="349"/>
      <c r="G6" s="349"/>
      <c r="H6" s="349"/>
      <c r="I6" s="349"/>
      <c r="J6" s="349"/>
      <c r="K6" s="349"/>
      <c r="L6" s="349"/>
      <c r="M6" s="349"/>
      <c r="N6" s="349"/>
      <c r="O6" s="349"/>
      <c r="P6" s="349"/>
      <c r="Q6" s="349"/>
      <c r="R6" s="349"/>
      <c r="S6" s="349"/>
      <c r="T6" s="349"/>
      <c r="U6" s="349"/>
      <c r="V6" s="350"/>
    </row>
    <row r="7" spans="1:22" s="23" customFormat="1" ht="12.75" customHeight="1" x14ac:dyDescent="0.2">
      <c r="A7" s="351"/>
      <c r="B7" s="352"/>
      <c r="C7" s="352"/>
      <c r="D7" s="352"/>
      <c r="E7" s="352"/>
      <c r="F7" s="352"/>
      <c r="G7" s="352"/>
      <c r="H7" s="352"/>
      <c r="I7" s="352"/>
      <c r="J7" s="352"/>
      <c r="K7" s="352"/>
      <c r="L7" s="352"/>
      <c r="M7" s="352"/>
      <c r="N7" s="352"/>
      <c r="O7" s="352"/>
      <c r="P7" s="352"/>
      <c r="Q7" s="352"/>
      <c r="R7" s="352"/>
      <c r="S7" s="352"/>
      <c r="T7" s="352"/>
      <c r="U7" s="352"/>
      <c r="V7" s="353"/>
    </row>
    <row r="8" spans="1:22" ht="14.25" x14ac:dyDescent="0.25">
      <c r="A8" s="57"/>
      <c r="B8" s="57"/>
      <c r="C8" s="57"/>
      <c r="D8" s="57"/>
      <c r="E8" s="57"/>
      <c r="F8" s="57"/>
      <c r="G8" s="57"/>
      <c r="H8" s="57"/>
      <c r="I8" s="57"/>
      <c r="J8" s="57"/>
      <c r="K8" s="57"/>
      <c r="L8" s="57"/>
      <c r="M8" s="57"/>
      <c r="N8" s="57"/>
      <c r="O8" s="57"/>
      <c r="P8" s="57"/>
      <c r="Q8" s="57"/>
      <c r="R8" s="57"/>
      <c r="S8" s="57"/>
      <c r="T8" s="57"/>
      <c r="U8" s="57"/>
      <c r="V8" s="57"/>
    </row>
    <row r="9" spans="1:22" s="25" customFormat="1" ht="21" customHeight="1" x14ac:dyDescent="0.2">
      <c r="A9" s="338" t="s">
        <v>48</v>
      </c>
      <c r="B9" s="339"/>
      <c r="C9" s="339"/>
      <c r="D9" s="339"/>
      <c r="E9" s="339"/>
      <c r="F9" s="339"/>
      <c r="G9" s="339"/>
      <c r="H9" s="339"/>
      <c r="I9" s="339"/>
      <c r="J9" s="339"/>
      <c r="K9" s="339"/>
      <c r="L9" s="339"/>
      <c r="M9" s="339"/>
      <c r="N9" s="339"/>
      <c r="O9" s="339"/>
      <c r="P9" s="339"/>
      <c r="Q9" s="339"/>
      <c r="R9" s="339"/>
      <c r="S9" s="339"/>
      <c r="T9" s="339"/>
      <c r="U9" s="339"/>
      <c r="V9" s="340"/>
    </row>
    <row r="10" spans="1:22" x14ac:dyDescent="0.2">
      <c r="A10" s="361" t="s">
        <v>49</v>
      </c>
      <c r="B10" s="58"/>
      <c r="C10" s="363" t="s">
        <v>33</v>
      </c>
      <c r="D10" s="363"/>
      <c r="E10" s="363"/>
      <c r="F10" s="363"/>
      <c r="G10" s="363"/>
      <c r="H10" s="363"/>
      <c r="I10" s="363"/>
      <c r="J10" s="59"/>
      <c r="K10" s="363" t="s">
        <v>34</v>
      </c>
      <c r="L10" s="363"/>
      <c r="M10" s="363"/>
      <c r="N10" s="363"/>
      <c r="O10" s="363"/>
      <c r="P10" s="363"/>
      <c r="Q10" s="363"/>
      <c r="R10" s="363"/>
      <c r="S10" s="363"/>
      <c r="T10" s="363"/>
      <c r="U10" s="363"/>
      <c r="V10" s="364"/>
    </row>
    <row r="11" spans="1:22" x14ac:dyDescent="0.2">
      <c r="A11" s="362"/>
      <c r="B11" s="60"/>
      <c r="C11" s="365" t="s">
        <v>50</v>
      </c>
      <c r="D11" s="365"/>
      <c r="E11" s="365"/>
      <c r="F11" s="365"/>
      <c r="G11" s="365"/>
      <c r="H11" s="365"/>
      <c r="I11" s="365"/>
      <c r="J11" s="61"/>
      <c r="K11" s="366" t="s">
        <v>50</v>
      </c>
      <c r="L11" s="366"/>
      <c r="M11" s="366"/>
      <c r="N11" s="366"/>
      <c r="O11" s="366"/>
      <c r="P11" s="366"/>
      <c r="Q11" s="366"/>
      <c r="R11" s="366"/>
      <c r="S11" s="366"/>
      <c r="T11" s="366"/>
      <c r="U11" s="365"/>
      <c r="V11" s="367"/>
    </row>
    <row r="12" spans="1:22" x14ac:dyDescent="0.2">
      <c r="A12" s="362"/>
      <c r="B12" s="60"/>
      <c r="C12" s="62" t="s">
        <v>51</v>
      </c>
      <c r="D12" s="62"/>
      <c r="E12" s="62" t="s">
        <v>52</v>
      </c>
      <c r="F12" s="62"/>
      <c r="G12" s="62" t="s">
        <v>53</v>
      </c>
      <c r="H12" s="62"/>
      <c r="I12" s="62" t="s">
        <v>54</v>
      </c>
      <c r="J12" s="63"/>
      <c r="K12" s="62" t="s">
        <v>51</v>
      </c>
      <c r="L12" s="354" t="s">
        <v>35</v>
      </c>
      <c r="M12" s="62"/>
      <c r="N12" s="62" t="s">
        <v>52</v>
      </c>
      <c r="O12" s="354" t="s">
        <v>35</v>
      </c>
      <c r="P12" s="62"/>
      <c r="Q12" s="62" t="s">
        <v>53</v>
      </c>
      <c r="R12" s="354" t="s">
        <v>35</v>
      </c>
      <c r="S12" s="65"/>
      <c r="T12" s="355" t="s">
        <v>54</v>
      </c>
      <c r="U12" s="354" t="s">
        <v>35</v>
      </c>
      <c r="V12" s="357"/>
    </row>
    <row r="13" spans="1:22" x14ac:dyDescent="0.2">
      <c r="A13" s="362"/>
      <c r="B13" s="60"/>
      <c r="C13" s="66" t="s">
        <v>37</v>
      </c>
      <c r="D13" s="66"/>
      <c r="E13" s="66" t="s">
        <v>37</v>
      </c>
      <c r="F13" s="66"/>
      <c r="G13" s="66" t="s">
        <v>37</v>
      </c>
      <c r="H13" s="66"/>
      <c r="I13" s="66"/>
      <c r="J13" s="63"/>
      <c r="K13" s="66" t="s">
        <v>37</v>
      </c>
      <c r="L13" s="354"/>
      <c r="M13" s="66"/>
      <c r="N13" s="66" t="s">
        <v>37</v>
      </c>
      <c r="O13" s="354"/>
      <c r="P13" s="66"/>
      <c r="Q13" s="66" t="s">
        <v>37</v>
      </c>
      <c r="R13" s="354"/>
      <c r="S13" s="66"/>
      <c r="T13" s="356"/>
      <c r="U13" s="354"/>
      <c r="V13" s="357"/>
    </row>
    <row r="14" spans="1:22" x14ac:dyDescent="0.2">
      <c r="A14" s="90" t="s">
        <v>55</v>
      </c>
      <c r="B14" s="67"/>
      <c r="C14" s="68">
        <v>7907.12</v>
      </c>
      <c r="D14" s="68"/>
      <c r="E14" s="68">
        <v>0</v>
      </c>
      <c r="F14" s="68"/>
      <c r="G14" s="68">
        <v>60</v>
      </c>
      <c r="H14" s="68"/>
      <c r="I14" s="68">
        <v>7967.12</v>
      </c>
      <c r="J14" s="68"/>
      <c r="K14" s="68">
        <v>315.57</v>
      </c>
      <c r="L14" s="119">
        <v>23.317100582109443</v>
      </c>
      <c r="M14" s="68"/>
      <c r="N14" s="68">
        <v>45.22</v>
      </c>
      <c r="O14" s="119">
        <v>94.309855765112417</v>
      </c>
      <c r="P14" s="68"/>
      <c r="Q14" s="68">
        <v>39.76</v>
      </c>
      <c r="R14" s="119">
        <v>94.836187390850156</v>
      </c>
      <c r="S14" s="68"/>
      <c r="T14" s="68">
        <v>400.54999999999995</v>
      </c>
      <c r="U14" s="119">
        <v>23.225920993675267</v>
      </c>
      <c r="V14" s="91"/>
    </row>
    <row r="15" spans="1:22" x14ac:dyDescent="0.2">
      <c r="A15" s="92"/>
      <c r="B15" s="69"/>
      <c r="C15" s="70"/>
      <c r="D15" s="70"/>
      <c r="E15" s="70"/>
      <c r="F15" s="70"/>
      <c r="G15" s="70"/>
      <c r="H15" s="70"/>
      <c r="I15" s="70"/>
      <c r="J15" s="70"/>
      <c r="K15" s="70"/>
      <c r="L15" s="281"/>
      <c r="M15" s="70"/>
      <c r="N15" s="70"/>
      <c r="O15" s="281"/>
      <c r="P15" s="70"/>
      <c r="Q15" s="70"/>
      <c r="R15" s="281"/>
      <c r="S15" s="70"/>
      <c r="T15" s="70"/>
      <c r="U15" s="281"/>
      <c r="V15" s="93"/>
    </row>
    <row r="16" spans="1:22" x14ac:dyDescent="0.2">
      <c r="A16" s="94" t="s">
        <v>56</v>
      </c>
      <c r="B16" s="71"/>
      <c r="C16" s="72">
        <v>59.07</v>
      </c>
      <c r="D16" s="72"/>
      <c r="E16" s="72">
        <v>0</v>
      </c>
      <c r="F16" s="73"/>
      <c r="G16" s="72">
        <v>0</v>
      </c>
      <c r="H16" s="72"/>
      <c r="I16" s="72">
        <v>59.07</v>
      </c>
      <c r="J16" s="72"/>
      <c r="K16" s="72">
        <v>0</v>
      </c>
      <c r="L16" s="282" t="s">
        <v>41</v>
      </c>
      <c r="M16" s="72"/>
      <c r="N16" s="72">
        <v>45.22</v>
      </c>
      <c r="O16" s="282">
        <v>94.309855765112417</v>
      </c>
      <c r="P16" s="73"/>
      <c r="Q16" s="72">
        <v>0</v>
      </c>
      <c r="R16" s="282" t="s">
        <v>41</v>
      </c>
      <c r="S16" s="72"/>
      <c r="T16" s="72">
        <v>45.22</v>
      </c>
      <c r="U16" s="282">
        <v>94.309855765112417</v>
      </c>
      <c r="V16" s="95"/>
    </row>
    <row r="17" spans="1:24" x14ac:dyDescent="0.2">
      <c r="A17" s="92" t="s">
        <v>57</v>
      </c>
      <c r="B17" s="69"/>
      <c r="C17" s="70">
        <v>765.76</v>
      </c>
      <c r="D17" s="74"/>
      <c r="E17" s="70">
        <v>0</v>
      </c>
      <c r="F17" s="74"/>
      <c r="G17" s="70">
        <v>0</v>
      </c>
      <c r="H17" s="74"/>
      <c r="I17" s="70">
        <v>765.76</v>
      </c>
      <c r="J17" s="70"/>
      <c r="K17" s="70">
        <v>0</v>
      </c>
      <c r="L17" s="281" t="s">
        <v>41</v>
      </c>
      <c r="M17" s="70"/>
      <c r="N17" s="70">
        <v>0</v>
      </c>
      <c r="O17" s="281" t="s">
        <v>41</v>
      </c>
      <c r="P17" s="70"/>
      <c r="Q17" s="70">
        <v>0</v>
      </c>
      <c r="R17" s="281" t="s">
        <v>41</v>
      </c>
      <c r="S17" s="70"/>
      <c r="T17" s="70">
        <v>0</v>
      </c>
      <c r="U17" s="281" t="s">
        <v>41</v>
      </c>
      <c r="V17" s="93"/>
    </row>
    <row r="18" spans="1:24" x14ac:dyDescent="0.2">
      <c r="A18" s="94" t="s">
        <v>58</v>
      </c>
      <c r="B18" s="71"/>
      <c r="C18" s="72">
        <v>6876.38</v>
      </c>
      <c r="D18" s="72"/>
      <c r="E18" s="72">
        <v>0</v>
      </c>
      <c r="F18" s="72"/>
      <c r="G18" s="72">
        <v>0</v>
      </c>
      <c r="H18" s="72"/>
      <c r="I18" s="72">
        <v>6876.38</v>
      </c>
      <c r="J18" s="72"/>
      <c r="K18" s="72">
        <v>0</v>
      </c>
      <c r="L18" s="282" t="s">
        <v>41</v>
      </c>
      <c r="M18" s="72"/>
      <c r="N18" s="72">
        <v>0</v>
      </c>
      <c r="O18" s="282" t="s">
        <v>41</v>
      </c>
      <c r="P18" s="72"/>
      <c r="Q18" s="72">
        <v>0</v>
      </c>
      <c r="R18" s="282" t="s">
        <v>41</v>
      </c>
      <c r="S18" s="72"/>
      <c r="T18" s="72">
        <v>0</v>
      </c>
      <c r="U18" s="282" t="s">
        <v>41</v>
      </c>
      <c r="V18" s="95"/>
    </row>
    <row r="19" spans="1:24" x14ac:dyDescent="0.2">
      <c r="A19" s="92" t="s">
        <v>59</v>
      </c>
      <c r="B19" s="69"/>
      <c r="C19" s="70">
        <v>127.56</v>
      </c>
      <c r="D19" s="70"/>
      <c r="E19" s="70">
        <v>0</v>
      </c>
      <c r="F19" s="74"/>
      <c r="G19" s="70">
        <v>0</v>
      </c>
      <c r="H19" s="70"/>
      <c r="I19" s="70">
        <v>127.56</v>
      </c>
      <c r="J19" s="70"/>
      <c r="K19" s="70">
        <v>0</v>
      </c>
      <c r="L19" s="281" t="s">
        <v>41</v>
      </c>
      <c r="M19" s="70"/>
      <c r="N19" s="70">
        <v>0</v>
      </c>
      <c r="O19" s="281" t="s">
        <v>41</v>
      </c>
      <c r="P19" s="70"/>
      <c r="Q19" s="70">
        <v>0</v>
      </c>
      <c r="R19" s="281" t="s">
        <v>41</v>
      </c>
      <c r="S19" s="70"/>
      <c r="T19" s="70">
        <v>0</v>
      </c>
      <c r="U19" s="281" t="s">
        <v>41</v>
      </c>
      <c r="V19" s="93"/>
    </row>
    <row r="20" spans="1:24" s="34" customFormat="1" x14ac:dyDescent="0.2">
      <c r="A20" s="96" t="s">
        <v>60</v>
      </c>
      <c r="B20" s="75"/>
      <c r="C20" s="76">
        <v>78.349999999999994</v>
      </c>
      <c r="D20" s="76"/>
      <c r="E20" s="76">
        <v>0</v>
      </c>
      <c r="F20" s="76"/>
      <c r="G20" s="76">
        <v>60</v>
      </c>
      <c r="H20" s="76"/>
      <c r="I20" s="76">
        <v>138.35</v>
      </c>
      <c r="J20" s="76"/>
      <c r="K20" s="76">
        <v>315.57</v>
      </c>
      <c r="L20" s="283">
        <v>23.317100582109443</v>
      </c>
      <c r="M20" s="76"/>
      <c r="N20" s="76">
        <v>0</v>
      </c>
      <c r="O20" s="283" t="s">
        <v>41</v>
      </c>
      <c r="P20" s="76"/>
      <c r="Q20" s="76">
        <v>39.76</v>
      </c>
      <c r="R20" s="283">
        <v>94.836187390850156</v>
      </c>
      <c r="S20" s="76"/>
      <c r="T20" s="76">
        <v>355.33</v>
      </c>
      <c r="U20" s="283">
        <v>23.268539839614714</v>
      </c>
      <c r="V20" s="97"/>
      <c r="X20" s="286"/>
    </row>
    <row r="21" spans="1:24" s="34" customFormat="1" x14ac:dyDescent="0.2">
      <c r="A21" s="71"/>
      <c r="B21" s="71"/>
      <c r="C21" s="77"/>
      <c r="D21" s="78"/>
      <c r="E21" s="77"/>
      <c r="F21" s="78"/>
      <c r="G21" s="77"/>
      <c r="H21" s="78"/>
      <c r="I21" s="77"/>
      <c r="J21" s="78"/>
      <c r="K21" s="77"/>
      <c r="L21" s="78"/>
      <c r="M21" s="78"/>
      <c r="N21" s="77"/>
      <c r="O21" s="78"/>
      <c r="P21" s="78"/>
      <c r="Q21" s="77"/>
      <c r="R21" s="78"/>
      <c r="S21" s="78"/>
      <c r="T21" s="77"/>
      <c r="U21" s="78"/>
      <c r="V21" s="78"/>
    </row>
    <row r="22" spans="1:24" x14ac:dyDescent="0.2">
      <c r="A22" s="79"/>
      <c r="B22" s="79"/>
      <c r="C22" s="79"/>
      <c r="D22" s="79"/>
      <c r="E22" s="79"/>
      <c r="F22" s="79"/>
      <c r="G22" s="79"/>
      <c r="H22" s="79"/>
      <c r="I22" s="79"/>
      <c r="J22" s="79"/>
      <c r="K22" s="79"/>
      <c r="L22" s="79"/>
      <c r="M22" s="79"/>
      <c r="N22" s="79"/>
      <c r="O22" s="79"/>
      <c r="P22" s="79"/>
      <c r="Q22" s="79"/>
      <c r="R22" s="79"/>
      <c r="S22" s="79"/>
      <c r="T22" s="79"/>
      <c r="U22" s="79"/>
      <c r="V22" s="80"/>
    </row>
    <row r="23" spans="1:24" ht="2.1" customHeight="1" x14ac:dyDescent="0.2">
      <c r="A23" s="81"/>
      <c r="B23" s="81"/>
      <c r="C23" s="81"/>
      <c r="D23" s="81"/>
      <c r="E23" s="81"/>
      <c r="F23" s="81"/>
      <c r="G23" s="81"/>
      <c r="H23" s="81"/>
      <c r="I23" s="81"/>
      <c r="J23" s="81"/>
      <c r="K23" s="81"/>
      <c r="L23" s="81"/>
      <c r="M23" s="81"/>
      <c r="N23" s="81"/>
      <c r="O23" s="81"/>
      <c r="P23" s="81"/>
      <c r="Q23" s="81"/>
      <c r="R23" s="81"/>
      <c r="S23" s="81"/>
      <c r="T23" s="81"/>
      <c r="U23" s="81"/>
      <c r="V23" s="82"/>
    </row>
    <row r="24" spans="1:24" s="37" customFormat="1" ht="17.100000000000001" customHeight="1" x14ac:dyDescent="0.2">
      <c r="A24" s="52" t="str">
        <f>+'Cuadro 1'!A22</f>
        <v>Fuente: DANE - FEDEARROZ</v>
      </c>
      <c r="B24" s="83"/>
      <c r="C24" s="83"/>
      <c r="D24" s="83"/>
      <c r="E24" s="83"/>
      <c r="F24" s="83"/>
      <c r="G24" s="83"/>
      <c r="H24" s="83"/>
      <c r="I24" s="83"/>
      <c r="J24" s="83"/>
      <c r="K24" s="83"/>
      <c r="L24" s="83"/>
      <c r="M24" s="83"/>
      <c r="N24" s="83"/>
      <c r="O24" s="83"/>
      <c r="P24" s="83"/>
      <c r="Q24" s="83"/>
      <c r="R24" s="83"/>
      <c r="S24" s="83"/>
      <c r="T24" s="83"/>
      <c r="U24" s="83"/>
      <c r="V24" s="84"/>
    </row>
    <row r="25" spans="1:24" s="37" customFormat="1" ht="17.100000000000001" customHeight="1" x14ac:dyDescent="0.2">
      <c r="A25" s="345" t="s">
        <v>136</v>
      </c>
      <c r="B25" s="345"/>
      <c r="C25" s="345"/>
      <c r="D25" s="345"/>
      <c r="E25" s="345"/>
      <c r="F25" s="345"/>
      <c r="G25" s="345"/>
      <c r="H25" s="345"/>
      <c r="I25" s="345"/>
      <c r="J25" s="345"/>
      <c r="K25" s="345"/>
      <c r="L25" s="345"/>
      <c r="M25" s="345"/>
      <c r="N25" s="345"/>
      <c r="O25" s="345"/>
      <c r="P25" s="345"/>
      <c r="Q25" s="345"/>
      <c r="R25" s="345"/>
      <c r="S25" s="345"/>
      <c r="T25" s="345"/>
      <c r="U25" s="345"/>
      <c r="V25" s="346"/>
    </row>
    <row r="26" spans="1:24" s="37" customFormat="1" ht="17.100000000000001" customHeight="1" x14ac:dyDescent="0.2">
      <c r="A26" s="347" t="s">
        <v>137</v>
      </c>
      <c r="B26" s="347"/>
      <c r="C26" s="347"/>
      <c r="D26" s="347"/>
      <c r="E26" s="347"/>
      <c r="F26" s="347"/>
      <c r="G26" s="347"/>
      <c r="H26" s="347"/>
      <c r="I26" s="347"/>
      <c r="J26" s="347"/>
      <c r="K26" s="347"/>
      <c r="L26" s="347"/>
      <c r="M26" s="347"/>
      <c r="N26" s="347"/>
      <c r="O26" s="347"/>
      <c r="P26" s="347"/>
      <c r="Q26" s="347"/>
      <c r="R26" s="347"/>
      <c r="S26" s="347"/>
      <c r="T26" s="347"/>
      <c r="U26" s="347"/>
      <c r="V26" s="84"/>
    </row>
    <row r="27" spans="1:24" s="37" customFormat="1" ht="17.100000000000001" customHeight="1" x14ac:dyDescent="0.2">
      <c r="A27" s="345" t="s">
        <v>46</v>
      </c>
      <c r="B27" s="345"/>
      <c r="C27" s="345"/>
      <c r="D27" s="345"/>
      <c r="E27" s="345"/>
      <c r="F27" s="345"/>
      <c r="G27" s="345"/>
      <c r="H27" s="345"/>
      <c r="I27" s="345"/>
      <c r="J27" s="345"/>
      <c r="K27" s="345"/>
      <c r="L27" s="345"/>
      <c r="M27" s="345"/>
      <c r="N27" s="345"/>
      <c r="O27" s="345"/>
      <c r="P27" s="345"/>
      <c r="Q27" s="345"/>
      <c r="R27" s="345"/>
      <c r="S27" s="345"/>
      <c r="T27" s="345"/>
      <c r="U27" s="345"/>
      <c r="V27" s="346"/>
    </row>
    <row r="28" spans="1:24" s="37" customFormat="1" ht="17.100000000000001" customHeight="1" x14ac:dyDescent="0.2">
      <c r="A28" s="85" t="str">
        <f>+'Cuadro 1'!A28</f>
        <v>Actualizado el 08 de febrero de 2019</v>
      </c>
      <c r="B28" s="86"/>
      <c r="C28" s="87"/>
      <c r="D28" s="87"/>
      <c r="E28" s="87"/>
      <c r="F28" s="87"/>
      <c r="G28" s="87"/>
      <c r="H28" s="87"/>
      <c r="I28" s="87"/>
      <c r="J28" s="87"/>
      <c r="K28" s="87"/>
      <c r="L28" s="87"/>
      <c r="M28" s="87"/>
      <c r="N28" s="87"/>
      <c r="O28" s="87"/>
      <c r="P28" s="87"/>
      <c r="Q28" s="87"/>
      <c r="R28" s="87"/>
      <c r="S28" s="87"/>
      <c r="T28" s="87"/>
      <c r="U28" s="87"/>
      <c r="V28" s="84"/>
    </row>
    <row r="29" spans="1:24" ht="2.1" customHeight="1" x14ac:dyDescent="0.2">
      <c r="A29" s="88"/>
      <c r="B29" s="88"/>
      <c r="C29" s="88"/>
      <c r="D29" s="88"/>
      <c r="E29" s="88"/>
      <c r="F29" s="88"/>
      <c r="G29" s="88"/>
      <c r="H29" s="88"/>
      <c r="I29" s="88"/>
      <c r="J29" s="88"/>
      <c r="K29" s="88"/>
      <c r="L29" s="88"/>
      <c r="M29" s="88"/>
      <c r="N29" s="88"/>
      <c r="O29" s="88"/>
      <c r="P29" s="88"/>
      <c r="Q29" s="88"/>
      <c r="R29" s="88"/>
      <c r="S29" s="88"/>
      <c r="T29" s="88"/>
      <c r="U29" s="88"/>
      <c r="V29" s="89"/>
    </row>
  </sheetData>
  <mergeCells count="18">
    <mergeCell ref="A3:V4"/>
    <mergeCell ref="A9:V9"/>
    <mergeCell ref="A10:A13"/>
    <mergeCell ref="C10:I10"/>
    <mergeCell ref="K10:V10"/>
    <mergeCell ref="C11:I11"/>
    <mergeCell ref="K11:V11"/>
    <mergeCell ref="L12:L13"/>
    <mergeCell ref="A27:V27"/>
    <mergeCell ref="A26:U26"/>
    <mergeCell ref="A5:V7"/>
    <mergeCell ref="A1:V1"/>
    <mergeCell ref="O12:O13"/>
    <mergeCell ref="R12:R13"/>
    <mergeCell ref="T12:T13"/>
    <mergeCell ref="U12:U13"/>
    <mergeCell ref="V12:V13"/>
    <mergeCell ref="A25:V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GridLines="0" zoomScale="85" zoomScaleNormal="85" workbookViewId="0">
      <selection activeCell="A35" sqref="A35"/>
    </sheetView>
  </sheetViews>
  <sheetFormatPr baseColWidth="10" defaultRowHeight="12.75" x14ac:dyDescent="0.2"/>
  <cols>
    <col min="1" max="1" width="28.28515625" customWidth="1"/>
    <col min="2" max="2" width="2.7109375" customWidth="1"/>
    <col min="3" max="3" width="13.7109375" customWidth="1"/>
    <col min="4" max="4" width="2.7109375" customWidth="1"/>
    <col min="5" max="5" width="13.42578125" customWidth="1"/>
    <col min="6" max="6" width="2.7109375" customWidth="1"/>
    <col min="7" max="7" width="13" bestFit="1" customWidth="1"/>
    <col min="8" max="8" width="6" customWidth="1"/>
    <col min="9" max="9" width="2.7109375" customWidth="1"/>
    <col min="10" max="10" width="13.85546875" customWidth="1"/>
    <col min="11" max="11" width="10.140625" customWidth="1"/>
    <col min="12" max="12" width="13.140625" customWidth="1"/>
    <col min="13" max="13" width="5.85546875" customWidth="1"/>
    <col min="14" max="14" width="14.28515625" bestFit="1" customWidth="1"/>
    <col min="15" max="15" width="2.7109375" customWidth="1"/>
    <col min="16" max="16" width="13.7109375" customWidth="1"/>
    <col min="17" max="17" width="2.7109375" customWidth="1"/>
    <col min="18" max="18" width="13.28515625" customWidth="1"/>
    <col min="19" max="19" width="5.42578125" customWidth="1"/>
    <col min="20" max="20" width="2.7109375" customWidth="1"/>
    <col min="21" max="21" width="13.5703125" customWidth="1"/>
    <col min="22" max="22" width="10.140625" customWidth="1"/>
    <col min="23" max="23" width="13" customWidth="1"/>
    <col min="24" max="24" width="2.7109375" customWidth="1"/>
  </cols>
  <sheetData>
    <row r="1" spans="1:24" s="11" customFormat="1" ht="63.75" customHeight="1" x14ac:dyDescent="0.2">
      <c r="A1" s="327"/>
      <c r="B1" s="327"/>
      <c r="C1" s="327"/>
      <c r="D1" s="327"/>
      <c r="E1" s="327"/>
      <c r="F1" s="327"/>
      <c r="G1" s="327"/>
      <c r="H1" s="327"/>
      <c r="I1" s="327"/>
      <c r="J1" s="327"/>
      <c r="K1" s="327"/>
      <c r="L1" s="327"/>
      <c r="M1" s="327"/>
      <c r="N1" s="327"/>
      <c r="O1" s="327"/>
      <c r="P1" s="327"/>
      <c r="Q1" s="327"/>
      <c r="R1" s="327"/>
      <c r="S1" s="327"/>
      <c r="T1" s="327"/>
      <c r="U1" s="327"/>
      <c r="V1" s="327"/>
      <c r="W1" s="327"/>
      <c r="X1" s="327"/>
    </row>
    <row r="2" spans="1:24" s="11" customFormat="1" ht="11.25" customHeight="1" x14ac:dyDescent="0.2">
      <c r="A2" s="10"/>
      <c r="B2" s="10"/>
      <c r="C2" s="10"/>
      <c r="D2" s="10"/>
      <c r="E2" s="10"/>
      <c r="F2" s="10"/>
      <c r="G2" s="10"/>
    </row>
    <row r="3" spans="1:24" s="23" customFormat="1" ht="12.75" customHeight="1" x14ac:dyDescent="0.2">
      <c r="A3" s="371" t="str">
        <f>+'Cuadro 1'!A3:Y4</f>
        <v>ENCUESTA NACIONAL DE ARROZ MECANIZADO, ENAM II SEMESTRE 2018</v>
      </c>
      <c r="B3" s="371"/>
      <c r="C3" s="371"/>
      <c r="D3" s="371"/>
      <c r="E3" s="371"/>
      <c r="F3" s="371"/>
      <c r="G3" s="371"/>
      <c r="H3" s="371"/>
      <c r="I3" s="371"/>
      <c r="J3" s="371"/>
      <c r="K3" s="371"/>
      <c r="L3" s="371"/>
      <c r="M3" s="371"/>
      <c r="N3" s="371"/>
      <c r="O3" s="371"/>
      <c r="P3" s="371"/>
      <c r="Q3" s="371"/>
      <c r="R3" s="371"/>
      <c r="S3" s="371"/>
      <c r="T3" s="371"/>
      <c r="U3" s="371"/>
      <c r="V3" s="371"/>
      <c r="W3" s="371"/>
      <c r="X3" s="173"/>
    </row>
    <row r="4" spans="1:24" s="23" customFormat="1" ht="12.75" customHeight="1" x14ac:dyDescent="0.2">
      <c r="A4" s="371"/>
      <c r="B4" s="371"/>
      <c r="C4" s="371"/>
      <c r="D4" s="371"/>
      <c r="E4" s="371"/>
      <c r="F4" s="371"/>
      <c r="G4" s="371"/>
      <c r="H4" s="371"/>
      <c r="I4" s="371"/>
      <c r="J4" s="371"/>
      <c r="K4" s="371"/>
      <c r="L4" s="371"/>
      <c r="M4" s="371"/>
      <c r="N4" s="371"/>
      <c r="O4" s="371"/>
      <c r="P4" s="371"/>
      <c r="Q4" s="371"/>
      <c r="R4" s="371"/>
      <c r="S4" s="371"/>
      <c r="T4" s="371"/>
      <c r="U4" s="371"/>
      <c r="V4" s="371"/>
      <c r="W4" s="371"/>
      <c r="X4" s="173"/>
    </row>
    <row r="5" spans="1:24" s="23" customFormat="1" ht="12.75" customHeight="1" x14ac:dyDescent="0.2">
      <c r="A5" s="348" t="s">
        <v>164</v>
      </c>
      <c r="B5" s="349"/>
      <c r="C5" s="349"/>
      <c r="D5" s="349"/>
      <c r="E5" s="349"/>
      <c r="F5" s="349"/>
      <c r="G5" s="349"/>
      <c r="H5" s="349"/>
      <c r="I5" s="349"/>
      <c r="J5" s="349"/>
      <c r="K5" s="349"/>
      <c r="L5" s="349"/>
      <c r="M5" s="349"/>
      <c r="N5" s="349"/>
      <c r="O5" s="349"/>
      <c r="P5" s="349"/>
      <c r="Q5" s="349"/>
      <c r="R5" s="349"/>
      <c r="S5" s="349"/>
      <c r="T5" s="349"/>
      <c r="U5" s="349"/>
      <c r="V5" s="349"/>
      <c r="W5" s="349"/>
      <c r="X5" s="350"/>
    </row>
    <row r="6" spans="1:24" s="23" customFormat="1" ht="12.75" customHeight="1" x14ac:dyDescent="0.2">
      <c r="A6" s="348"/>
      <c r="B6" s="349"/>
      <c r="C6" s="349"/>
      <c r="D6" s="349"/>
      <c r="E6" s="349"/>
      <c r="F6" s="349"/>
      <c r="G6" s="349"/>
      <c r="H6" s="349"/>
      <c r="I6" s="349"/>
      <c r="J6" s="349"/>
      <c r="K6" s="349"/>
      <c r="L6" s="349"/>
      <c r="M6" s="349"/>
      <c r="N6" s="349"/>
      <c r="O6" s="349"/>
      <c r="P6" s="349"/>
      <c r="Q6" s="349"/>
      <c r="R6" s="349"/>
      <c r="S6" s="349"/>
      <c r="T6" s="349"/>
      <c r="U6" s="349"/>
      <c r="V6" s="349"/>
      <c r="W6" s="349"/>
      <c r="X6" s="350"/>
    </row>
    <row r="7" spans="1:24" s="23" customFormat="1" ht="12.75" customHeight="1" x14ac:dyDescent="0.2">
      <c r="A7" s="348"/>
      <c r="B7" s="349"/>
      <c r="C7" s="349"/>
      <c r="D7" s="349"/>
      <c r="E7" s="349"/>
      <c r="F7" s="349"/>
      <c r="G7" s="349"/>
      <c r="H7" s="349"/>
      <c r="I7" s="349"/>
      <c r="J7" s="349"/>
      <c r="K7" s="349"/>
      <c r="L7" s="349"/>
      <c r="M7" s="349"/>
      <c r="N7" s="349"/>
      <c r="O7" s="349"/>
      <c r="P7" s="349"/>
      <c r="Q7" s="349"/>
      <c r="R7" s="349"/>
      <c r="S7" s="349"/>
      <c r="T7" s="349"/>
      <c r="U7" s="349"/>
      <c r="V7" s="349"/>
      <c r="W7" s="349"/>
      <c r="X7" s="350"/>
    </row>
    <row r="8" spans="1:24" s="23" customFormat="1" ht="12.75" customHeight="1" x14ac:dyDescent="0.2">
      <c r="A8" s="348"/>
      <c r="B8" s="349"/>
      <c r="C8" s="349"/>
      <c r="D8" s="349"/>
      <c r="E8" s="349"/>
      <c r="F8" s="349"/>
      <c r="G8" s="349"/>
      <c r="H8" s="349"/>
      <c r="I8" s="349"/>
      <c r="J8" s="349"/>
      <c r="K8" s="349"/>
      <c r="L8" s="349"/>
      <c r="M8" s="349"/>
      <c r="N8" s="349"/>
      <c r="O8" s="349"/>
      <c r="P8" s="349"/>
      <c r="Q8" s="349"/>
      <c r="R8" s="349"/>
      <c r="S8" s="349"/>
      <c r="T8" s="349"/>
      <c r="U8" s="349"/>
      <c r="V8" s="349"/>
      <c r="W8" s="349"/>
      <c r="X8" s="350"/>
    </row>
    <row r="9" spans="1:24" s="23" customFormat="1" ht="12.75" customHeight="1" x14ac:dyDescent="0.2">
      <c r="A9" s="351"/>
      <c r="B9" s="352"/>
      <c r="C9" s="352"/>
      <c r="D9" s="352"/>
      <c r="E9" s="352"/>
      <c r="F9" s="352"/>
      <c r="G9" s="352"/>
      <c r="H9" s="352"/>
      <c r="I9" s="352"/>
      <c r="J9" s="352"/>
      <c r="K9" s="352"/>
      <c r="L9" s="352"/>
      <c r="M9" s="352"/>
      <c r="N9" s="352"/>
      <c r="O9" s="352"/>
      <c r="P9" s="352"/>
      <c r="Q9" s="352"/>
      <c r="R9" s="352"/>
      <c r="S9" s="352"/>
      <c r="T9" s="352"/>
      <c r="U9" s="352"/>
      <c r="V9" s="352"/>
      <c r="W9" s="352"/>
      <c r="X9" s="353"/>
    </row>
    <row r="10" spans="1:24" ht="14.25" x14ac:dyDescent="0.25">
      <c r="A10" s="57"/>
      <c r="B10" s="57"/>
      <c r="C10" s="57"/>
      <c r="D10" s="57"/>
      <c r="E10" s="57"/>
      <c r="F10" s="57"/>
      <c r="G10" s="57"/>
      <c r="H10" s="57"/>
      <c r="I10" s="57"/>
      <c r="J10" s="57"/>
      <c r="K10" s="57"/>
      <c r="L10" s="57"/>
      <c r="M10" s="57"/>
      <c r="N10" s="57"/>
      <c r="O10" s="57"/>
      <c r="P10" s="57"/>
      <c r="Q10" s="57"/>
      <c r="R10" s="57"/>
      <c r="S10" s="57"/>
      <c r="T10" s="57"/>
      <c r="U10" s="57"/>
      <c r="V10" s="57"/>
      <c r="W10" s="57"/>
      <c r="X10" s="57"/>
    </row>
    <row r="11" spans="1:24" s="25" customFormat="1" ht="21" customHeight="1" x14ac:dyDescent="0.2">
      <c r="A11" s="338" t="s">
        <v>61</v>
      </c>
      <c r="B11" s="339"/>
      <c r="C11" s="339"/>
      <c r="D11" s="339"/>
      <c r="E11" s="339"/>
      <c r="F11" s="339"/>
      <c r="G11" s="339"/>
      <c r="H11" s="339"/>
      <c r="I11" s="339"/>
      <c r="J11" s="339"/>
      <c r="K11" s="339"/>
      <c r="L11" s="339"/>
      <c r="M11" s="339"/>
      <c r="N11" s="339"/>
      <c r="O11" s="339"/>
      <c r="P11" s="339"/>
      <c r="Q11" s="339"/>
      <c r="R11" s="339"/>
      <c r="S11" s="339"/>
      <c r="T11" s="339"/>
      <c r="U11" s="339"/>
      <c r="V11" s="339"/>
      <c r="W11" s="339"/>
      <c r="X11" s="340"/>
    </row>
    <row r="12" spans="1:24" ht="14.25" x14ac:dyDescent="0.2">
      <c r="A12" s="341" t="s">
        <v>31</v>
      </c>
      <c r="B12" s="120"/>
      <c r="C12" s="372" t="s">
        <v>20</v>
      </c>
      <c r="D12" s="372"/>
      <c r="E12" s="372"/>
      <c r="F12" s="372"/>
      <c r="G12" s="372"/>
      <c r="H12" s="372"/>
      <c r="I12" s="372"/>
      <c r="J12" s="372"/>
      <c r="K12" s="372"/>
      <c r="L12" s="372"/>
      <c r="M12" s="122"/>
      <c r="N12" s="372" t="s">
        <v>138</v>
      </c>
      <c r="O12" s="372"/>
      <c r="P12" s="372"/>
      <c r="Q12" s="372"/>
      <c r="R12" s="372"/>
      <c r="S12" s="372"/>
      <c r="T12" s="372"/>
      <c r="U12" s="372"/>
      <c r="V12" s="372"/>
      <c r="W12" s="121"/>
      <c r="X12" s="123"/>
    </row>
    <row r="13" spans="1:24" ht="12.75" customHeight="1" x14ac:dyDescent="0.2">
      <c r="A13" s="342"/>
      <c r="B13" s="124"/>
      <c r="C13" s="64" t="s">
        <v>33</v>
      </c>
      <c r="D13" s="64"/>
      <c r="E13" s="368" t="s">
        <v>139</v>
      </c>
      <c r="F13" s="64"/>
      <c r="G13" s="64" t="s">
        <v>34</v>
      </c>
      <c r="H13" s="64"/>
      <c r="I13" s="64"/>
      <c r="J13" s="368" t="s">
        <v>62</v>
      </c>
      <c r="K13" s="368" t="s">
        <v>36</v>
      </c>
      <c r="L13" s="125" t="s">
        <v>63</v>
      </c>
      <c r="M13" s="125"/>
      <c r="N13" s="64" t="s">
        <v>33</v>
      </c>
      <c r="O13" s="64"/>
      <c r="P13" s="368" t="s">
        <v>139</v>
      </c>
      <c r="Q13" s="64"/>
      <c r="R13" s="64" t="s">
        <v>34</v>
      </c>
      <c r="S13" s="64"/>
      <c r="T13" s="64"/>
      <c r="U13" s="368" t="s">
        <v>62</v>
      </c>
      <c r="V13" s="370" t="s">
        <v>36</v>
      </c>
      <c r="W13" s="125" t="s">
        <v>63</v>
      </c>
      <c r="X13" s="141"/>
    </row>
    <row r="14" spans="1:24" ht="12.75" customHeight="1" x14ac:dyDescent="0.2">
      <c r="A14" s="342"/>
      <c r="B14" s="126"/>
      <c r="C14" s="142" t="s">
        <v>37</v>
      </c>
      <c r="D14" s="143"/>
      <c r="E14" s="369"/>
      <c r="F14" s="143"/>
      <c r="G14" s="142" t="s">
        <v>37</v>
      </c>
      <c r="H14" s="144" t="s">
        <v>35</v>
      </c>
      <c r="I14" s="143"/>
      <c r="J14" s="369"/>
      <c r="K14" s="369" t="s">
        <v>4</v>
      </c>
      <c r="L14" s="129" t="s">
        <v>64</v>
      </c>
      <c r="M14" s="129"/>
      <c r="N14" s="142" t="s">
        <v>38</v>
      </c>
      <c r="O14" s="143"/>
      <c r="P14" s="369"/>
      <c r="Q14" s="143"/>
      <c r="R14" s="142" t="s">
        <v>38</v>
      </c>
      <c r="S14" s="143" t="s">
        <v>35</v>
      </c>
      <c r="T14" s="143"/>
      <c r="U14" s="369"/>
      <c r="V14" s="369"/>
      <c r="W14" s="129" t="s">
        <v>64</v>
      </c>
      <c r="X14" s="145"/>
    </row>
    <row r="15" spans="1:24" ht="14.25" x14ac:dyDescent="0.2">
      <c r="A15" s="146" t="s">
        <v>140</v>
      </c>
      <c r="B15" s="147"/>
      <c r="C15" s="148">
        <v>181315.47367899999</v>
      </c>
      <c r="D15" s="149"/>
      <c r="E15" s="150">
        <v>100.00000000000001</v>
      </c>
      <c r="F15" s="151"/>
      <c r="G15" s="148">
        <v>167145.89554632967</v>
      </c>
      <c r="H15" s="152">
        <v>1.2397605516166921</v>
      </c>
      <c r="I15" s="151"/>
      <c r="J15" s="150">
        <v>100</v>
      </c>
      <c r="K15" s="153">
        <v>-7.8148752807253885</v>
      </c>
      <c r="L15" s="153"/>
      <c r="M15" s="151"/>
      <c r="N15" s="148">
        <v>2059035.4340904728</v>
      </c>
      <c r="O15" s="149"/>
      <c r="P15" s="150">
        <v>100</v>
      </c>
      <c r="Q15" s="151"/>
      <c r="R15" s="148">
        <v>1904818.6763719453</v>
      </c>
      <c r="S15" s="152">
        <v>0.3308862850043256</v>
      </c>
      <c r="T15" s="151"/>
      <c r="U15" s="154">
        <v>100</v>
      </c>
      <c r="V15" s="153">
        <v>-7.4897573477966262</v>
      </c>
      <c r="W15" s="153"/>
      <c r="X15" s="132"/>
    </row>
    <row r="16" spans="1:24" x14ac:dyDescent="0.2">
      <c r="A16" s="155"/>
      <c r="B16" s="156"/>
      <c r="C16" s="157"/>
      <c r="D16" s="157"/>
      <c r="E16" s="157"/>
      <c r="F16" s="157"/>
      <c r="G16" s="157"/>
      <c r="H16" s="157"/>
      <c r="I16" s="157"/>
      <c r="J16" s="158"/>
      <c r="K16" s="158"/>
      <c r="L16" s="158"/>
      <c r="M16" s="157"/>
      <c r="N16" s="157"/>
      <c r="O16" s="157"/>
      <c r="P16" s="157"/>
      <c r="Q16" s="157"/>
      <c r="R16" s="157"/>
      <c r="S16" s="158"/>
      <c r="T16" s="157"/>
      <c r="U16" s="158"/>
      <c r="V16" s="158"/>
      <c r="W16" s="158"/>
      <c r="X16" s="159"/>
    </row>
    <row r="17" spans="1:24" x14ac:dyDescent="0.2">
      <c r="A17" s="160" t="s">
        <v>42</v>
      </c>
      <c r="B17" s="161"/>
      <c r="C17" s="149">
        <v>14704.5</v>
      </c>
      <c r="D17" s="149"/>
      <c r="E17" s="272">
        <v>8.1098980145692217</v>
      </c>
      <c r="F17" s="151"/>
      <c r="G17" s="149">
        <v>14333.7</v>
      </c>
      <c r="H17" s="149" t="s">
        <v>41</v>
      </c>
      <c r="I17" s="149"/>
      <c r="J17" s="272">
        <v>8.5755620580147429</v>
      </c>
      <c r="K17" s="162">
        <v>-2.5216770376415383</v>
      </c>
      <c r="L17" s="162">
        <v>-0.20450543600953874</v>
      </c>
      <c r="M17" s="149"/>
      <c r="N17" s="149">
        <v>319636.91570206056</v>
      </c>
      <c r="O17" s="149"/>
      <c r="P17" s="272">
        <v>15.523623848816968</v>
      </c>
      <c r="Q17" s="149"/>
      <c r="R17" s="149">
        <v>277336.08800737758</v>
      </c>
      <c r="S17" s="152">
        <v>1.2097089513851995</v>
      </c>
      <c r="T17" s="149"/>
      <c r="U17" s="272">
        <v>14.559710666823774</v>
      </c>
      <c r="V17" s="162">
        <v>-13.234024487369396</v>
      </c>
      <c r="W17" s="162">
        <v>-2.0544001814795521</v>
      </c>
      <c r="X17" s="163"/>
    </row>
    <row r="18" spans="1:24" x14ac:dyDescent="0.2">
      <c r="A18" s="155" t="s">
        <v>43</v>
      </c>
      <c r="B18" s="156"/>
      <c r="C18" s="164">
        <v>16325.5</v>
      </c>
      <c r="D18" s="164"/>
      <c r="E18" s="273">
        <v>9.0039198909755402</v>
      </c>
      <c r="F18" s="157"/>
      <c r="G18" s="164">
        <v>17120</v>
      </c>
      <c r="H18" s="164" t="s">
        <v>41</v>
      </c>
      <c r="I18" s="164"/>
      <c r="J18" s="273">
        <v>10.242548848741944</v>
      </c>
      <c r="K18" s="158">
        <v>4.8666197053689046</v>
      </c>
      <c r="L18" s="158">
        <v>0.43818653966984589</v>
      </c>
      <c r="M18" s="164"/>
      <c r="N18" s="164">
        <v>755562.02546492987</v>
      </c>
      <c r="O18" s="164"/>
      <c r="P18" s="273">
        <v>36.694950118654972</v>
      </c>
      <c r="Q18" s="164"/>
      <c r="R18" s="164">
        <v>706978.96598800749</v>
      </c>
      <c r="S18" s="165">
        <v>0.59510636516622073</v>
      </c>
      <c r="T18" s="164"/>
      <c r="U18" s="273">
        <v>37.115289489631131</v>
      </c>
      <c r="V18" s="158">
        <v>-6.4300557518129864</v>
      </c>
      <c r="W18" s="158">
        <v>-2.3595057507294768</v>
      </c>
      <c r="X18" s="159"/>
    </row>
    <row r="19" spans="1:24" x14ac:dyDescent="0.2">
      <c r="A19" s="160" t="s">
        <v>44</v>
      </c>
      <c r="B19" s="161"/>
      <c r="C19" s="149">
        <v>54421.243409000002</v>
      </c>
      <c r="D19" s="149"/>
      <c r="E19" s="272">
        <v>30.014671282467098</v>
      </c>
      <c r="F19" s="151"/>
      <c r="G19" s="149">
        <v>51188.988519000006</v>
      </c>
      <c r="H19" s="149">
        <v>1.4055080220334903</v>
      </c>
      <c r="I19" s="149"/>
      <c r="J19" s="272">
        <v>30.625333844833413</v>
      </c>
      <c r="K19" s="162">
        <v>-5.9393256888824624</v>
      </c>
      <c r="L19" s="162">
        <v>-1.7826690819131992</v>
      </c>
      <c r="M19" s="149"/>
      <c r="N19" s="149">
        <v>381768.81963078975</v>
      </c>
      <c r="O19" s="149"/>
      <c r="P19" s="272">
        <v>18.541148603371489</v>
      </c>
      <c r="Q19" s="149"/>
      <c r="R19" s="149">
        <v>411462.96180645429</v>
      </c>
      <c r="S19" s="152">
        <v>0.7428523665129475</v>
      </c>
      <c r="T19" s="149"/>
      <c r="U19" s="272">
        <v>21.6011616701573</v>
      </c>
      <c r="V19" s="162">
        <v>7.7780427967852006</v>
      </c>
      <c r="W19" s="162">
        <v>1.4421384733857754</v>
      </c>
      <c r="X19" s="163"/>
    </row>
    <row r="20" spans="1:24" x14ac:dyDescent="0.2">
      <c r="A20" s="155" t="s">
        <v>45</v>
      </c>
      <c r="B20" s="156"/>
      <c r="C20" s="164">
        <v>16402.960642999999</v>
      </c>
      <c r="D20" s="164"/>
      <c r="E20" s="273">
        <v>9.0466413650054598</v>
      </c>
      <c r="F20" s="157"/>
      <c r="G20" s="164">
        <v>18067.330360329652</v>
      </c>
      <c r="H20" s="164">
        <v>4.6263254473456445</v>
      </c>
      <c r="I20" s="164"/>
      <c r="J20" s="273">
        <v>10.809317393810446</v>
      </c>
      <c r="K20" s="158">
        <v>10.146764072374495</v>
      </c>
      <c r="L20" s="158">
        <v>0.91794135578094427</v>
      </c>
      <c r="M20" s="164"/>
      <c r="N20" s="164">
        <v>127331.55965599518</v>
      </c>
      <c r="O20" s="164"/>
      <c r="P20" s="273">
        <v>6.1840392616769462</v>
      </c>
      <c r="Q20" s="164"/>
      <c r="R20" s="164">
        <v>119624.013278522</v>
      </c>
      <c r="S20" s="165">
        <v>0.30401266056694481</v>
      </c>
      <c r="T20" s="164"/>
      <c r="U20" s="273">
        <v>6.2800735189328636</v>
      </c>
      <c r="V20" s="158">
        <v>-6.0531312098086545</v>
      </c>
      <c r="W20" s="158">
        <v>-0.37432801057538795</v>
      </c>
      <c r="X20" s="159"/>
    </row>
    <row r="21" spans="1:24" ht="14.25" x14ac:dyDescent="0.2">
      <c r="A21" s="166" t="s">
        <v>130</v>
      </c>
      <c r="B21" s="167"/>
      <c r="C21" s="168">
        <v>79461.269627000001</v>
      </c>
      <c r="D21" s="168"/>
      <c r="E21" s="274">
        <v>43.824869446982689</v>
      </c>
      <c r="F21" s="170"/>
      <c r="G21" s="168">
        <v>66435.876667000004</v>
      </c>
      <c r="H21" s="168">
        <v>2.6406769961563743</v>
      </c>
      <c r="I21" s="168"/>
      <c r="J21" s="274">
        <v>39.747237854599447</v>
      </c>
      <c r="K21" s="169">
        <v>-16.392127914822694</v>
      </c>
      <c r="L21" s="169">
        <v>-7.1838286582534554</v>
      </c>
      <c r="M21" s="168"/>
      <c r="N21" s="168">
        <v>474736.11363669747</v>
      </c>
      <c r="O21" s="168"/>
      <c r="P21" s="274">
        <v>23.056238167479631</v>
      </c>
      <c r="Q21" s="168"/>
      <c r="R21" s="168">
        <v>389416.64729158388</v>
      </c>
      <c r="S21" s="171">
        <v>0.29203749774656784</v>
      </c>
      <c r="T21" s="168"/>
      <c r="U21" s="274">
        <v>20.443764654454924</v>
      </c>
      <c r="V21" s="169">
        <v>-17.971977251009434</v>
      </c>
      <c r="W21" s="169">
        <v>-4.1436618783979915</v>
      </c>
      <c r="X21" s="172"/>
    </row>
    <row r="22" spans="1:24" x14ac:dyDescent="0.2">
      <c r="A22" s="71"/>
      <c r="B22" s="71"/>
      <c r="C22" s="133"/>
      <c r="D22" s="133"/>
      <c r="E22" s="78"/>
      <c r="F22" s="78"/>
      <c r="G22" s="133"/>
      <c r="H22" s="134"/>
      <c r="I22" s="133"/>
      <c r="J22" s="135"/>
      <c r="K22" s="136"/>
      <c r="L22" s="136"/>
      <c r="M22" s="133"/>
      <c r="N22" s="133"/>
      <c r="O22" s="133"/>
      <c r="P22" s="133"/>
      <c r="Q22" s="133"/>
      <c r="R22" s="133"/>
      <c r="S22" s="134"/>
      <c r="T22" s="134"/>
      <c r="U22" s="136"/>
      <c r="V22" s="136"/>
      <c r="W22" s="136"/>
      <c r="X22" s="136"/>
    </row>
    <row r="23" spans="1:24" ht="14.25" x14ac:dyDescent="0.25">
      <c r="A23" s="57"/>
      <c r="B23" s="57"/>
      <c r="C23" s="57"/>
      <c r="D23" s="57"/>
      <c r="E23" s="57"/>
      <c r="F23" s="57"/>
      <c r="G23" s="57"/>
      <c r="H23" s="57"/>
      <c r="I23" s="57"/>
      <c r="J23" s="57"/>
      <c r="K23" s="57"/>
      <c r="L23" s="57"/>
      <c r="M23" s="57"/>
      <c r="N23" s="57"/>
      <c r="O23" s="57"/>
      <c r="P23" s="57"/>
      <c r="Q23" s="57"/>
      <c r="R23" s="57"/>
      <c r="S23" s="57"/>
      <c r="T23" s="57"/>
      <c r="U23" s="57"/>
      <c r="V23" s="57"/>
      <c r="W23" s="57"/>
      <c r="X23" s="57"/>
    </row>
    <row r="24" spans="1:24" ht="2.1" customHeight="1"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row>
    <row r="25" spans="1:24" s="38" customFormat="1" ht="17.100000000000001" customHeight="1" x14ac:dyDescent="0.2">
      <c r="A25" s="137" t="str">
        <f>+'Cuadro 1'!A22</f>
        <v>Fuente: DANE - FEDEARROZ</v>
      </c>
      <c r="B25" s="137"/>
      <c r="C25" s="137"/>
      <c r="D25" s="137"/>
      <c r="E25" s="137"/>
      <c r="F25" s="137"/>
      <c r="G25" s="137"/>
      <c r="H25" s="137"/>
      <c r="I25" s="137"/>
      <c r="J25" s="137"/>
      <c r="K25" s="137"/>
      <c r="L25" s="137"/>
      <c r="M25" s="137"/>
      <c r="N25" s="137"/>
      <c r="O25" s="137"/>
      <c r="P25" s="137"/>
      <c r="Q25" s="137"/>
      <c r="R25" s="137"/>
      <c r="S25" s="137"/>
      <c r="T25" s="137"/>
      <c r="U25" s="137"/>
      <c r="V25" s="137"/>
      <c r="W25" s="137"/>
      <c r="X25" s="137"/>
    </row>
    <row r="26" spans="1:24" s="38" customFormat="1" ht="17.100000000000001" customHeight="1" x14ac:dyDescent="0.2">
      <c r="A26" s="49" t="s">
        <v>141</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row>
    <row r="27" spans="1:24" s="38" customFormat="1" ht="17.100000000000001" customHeight="1" x14ac:dyDescent="0.2">
      <c r="A27" s="138" t="s">
        <v>142</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row>
    <row r="28" spans="1:24" s="38" customFormat="1" ht="17.100000000000001" customHeight="1" x14ac:dyDescent="0.2">
      <c r="A28" s="49" t="s">
        <v>143</v>
      </c>
      <c r="B28" s="139"/>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1:24" s="38" customFormat="1" ht="17.100000000000001" customHeight="1" x14ac:dyDescent="0.2">
      <c r="A29" s="140" t="s">
        <v>144</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row>
    <row r="30" spans="1:24" s="38" customFormat="1" ht="17.100000000000001" customHeight="1" x14ac:dyDescent="0.2">
      <c r="A30" s="54" t="s">
        <v>46</v>
      </c>
      <c r="B30" s="139"/>
      <c r="C30" s="139"/>
      <c r="D30" s="139"/>
      <c r="E30" s="139"/>
      <c r="F30" s="139"/>
      <c r="G30" s="139"/>
      <c r="H30" s="139"/>
      <c r="I30" s="139"/>
      <c r="J30" s="139"/>
      <c r="K30" s="139"/>
      <c r="L30" s="139"/>
      <c r="M30" s="139"/>
      <c r="N30" s="139"/>
      <c r="O30" s="139"/>
      <c r="P30" s="139"/>
      <c r="Q30" s="139"/>
      <c r="R30" s="139"/>
      <c r="S30" s="139"/>
      <c r="T30" s="139"/>
      <c r="U30" s="139"/>
      <c r="V30" s="139"/>
      <c r="W30" s="139"/>
      <c r="X30" s="139"/>
    </row>
    <row r="31" spans="1:24" s="38" customFormat="1" ht="17.100000000000001" customHeight="1" x14ac:dyDescent="0.2">
      <c r="A31" s="85" t="str">
        <f>+'Cuadro 1'!A28</f>
        <v>Actualizado el 08 de febrero de 2019</v>
      </c>
      <c r="B31" s="86"/>
      <c r="C31" s="87"/>
      <c r="D31" s="87"/>
      <c r="E31" s="87"/>
      <c r="F31" s="87"/>
      <c r="G31" s="87"/>
      <c r="H31" s="87"/>
      <c r="I31" s="87"/>
      <c r="J31" s="87"/>
      <c r="K31" s="87"/>
      <c r="L31" s="87"/>
      <c r="M31" s="87"/>
      <c r="N31" s="87"/>
      <c r="O31" s="87"/>
      <c r="P31" s="87"/>
      <c r="Q31" s="87"/>
      <c r="R31" s="87"/>
      <c r="S31" s="87"/>
      <c r="T31" s="87"/>
      <c r="U31" s="87"/>
      <c r="V31" s="87"/>
      <c r="W31" s="87"/>
      <c r="X31" s="87"/>
    </row>
    <row r="32" spans="1:24" s="38" customFormat="1" ht="17.100000000000001" customHeight="1" x14ac:dyDescent="0.2">
      <c r="A32" s="85" t="s">
        <v>145</v>
      </c>
      <c r="B32" s="86"/>
      <c r="C32" s="87"/>
      <c r="D32" s="87"/>
      <c r="E32" s="87"/>
      <c r="F32" s="87"/>
      <c r="G32" s="87"/>
      <c r="H32" s="87"/>
      <c r="I32" s="87"/>
      <c r="J32" s="87"/>
      <c r="K32" s="87"/>
      <c r="L32" s="87"/>
      <c r="M32" s="87"/>
      <c r="N32" s="87"/>
      <c r="O32" s="87"/>
      <c r="P32" s="87"/>
      <c r="Q32" s="87"/>
      <c r="R32" s="87"/>
      <c r="S32" s="87"/>
      <c r="T32" s="87"/>
      <c r="U32" s="87"/>
      <c r="V32" s="87"/>
      <c r="W32" s="87"/>
      <c r="X32" s="87"/>
    </row>
    <row r="33" spans="1:24" ht="2.1" customHeight="1" x14ac:dyDescent="0.2">
      <c r="A33" s="88"/>
      <c r="B33" s="88"/>
      <c r="C33" s="88"/>
      <c r="D33" s="88"/>
      <c r="E33" s="88"/>
      <c r="F33" s="88"/>
      <c r="G33" s="88"/>
      <c r="H33" s="88"/>
      <c r="I33" s="88"/>
      <c r="J33" s="88"/>
      <c r="K33" s="88"/>
      <c r="L33" s="88"/>
      <c r="M33" s="88"/>
      <c r="N33" s="88"/>
      <c r="O33" s="88"/>
      <c r="P33" s="88"/>
      <c r="Q33" s="88"/>
      <c r="R33" s="88"/>
      <c r="S33" s="88"/>
      <c r="T33" s="88"/>
      <c r="U33" s="88"/>
      <c r="V33" s="88"/>
      <c r="W33" s="88"/>
      <c r="X33" s="88"/>
    </row>
    <row r="35" spans="1:24" x14ac:dyDescent="0.2">
      <c r="A35" s="285"/>
    </row>
  </sheetData>
  <mergeCells count="13">
    <mergeCell ref="E13:E14"/>
    <mergeCell ref="J13:J14"/>
    <mergeCell ref="K13:K14"/>
    <mergeCell ref="P13:P14"/>
    <mergeCell ref="U13:U14"/>
    <mergeCell ref="V13:V14"/>
    <mergeCell ref="A5:X9"/>
    <mergeCell ref="A1:X1"/>
    <mergeCell ref="A3:W4"/>
    <mergeCell ref="A11:X11"/>
    <mergeCell ref="A12:A14"/>
    <mergeCell ref="C12:L12"/>
    <mergeCell ref="N12:V12"/>
  </mergeCell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showGridLines="0" zoomScaleNormal="100" workbookViewId="0">
      <pane xSplit="1" topLeftCell="B1" activePane="topRight" state="frozen"/>
      <selection pane="topRight" activeCell="C28" sqref="C28"/>
    </sheetView>
  </sheetViews>
  <sheetFormatPr baseColWidth="10" defaultRowHeight="12" x14ac:dyDescent="0.2"/>
  <cols>
    <col min="1" max="1" width="73.28515625" style="35" customWidth="1"/>
    <col min="2" max="7" width="10.5703125" style="35" customWidth="1"/>
    <col min="8" max="20" width="10.5703125" style="36" customWidth="1"/>
    <col min="21" max="16384" width="11.42578125" style="36"/>
  </cols>
  <sheetData>
    <row r="1" spans="1:20" s="11" customFormat="1" ht="60" customHeight="1" x14ac:dyDescent="0.2">
      <c r="A1" s="12"/>
      <c r="B1" s="12"/>
      <c r="C1" s="12"/>
      <c r="D1" s="12"/>
      <c r="E1" s="12"/>
      <c r="F1" s="12"/>
      <c r="G1" s="12"/>
    </row>
    <row r="2" spans="1:20" s="11" customFormat="1" ht="8.4499999999999993" customHeight="1" x14ac:dyDescent="0.2">
      <c r="A2" s="10"/>
      <c r="B2" s="10"/>
      <c r="C2" s="10"/>
      <c r="D2" s="10"/>
      <c r="E2" s="10"/>
      <c r="F2" s="10"/>
      <c r="G2" s="10"/>
    </row>
    <row r="3" spans="1:20" s="80" customFormat="1" ht="50.1" customHeight="1" x14ac:dyDescent="0.2">
      <c r="A3" s="174" t="str">
        <f>+'Cuadro 1'!A3:Y4</f>
        <v>ENCUESTA NACIONAL DE ARROZ MECANIZADO, ENAM II SEMESTRE 2018</v>
      </c>
      <c r="B3" s="79"/>
      <c r="C3" s="79"/>
      <c r="D3" s="79"/>
      <c r="E3" s="79"/>
      <c r="F3" s="79"/>
      <c r="G3" s="79"/>
    </row>
    <row r="4" spans="1:20" s="80" customFormat="1" ht="12" customHeight="1" x14ac:dyDescent="0.2">
      <c r="A4" s="376" t="s">
        <v>163</v>
      </c>
      <c r="B4" s="175"/>
      <c r="C4" s="175"/>
      <c r="D4" s="175"/>
      <c r="E4" s="175"/>
      <c r="F4" s="175"/>
      <c r="G4" s="175"/>
    </row>
    <row r="5" spans="1:20" s="80" customFormat="1" ht="12" customHeight="1" x14ac:dyDescent="0.2">
      <c r="A5" s="376"/>
      <c r="B5" s="176"/>
      <c r="C5" s="176"/>
      <c r="D5" s="176"/>
      <c r="E5" s="176"/>
      <c r="F5" s="176"/>
      <c r="G5" s="176"/>
    </row>
    <row r="6" spans="1:20" s="80" customFormat="1" ht="12" customHeight="1" x14ac:dyDescent="0.2">
      <c r="A6" s="377"/>
      <c r="B6" s="176"/>
      <c r="C6" s="176"/>
      <c r="D6" s="176"/>
      <c r="E6" s="176"/>
      <c r="F6" s="176"/>
      <c r="G6" s="176"/>
    </row>
    <row r="7" spans="1:20" s="80" customFormat="1" x14ac:dyDescent="0.2">
      <c r="A7" s="79"/>
      <c r="B7" s="79"/>
      <c r="C7" s="79"/>
      <c r="D7" s="79"/>
      <c r="E7" s="79"/>
      <c r="F7" s="79"/>
      <c r="G7" s="79"/>
    </row>
    <row r="8" spans="1:20" s="80" customFormat="1" ht="30.75" customHeight="1" x14ac:dyDescent="0.2">
      <c r="A8" s="177" t="s">
        <v>65</v>
      </c>
      <c r="B8" s="176"/>
      <c r="C8" s="176"/>
      <c r="D8" s="176"/>
      <c r="E8" s="176"/>
      <c r="F8" s="176"/>
      <c r="G8" s="176"/>
    </row>
    <row r="9" spans="1:20" s="80" customFormat="1" ht="12.75" customHeight="1" x14ac:dyDescent="0.2">
      <c r="A9" s="373" t="s">
        <v>66</v>
      </c>
      <c r="B9" s="375" t="s">
        <v>67</v>
      </c>
      <c r="C9" s="372"/>
      <c r="D9" s="372"/>
      <c r="E9" s="372"/>
      <c r="F9" s="372"/>
      <c r="G9" s="372"/>
      <c r="H9" s="372"/>
      <c r="I9" s="372"/>
      <c r="J9" s="372"/>
      <c r="K9" s="372" t="s">
        <v>67</v>
      </c>
      <c r="L9" s="372"/>
      <c r="M9" s="372"/>
      <c r="N9" s="372"/>
      <c r="O9" s="372"/>
      <c r="P9" s="372"/>
      <c r="Q9" s="372"/>
      <c r="R9" s="372"/>
      <c r="S9" s="372"/>
      <c r="T9" s="178"/>
    </row>
    <row r="10" spans="1:20" s="80" customFormat="1" x14ac:dyDescent="0.2">
      <c r="A10" s="374"/>
      <c r="B10" s="179" t="s">
        <v>68</v>
      </c>
      <c r="C10" s="127" t="s">
        <v>69</v>
      </c>
      <c r="D10" s="127" t="s">
        <v>70</v>
      </c>
      <c r="E10" s="127" t="s">
        <v>71</v>
      </c>
      <c r="F10" s="127" t="s">
        <v>72</v>
      </c>
      <c r="G10" s="127" t="s">
        <v>73</v>
      </c>
      <c r="H10" s="127" t="s">
        <v>74</v>
      </c>
      <c r="I10" s="127" t="s">
        <v>75</v>
      </c>
      <c r="J10" s="127" t="s">
        <v>76</v>
      </c>
      <c r="K10" s="127" t="s">
        <v>77</v>
      </c>
      <c r="L10" s="127" t="s">
        <v>78</v>
      </c>
      <c r="M10" s="127" t="s">
        <v>79</v>
      </c>
      <c r="N10" s="127" t="s">
        <v>80</v>
      </c>
      <c r="O10" s="127" t="s">
        <v>81</v>
      </c>
      <c r="P10" s="127" t="s">
        <v>82</v>
      </c>
      <c r="Q10" s="127" t="s">
        <v>83</v>
      </c>
      <c r="R10" s="127" t="s">
        <v>84</v>
      </c>
      <c r="S10" s="127" t="s">
        <v>33</v>
      </c>
      <c r="T10" s="180" t="s">
        <v>34</v>
      </c>
    </row>
    <row r="11" spans="1:20" s="80" customFormat="1" x14ac:dyDescent="0.2">
      <c r="A11" s="90" t="s">
        <v>40</v>
      </c>
      <c r="B11" s="181">
        <v>163591</v>
      </c>
      <c r="C11" s="181">
        <v>161703</v>
      </c>
      <c r="D11" s="181">
        <v>158378</v>
      </c>
      <c r="E11" s="181">
        <v>161253</v>
      </c>
      <c r="F11" s="181">
        <v>165751</v>
      </c>
      <c r="G11" s="181">
        <v>139550</v>
      </c>
      <c r="H11" s="181">
        <v>162195</v>
      </c>
      <c r="I11" s="181">
        <v>160337</v>
      </c>
      <c r="J11" s="181">
        <v>166246</v>
      </c>
      <c r="K11" s="181">
        <v>138981.84895130002</v>
      </c>
      <c r="L11" s="181">
        <v>155151.0943007</v>
      </c>
      <c r="M11" s="181">
        <v>149174.56180989998</v>
      </c>
      <c r="N11" s="181">
        <v>157501.6541518</v>
      </c>
      <c r="O11" s="181">
        <v>145255.29594699998</v>
      </c>
      <c r="P11" s="181">
        <v>132218.94098389999</v>
      </c>
      <c r="Q11" s="181">
        <v>156309.75693890001</v>
      </c>
      <c r="R11" s="181">
        <v>178155.13999999998</v>
      </c>
      <c r="S11" s="181">
        <v>181315.47367899999</v>
      </c>
      <c r="T11" s="182">
        <v>167145.89554552967</v>
      </c>
    </row>
    <row r="12" spans="1:20" s="80" customFormat="1" x14ac:dyDescent="0.2">
      <c r="A12" s="183"/>
      <c r="B12" s="184"/>
      <c r="C12" s="184"/>
      <c r="D12" s="184"/>
      <c r="E12" s="184"/>
      <c r="F12" s="184"/>
      <c r="G12" s="184"/>
      <c r="H12" s="184"/>
      <c r="I12" s="184"/>
      <c r="J12" s="184"/>
      <c r="K12" s="184"/>
      <c r="L12" s="184"/>
      <c r="M12" s="184"/>
      <c r="N12" s="184"/>
      <c r="O12" s="184"/>
      <c r="P12" s="184"/>
      <c r="Q12" s="184"/>
      <c r="R12" s="184"/>
      <c r="S12" s="184"/>
      <c r="T12" s="185"/>
    </row>
    <row r="13" spans="1:20" s="80" customFormat="1" x14ac:dyDescent="0.2">
      <c r="A13" s="94" t="s">
        <v>56</v>
      </c>
      <c r="B13" s="186">
        <v>77277</v>
      </c>
      <c r="C13" s="186">
        <v>69645</v>
      </c>
      <c r="D13" s="186">
        <v>68363</v>
      </c>
      <c r="E13" s="186">
        <v>76215</v>
      </c>
      <c r="F13" s="186">
        <v>73907</v>
      </c>
      <c r="G13" s="186">
        <v>71157</v>
      </c>
      <c r="H13" s="186">
        <v>71386</v>
      </c>
      <c r="I13" s="186">
        <v>76442</v>
      </c>
      <c r="J13" s="186">
        <v>76427</v>
      </c>
      <c r="K13" s="186">
        <v>70771.174838000006</v>
      </c>
      <c r="L13" s="186">
        <v>75146.732724000001</v>
      </c>
      <c r="M13" s="186">
        <v>71526.95173500001</v>
      </c>
      <c r="N13" s="186">
        <v>71559.637715999997</v>
      </c>
      <c r="O13" s="186">
        <v>70061.16558999999</v>
      </c>
      <c r="P13" s="186">
        <v>64713.035425999995</v>
      </c>
      <c r="Q13" s="186">
        <v>66412.765887000016</v>
      </c>
      <c r="R13" s="186">
        <v>75565.259999999995</v>
      </c>
      <c r="S13" s="186">
        <v>74632.381235999987</v>
      </c>
      <c r="T13" s="187">
        <v>72311.652212329645</v>
      </c>
    </row>
    <row r="14" spans="1:20" s="80" customFormat="1" x14ac:dyDescent="0.2">
      <c r="A14" s="92" t="s">
        <v>57</v>
      </c>
      <c r="B14" s="188">
        <v>13930</v>
      </c>
      <c r="C14" s="188">
        <v>12146</v>
      </c>
      <c r="D14" s="188">
        <v>13559</v>
      </c>
      <c r="E14" s="188">
        <v>11595</v>
      </c>
      <c r="F14" s="188">
        <v>11408</v>
      </c>
      <c r="G14" s="188">
        <v>9794</v>
      </c>
      <c r="H14" s="188">
        <v>11562</v>
      </c>
      <c r="I14" s="188">
        <v>10932</v>
      </c>
      <c r="J14" s="188">
        <v>10456</v>
      </c>
      <c r="K14" s="188">
        <v>11580.6453311</v>
      </c>
      <c r="L14" s="188">
        <v>13011.3222167</v>
      </c>
      <c r="M14" s="188">
        <v>13689.395012200002</v>
      </c>
      <c r="N14" s="188">
        <v>11668.5441558</v>
      </c>
      <c r="O14" s="188">
        <v>15482.95</v>
      </c>
      <c r="P14" s="188">
        <v>15400.687985099999</v>
      </c>
      <c r="Q14" s="188">
        <v>18079.4107539</v>
      </c>
      <c r="R14" s="188">
        <v>19016.259999999998</v>
      </c>
      <c r="S14" s="188">
        <v>20736.536483999997</v>
      </c>
      <c r="T14" s="185">
        <v>18648.659588000002</v>
      </c>
    </row>
    <row r="15" spans="1:20" s="80" customFormat="1" x14ac:dyDescent="0.2">
      <c r="A15" s="94" t="s">
        <v>58</v>
      </c>
      <c r="B15" s="186">
        <v>23478</v>
      </c>
      <c r="C15" s="186">
        <v>19424</v>
      </c>
      <c r="D15" s="186">
        <v>28975</v>
      </c>
      <c r="E15" s="186">
        <v>26982</v>
      </c>
      <c r="F15" s="186">
        <v>28904</v>
      </c>
      <c r="G15" s="186">
        <v>21546</v>
      </c>
      <c r="H15" s="186">
        <v>31887</v>
      </c>
      <c r="I15" s="186">
        <v>27113</v>
      </c>
      <c r="J15" s="186">
        <v>35424</v>
      </c>
      <c r="K15" s="186">
        <v>27489.008828999999</v>
      </c>
      <c r="L15" s="186">
        <v>22031.850362000001</v>
      </c>
      <c r="M15" s="186">
        <v>24948.972754999999</v>
      </c>
      <c r="N15" s="186">
        <v>27906.956895000003</v>
      </c>
      <c r="O15" s="186">
        <v>25548.680357000001</v>
      </c>
      <c r="P15" s="186">
        <v>19346.799391</v>
      </c>
      <c r="Q15" s="186">
        <v>25049.465483</v>
      </c>
      <c r="R15" s="186">
        <v>30989.02</v>
      </c>
      <c r="S15" s="186">
        <v>38415.118922000001</v>
      </c>
      <c r="T15" s="187">
        <v>32418.594082</v>
      </c>
    </row>
    <row r="16" spans="1:20" s="80" customFormat="1" x14ac:dyDescent="0.2">
      <c r="A16" s="92" t="s">
        <v>59</v>
      </c>
      <c r="B16" s="188">
        <v>22066</v>
      </c>
      <c r="C16" s="188">
        <v>22718</v>
      </c>
      <c r="D16" s="188">
        <v>17325</v>
      </c>
      <c r="E16" s="188">
        <v>13491</v>
      </c>
      <c r="F16" s="188">
        <v>13900</v>
      </c>
      <c r="G16" s="188">
        <v>13563</v>
      </c>
      <c r="H16" s="188">
        <v>14204</v>
      </c>
      <c r="I16" s="188">
        <v>12352</v>
      </c>
      <c r="J16" s="188">
        <v>15642</v>
      </c>
      <c r="K16" s="188">
        <v>8945.5675721999996</v>
      </c>
      <c r="L16" s="188">
        <v>12638.288998</v>
      </c>
      <c r="M16" s="188">
        <v>9107.2423077000003</v>
      </c>
      <c r="N16" s="188">
        <v>10165.415385</v>
      </c>
      <c r="O16" s="188">
        <v>13746.9</v>
      </c>
      <c r="P16" s="188">
        <v>9355.0181818000001</v>
      </c>
      <c r="Q16" s="188">
        <v>11922.014815</v>
      </c>
      <c r="R16" s="188">
        <v>16844.599999999999</v>
      </c>
      <c r="S16" s="188">
        <v>14202.437037</v>
      </c>
      <c r="T16" s="185">
        <v>9743.2896631999993</v>
      </c>
    </row>
    <row r="17" spans="1:256" s="80" customFormat="1" x14ac:dyDescent="0.2">
      <c r="A17" s="96" t="s">
        <v>60</v>
      </c>
      <c r="B17" s="189">
        <v>26840</v>
      </c>
      <c r="C17" s="189">
        <v>37770</v>
      </c>
      <c r="D17" s="189">
        <v>30156</v>
      </c>
      <c r="E17" s="189">
        <v>32970</v>
      </c>
      <c r="F17" s="189">
        <v>37632</v>
      </c>
      <c r="G17" s="189">
        <v>23490</v>
      </c>
      <c r="H17" s="189">
        <v>33156</v>
      </c>
      <c r="I17" s="189">
        <v>33498</v>
      </c>
      <c r="J17" s="189">
        <v>28297</v>
      </c>
      <c r="K17" s="189">
        <v>20195.452380999999</v>
      </c>
      <c r="L17" s="189">
        <v>32322.9</v>
      </c>
      <c r="M17" s="189">
        <v>29902</v>
      </c>
      <c r="N17" s="189">
        <v>36201.1</v>
      </c>
      <c r="O17" s="189">
        <v>20415.599999999999</v>
      </c>
      <c r="P17" s="189">
        <v>23403.4</v>
      </c>
      <c r="Q17" s="189">
        <v>34846.1</v>
      </c>
      <c r="R17" s="189">
        <v>35740</v>
      </c>
      <c r="S17" s="189">
        <v>33329</v>
      </c>
      <c r="T17" s="190">
        <v>34023.699999999997</v>
      </c>
    </row>
    <row r="18" spans="1:256" s="80" customFormat="1" x14ac:dyDescent="0.2">
      <c r="A18" s="131"/>
      <c r="B18" s="191"/>
      <c r="C18" s="191"/>
      <c r="D18" s="191"/>
      <c r="E18" s="191"/>
      <c r="F18" s="191"/>
      <c r="G18" s="191"/>
      <c r="H18" s="191"/>
      <c r="I18" s="191"/>
      <c r="J18" s="191"/>
      <c r="K18" s="191"/>
      <c r="L18" s="191"/>
      <c r="M18" s="191"/>
      <c r="N18" s="191"/>
      <c r="O18" s="191"/>
      <c r="P18" s="191"/>
      <c r="Q18" s="191"/>
      <c r="R18" s="191"/>
      <c r="S18" s="191"/>
      <c r="T18" s="191"/>
    </row>
    <row r="19" spans="1:256" s="193" customFormat="1" x14ac:dyDescent="0.2">
      <c r="A19" s="192"/>
      <c r="B19" s="192"/>
      <c r="C19" s="192"/>
      <c r="D19" s="192"/>
      <c r="E19" s="192"/>
      <c r="F19" s="192"/>
      <c r="G19" s="192"/>
    </row>
    <row r="20" spans="1:256" s="80" customFormat="1" ht="2.1" customHeight="1" x14ac:dyDescent="0.2">
      <c r="A20" s="81"/>
      <c r="B20" s="79"/>
      <c r="C20" s="79"/>
      <c r="D20" s="79"/>
      <c r="E20" s="79"/>
      <c r="F20" s="79"/>
      <c r="G20" s="79"/>
    </row>
    <row r="21" spans="1:256" s="80" customFormat="1" ht="12" customHeight="1" x14ac:dyDescent="0.2">
      <c r="A21" s="194" t="str">
        <f>+'Cuadro 1'!A22</f>
        <v>Fuente: DANE - FEDEARROZ</v>
      </c>
      <c r="B21" s="194"/>
      <c r="C21" s="194"/>
      <c r="D21" s="194"/>
      <c r="E21" s="194"/>
      <c r="F21" s="194"/>
      <c r="G21" s="194"/>
    </row>
    <row r="22" spans="1:256" s="80" customFormat="1" ht="12" customHeight="1" x14ac:dyDescent="0.2">
      <c r="A22" s="195" t="s">
        <v>136</v>
      </c>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5"/>
      <c r="CE22" s="195"/>
      <c r="CF22" s="195"/>
      <c r="CG22" s="195"/>
      <c r="CH22" s="195"/>
      <c r="CI22" s="195"/>
      <c r="CJ22" s="195"/>
      <c r="CK22" s="195"/>
      <c r="CL22" s="195"/>
      <c r="CM22" s="195"/>
      <c r="CN22" s="195"/>
      <c r="CO22" s="195"/>
      <c r="CP22" s="195"/>
      <c r="CQ22" s="195"/>
      <c r="CR22" s="195"/>
      <c r="CS22" s="195"/>
      <c r="CT22" s="195"/>
      <c r="CU22" s="195"/>
      <c r="CV22" s="195"/>
      <c r="CW22" s="195"/>
      <c r="CX22" s="195"/>
      <c r="CY22" s="195"/>
      <c r="CZ22" s="195"/>
      <c r="DA22" s="195"/>
      <c r="DB22" s="195"/>
      <c r="DC22" s="195"/>
      <c r="DD22" s="195"/>
      <c r="DE22" s="195"/>
      <c r="DF22" s="195"/>
      <c r="DG22" s="195"/>
      <c r="DH22" s="195"/>
      <c r="DI22" s="195"/>
      <c r="DJ22" s="195"/>
      <c r="DK22" s="195"/>
      <c r="DL22" s="195"/>
      <c r="DM22" s="195"/>
      <c r="DN22" s="195"/>
      <c r="DO22" s="195"/>
      <c r="DP22" s="195"/>
      <c r="DQ22" s="195"/>
      <c r="DR22" s="195"/>
      <c r="DS22" s="195"/>
      <c r="DT22" s="195"/>
      <c r="DU22" s="195"/>
      <c r="DV22" s="195"/>
      <c r="DW22" s="195"/>
      <c r="DX22" s="195"/>
      <c r="DY22" s="195"/>
      <c r="DZ22" s="195"/>
      <c r="EA22" s="195"/>
      <c r="EB22" s="195"/>
      <c r="EC22" s="195"/>
      <c r="ED22" s="195"/>
      <c r="EE22" s="195"/>
      <c r="EF22" s="195"/>
      <c r="EG22" s="195"/>
      <c r="EH22" s="195"/>
      <c r="EI22" s="195"/>
      <c r="EJ22" s="195"/>
      <c r="EK22" s="195"/>
      <c r="EL22" s="195"/>
      <c r="EM22" s="195"/>
      <c r="EN22" s="195"/>
      <c r="EO22" s="195"/>
      <c r="EP22" s="195"/>
      <c r="EQ22" s="195"/>
      <c r="ER22" s="195"/>
      <c r="ES22" s="195"/>
      <c r="ET22" s="195"/>
      <c r="EU22" s="195"/>
      <c r="EV22" s="195"/>
      <c r="EW22" s="195"/>
      <c r="EX22" s="195"/>
      <c r="EY22" s="195"/>
      <c r="EZ22" s="195"/>
      <c r="FA22" s="195"/>
      <c r="FB22" s="195"/>
      <c r="FC22" s="195"/>
      <c r="FD22" s="195"/>
      <c r="FE22" s="195"/>
      <c r="FF22" s="195"/>
      <c r="FG22" s="195"/>
      <c r="FH22" s="195"/>
      <c r="FI22" s="195"/>
      <c r="FJ22" s="195"/>
      <c r="FK22" s="195"/>
      <c r="FL22" s="195"/>
      <c r="FM22" s="195"/>
      <c r="FN22" s="195"/>
      <c r="FO22" s="195"/>
      <c r="FP22" s="195"/>
      <c r="FQ22" s="195"/>
      <c r="FR22" s="195"/>
      <c r="FS22" s="195"/>
      <c r="FT22" s="195"/>
      <c r="FU22" s="195"/>
      <c r="FV22" s="195"/>
      <c r="FW22" s="195"/>
      <c r="FX22" s="195"/>
      <c r="FY22" s="195"/>
      <c r="FZ22" s="195"/>
      <c r="GA22" s="195"/>
      <c r="GB22" s="195"/>
      <c r="GC22" s="195"/>
      <c r="GD22" s="195"/>
      <c r="GE22" s="195"/>
      <c r="GF22" s="195"/>
      <c r="GG22" s="195"/>
      <c r="GH22" s="195"/>
      <c r="GI22" s="195"/>
      <c r="GJ22" s="195"/>
      <c r="GK22" s="195"/>
      <c r="GL22" s="195"/>
      <c r="GM22" s="195"/>
      <c r="GN22" s="195"/>
      <c r="GO22" s="195"/>
      <c r="GP22" s="195"/>
      <c r="GQ22" s="195"/>
      <c r="GR22" s="195"/>
      <c r="GS22" s="195"/>
      <c r="GT22" s="195"/>
      <c r="GU22" s="195"/>
      <c r="GV22" s="195"/>
      <c r="GW22" s="195"/>
      <c r="GX22" s="195"/>
      <c r="GY22" s="195"/>
      <c r="GZ22" s="195"/>
      <c r="HA22" s="195"/>
      <c r="HB22" s="195"/>
      <c r="HC22" s="195"/>
      <c r="HD22" s="195"/>
      <c r="HE22" s="195"/>
      <c r="HF22" s="195"/>
      <c r="HG22" s="195"/>
      <c r="HH22" s="195"/>
      <c r="HI22" s="195"/>
      <c r="HJ22" s="195"/>
      <c r="HK22" s="195"/>
      <c r="HL22" s="195"/>
      <c r="HM22" s="195"/>
      <c r="HN22" s="195"/>
      <c r="HO22" s="195"/>
      <c r="HP22" s="195"/>
      <c r="HQ22" s="195"/>
      <c r="HR22" s="195"/>
      <c r="HS22" s="195"/>
      <c r="HT22" s="195"/>
      <c r="HU22" s="195"/>
      <c r="HV22" s="195"/>
      <c r="HW22" s="195"/>
      <c r="HX22" s="195"/>
      <c r="HY22" s="195"/>
      <c r="HZ22" s="195"/>
      <c r="IA22" s="195"/>
      <c r="IB22" s="195"/>
      <c r="IC22" s="195"/>
      <c r="ID22" s="195"/>
      <c r="IE22" s="195"/>
      <c r="IF22" s="195"/>
      <c r="IG22" s="195"/>
      <c r="IH22" s="195"/>
      <c r="II22" s="195"/>
      <c r="IJ22" s="195"/>
      <c r="IK22" s="195"/>
      <c r="IL22" s="195"/>
      <c r="IM22" s="195"/>
      <c r="IN22" s="195"/>
      <c r="IO22" s="195"/>
      <c r="IP22" s="195"/>
      <c r="IQ22" s="195"/>
      <c r="IR22" s="195"/>
      <c r="IS22" s="195"/>
      <c r="IT22" s="195"/>
      <c r="IU22" s="195"/>
      <c r="IV22" s="195"/>
    </row>
    <row r="23" spans="1:256" s="80" customFormat="1" ht="12" customHeight="1" x14ac:dyDescent="0.2">
      <c r="A23" s="196" t="str">
        <f>+'Cuadro 1'!A28</f>
        <v>Actualizado el 08 de febrero de 2019</v>
      </c>
      <c r="B23" s="79"/>
      <c r="C23" s="79"/>
      <c r="D23" s="79"/>
      <c r="E23" s="79"/>
      <c r="F23" s="79"/>
      <c r="G23" s="79"/>
    </row>
    <row r="24" spans="1:256" s="80" customFormat="1" ht="2.1" customHeight="1" x14ac:dyDescent="0.2">
      <c r="A24" s="88"/>
    </row>
    <row r="25" spans="1:256" s="80" customFormat="1" x14ac:dyDescent="0.2">
      <c r="A25" s="79"/>
      <c r="B25" s="79"/>
      <c r="C25" s="79"/>
      <c r="D25" s="79"/>
      <c r="E25" s="79"/>
      <c r="F25" s="79"/>
      <c r="G25" s="79"/>
    </row>
  </sheetData>
  <mergeCells count="4">
    <mergeCell ref="A9:A10"/>
    <mergeCell ref="B9:J9"/>
    <mergeCell ref="K9:S9"/>
    <mergeCell ref="A4:A6"/>
  </mergeCells>
  <pageMargins left="0.7" right="0.7" top="0.75" bottom="0.75" header="0.3" footer="0.3"/>
  <pageSetup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GridLines="0" zoomScaleNormal="100" workbookViewId="0">
      <pane xSplit="1" topLeftCell="L1" activePane="topRight" state="frozen"/>
      <selection pane="topRight"/>
    </sheetView>
  </sheetViews>
  <sheetFormatPr baseColWidth="10" defaultRowHeight="12" x14ac:dyDescent="0.2"/>
  <cols>
    <col min="1" max="1" width="73.42578125" style="35" customWidth="1"/>
    <col min="2" max="7" width="12.28515625" style="35" customWidth="1"/>
    <col min="8" max="20" width="12.28515625" style="36" customWidth="1"/>
    <col min="21" max="16384" width="11.42578125" style="36"/>
  </cols>
  <sheetData>
    <row r="1" spans="1:20" s="11" customFormat="1" ht="60" customHeight="1" x14ac:dyDescent="0.2">
      <c r="A1" s="12"/>
      <c r="B1" s="12"/>
      <c r="C1" s="12"/>
      <c r="D1" s="12"/>
      <c r="E1" s="12"/>
      <c r="F1" s="12"/>
      <c r="G1" s="12"/>
    </row>
    <row r="2" spans="1:20" s="11" customFormat="1" ht="8.4499999999999993" customHeight="1" x14ac:dyDescent="0.2">
      <c r="A2" s="10"/>
      <c r="B2" s="10"/>
      <c r="C2" s="10"/>
      <c r="D2" s="10"/>
      <c r="E2" s="10"/>
      <c r="F2" s="10"/>
      <c r="G2" s="10"/>
    </row>
    <row r="3" spans="1:20" s="80" customFormat="1" ht="50.1" customHeight="1" x14ac:dyDescent="0.2">
      <c r="A3" s="174" t="str">
        <f>+'Cuadro 1'!A3:Y4</f>
        <v>ENCUESTA NACIONAL DE ARROZ MECANIZADO, ENAM II SEMESTRE 2018</v>
      </c>
      <c r="B3" s="79"/>
      <c r="C3" s="79"/>
      <c r="D3" s="79"/>
      <c r="E3" s="79"/>
      <c r="F3" s="79"/>
      <c r="G3" s="79"/>
    </row>
    <row r="4" spans="1:20" s="80" customFormat="1" ht="12" customHeight="1" x14ac:dyDescent="0.2">
      <c r="A4" s="376" t="s">
        <v>162</v>
      </c>
      <c r="B4" s="175"/>
      <c r="C4" s="175"/>
      <c r="D4" s="175"/>
      <c r="E4" s="175"/>
      <c r="F4" s="175"/>
      <c r="G4" s="175"/>
    </row>
    <row r="5" spans="1:20" s="80" customFormat="1" ht="12" customHeight="1" x14ac:dyDescent="0.2">
      <c r="A5" s="376"/>
      <c r="B5" s="176"/>
      <c r="C5" s="176"/>
      <c r="D5" s="176"/>
      <c r="E5" s="176"/>
      <c r="F5" s="176"/>
      <c r="G5" s="176"/>
    </row>
    <row r="6" spans="1:20" s="80" customFormat="1" ht="12" customHeight="1" x14ac:dyDescent="0.2">
      <c r="A6" s="377"/>
      <c r="B6" s="176"/>
      <c r="C6" s="176"/>
      <c r="D6" s="176"/>
      <c r="E6" s="176"/>
      <c r="F6" s="176"/>
      <c r="G6" s="176"/>
    </row>
    <row r="7" spans="1:20" s="80" customFormat="1" x14ac:dyDescent="0.2">
      <c r="A7" s="79"/>
      <c r="B7" s="79"/>
      <c r="C7" s="79"/>
      <c r="D7" s="79"/>
      <c r="E7" s="79"/>
      <c r="F7" s="79"/>
      <c r="G7" s="79"/>
    </row>
    <row r="8" spans="1:20" s="80" customFormat="1" ht="30.75" customHeight="1" x14ac:dyDescent="0.2">
      <c r="A8" s="177" t="s">
        <v>85</v>
      </c>
      <c r="B8" s="176"/>
      <c r="C8" s="176"/>
      <c r="D8" s="176"/>
      <c r="E8" s="176"/>
      <c r="F8" s="176"/>
      <c r="G8" s="176"/>
    </row>
    <row r="9" spans="1:20" s="80" customFormat="1" ht="12.75" customHeight="1" x14ac:dyDescent="0.2">
      <c r="A9" s="373" t="s">
        <v>86</v>
      </c>
      <c r="B9" s="375" t="s">
        <v>67</v>
      </c>
      <c r="C9" s="372"/>
      <c r="D9" s="372"/>
      <c r="E9" s="372"/>
      <c r="F9" s="372"/>
      <c r="G9" s="372"/>
      <c r="H9" s="372"/>
      <c r="I9" s="372"/>
      <c r="J9" s="372"/>
      <c r="K9" s="372" t="s">
        <v>67</v>
      </c>
      <c r="L9" s="372"/>
      <c r="M9" s="372"/>
      <c r="N9" s="372"/>
      <c r="O9" s="372"/>
      <c r="P9" s="372"/>
      <c r="Q9" s="372"/>
      <c r="R9" s="372"/>
      <c r="S9" s="372"/>
      <c r="T9" s="178"/>
    </row>
    <row r="10" spans="1:20" s="80" customFormat="1" x14ac:dyDescent="0.2">
      <c r="A10" s="374"/>
      <c r="B10" s="197" t="s">
        <v>68</v>
      </c>
      <c r="C10" s="128" t="s">
        <v>69</v>
      </c>
      <c r="D10" s="128" t="s">
        <v>70</v>
      </c>
      <c r="E10" s="128" t="s">
        <v>71</v>
      </c>
      <c r="F10" s="128" t="s">
        <v>72</v>
      </c>
      <c r="G10" s="128" t="s">
        <v>73</v>
      </c>
      <c r="H10" s="128" t="s">
        <v>74</v>
      </c>
      <c r="I10" s="128" t="s">
        <v>75</v>
      </c>
      <c r="J10" s="128" t="s">
        <v>76</v>
      </c>
      <c r="K10" s="128" t="s">
        <v>77</v>
      </c>
      <c r="L10" s="128" t="s">
        <v>78</v>
      </c>
      <c r="M10" s="128" t="s">
        <v>79</v>
      </c>
      <c r="N10" s="128" t="s">
        <v>80</v>
      </c>
      <c r="O10" s="128" t="s">
        <v>81</v>
      </c>
      <c r="P10" s="128" t="s">
        <v>82</v>
      </c>
      <c r="Q10" s="128" t="s">
        <v>83</v>
      </c>
      <c r="R10" s="128" t="s">
        <v>84</v>
      </c>
      <c r="S10" s="128" t="s">
        <v>33</v>
      </c>
      <c r="T10" s="198" t="s">
        <v>34</v>
      </c>
    </row>
    <row r="11" spans="1:20" s="80" customFormat="1" x14ac:dyDescent="0.2">
      <c r="A11" s="183" t="s">
        <v>40</v>
      </c>
      <c r="B11" s="188">
        <v>163591</v>
      </c>
      <c r="C11" s="188">
        <v>161703</v>
      </c>
      <c r="D11" s="188">
        <v>158378</v>
      </c>
      <c r="E11" s="188">
        <v>161253</v>
      </c>
      <c r="F11" s="188">
        <v>165751</v>
      </c>
      <c r="G11" s="188">
        <v>139550</v>
      </c>
      <c r="H11" s="188">
        <v>162195</v>
      </c>
      <c r="I11" s="188">
        <v>160337</v>
      </c>
      <c r="J11" s="188">
        <v>166246</v>
      </c>
      <c r="K11" s="188">
        <v>138981.84895000001</v>
      </c>
      <c r="L11" s="188">
        <v>155151.09430150001</v>
      </c>
      <c r="M11" s="188">
        <v>149174.56181040002</v>
      </c>
      <c r="N11" s="188">
        <v>157501.65415199997</v>
      </c>
      <c r="O11" s="188">
        <v>145255.29594749998</v>
      </c>
      <c r="P11" s="188">
        <v>132218.94098340001</v>
      </c>
      <c r="Q11" s="188">
        <v>156309.75693999999</v>
      </c>
      <c r="R11" s="188">
        <v>178155.14</v>
      </c>
      <c r="S11" s="188">
        <v>181315.47367880002</v>
      </c>
      <c r="T11" s="185">
        <v>167145.89554432966</v>
      </c>
    </row>
    <row r="12" spans="1:20" s="80" customFormat="1" x14ac:dyDescent="0.2">
      <c r="A12" s="130"/>
      <c r="B12" s="186"/>
      <c r="C12" s="186"/>
      <c r="D12" s="186"/>
      <c r="E12" s="186"/>
      <c r="F12" s="186"/>
      <c r="G12" s="186"/>
      <c r="H12" s="186"/>
      <c r="I12" s="186"/>
      <c r="J12" s="186"/>
      <c r="K12" s="186"/>
      <c r="L12" s="186"/>
      <c r="M12" s="186"/>
      <c r="N12" s="186"/>
      <c r="O12" s="186"/>
      <c r="P12" s="186"/>
      <c r="Q12" s="186"/>
      <c r="R12" s="186"/>
      <c r="S12" s="186"/>
      <c r="T12" s="187"/>
    </row>
    <row r="13" spans="1:20" s="80" customFormat="1" x14ac:dyDescent="0.2">
      <c r="A13" s="92" t="s">
        <v>87</v>
      </c>
      <c r="B13" s="188">
        <v>25350</v>
      </c>
      <c r="C13" s="188">
        <v>26921</v>
      </c>
      <c r="D13" s="188">
        <v>22666</v>
      </c>
      <c r="E13" s="188">
        <v>17061</v>
      </c>
      <c r="F13" s="188">
        <v>24143</v>
      </c>
      <c r="G13" s="188">
        <v>18595</v>
      </c>
      <c r="H13" s="188">
        <v>15505</v>
      </c>
      <c r="I13" s="188">
        <v>20348</v>
      </c>
      <c r="J13" s="188">
        <v>19860</v>
      </c>
      <c r="K13" s="188">
        <v>17925.994462000002</v>
      </c>
      <c r="L13" s="188">
        <v>17620.420320099998</v>
      </c>
      <c r="M13" s="188">
        <v>21905.067395500002</v>
      </c>
      <c r="N13" s="188">
        <v>20959.098991399998</v>
      </c>
      <c r="O13" s="188">
        <v>14346.4149671</v>
      </c>
      <c r="P13" s="188">
        <v>16481.771244600001</v>
      </c>
      <c r="Q13" s="188">
        <v>15167.7484324</v>
      </c>
      <c r="R13" s="188">
        <v>17858.57</v>
      </c>
      <c r="S13" s="188">
        <v>21656.052750999999</v>
      </c>
      <c r="T13" s="185">
        <v>17708.20545332965</v>
      </c>
    </row>
    <row r="14" spans="1:20" s="80" customFormat="1" x14ac:dyDescent="0.2">
      <c r="A14" s="94" t="s">
        <v>88</v>
      </c>
      <c r="B14" s="186">
        <v>29062</v>
      </c>
      <c r="C14" s="186">
        <v>24831</v>
      </c>
      <c r="D14" s="186">
        <v>26090</v>
      </c>
      <c r="E14" s="186">
        <v>19294</v>
      </c>
      <c r="F14" s="186">
        <v>23774</v>
      </c>
      <c r="G14" s="186">
        <v>19991</v>
      </c>
      <c r="H14" s="186">
        <v>32306</v>
      </c>
      <c r="I14" s="186">
        <v>25370</v>
      </c>
      <c r="J14" s="186">
        <v>21445</v>
      </c>
      <c r="K14" s="186">
        <v>19331.390930999998</v>
      </c>
      <c r="L14" s="186">
        <v>26719.968077000001</v>
      </c>
      <c r="M14" s="186">
        <v>25175.866565</v>
      </c>
      <c r="N14" s="186">
        <v>24587.691101999997</v>
      </c>
      <c r="O14" s="186">
        <v>22476.878644999997</v>
      </c>
      <c r="P14" s="186">
        <v>17928.1628642</v>
      </c>
      <c r="Q14" s="186">
        <v>22331.012306000001</v>
      </c>
      <c r="R14" s="186">
        <v>24036.7</v>
      </c>
      <c r="S14" s="186">
        <v>24138.969392999999</v>
      </c>
      <c r="T14" s="187">
        <v>23748.99324</v>
      </c>
    </row>
    <row r="15" spans="1:20" s="80" customFormat="1" x14ac:dyDescent="0.2">
      <c r="A15" s="92" t="s">
        <v>89</v>
      </c>
      <c r="B15" s="188">
        <v>38146</v>
      </c>
      <c r="C15" s="188">
        <v>41162</v>
      </c>
      <c r="D15" s="188">
        <v>44769</v>
      </c>
      <c r="E15" s="188">
        <v>45602</v>
      </c>
      <c r="F15" s="188">
        <v>44921</v>
      </c>
      <c r="G15" s="188">
        <v>40713</v>
      </c>
      <c r="H15" s="188">
        <v>51893</v>
      </c>
      <c r="I15" s="188">
        <v>45186</v>
      </c>
      <c r="J15" s="188">
        <v>47676</v>
      </c>
      <c r="K15" s="188">
        <v>35498.650657999999</v>
      </c>
      <c r="L15" s="188">
        <v>38154.709286999998</v>
      </c>
      <c r="M15" s="188">
        <v>39542.793871000002</v>
      </c>
      <c r="N15" s="188">
        <v>42838.343949000002</v>
      </c>
      <c r="O15" s="188">
        <v>40561.572226999997</v>
      </c>
      <c r="P15" s="188">
        <v>29296.75073</v>
      </c>
      <c r="Q15" s="188">
        <v>40349.516671999998</v>
      </c>
      <c r="R15" s="188">
        <v>48795.63</v>
      </c>
      <c r="S15" s="188">
        <v>55396.357757999998</v>
      </c>
      <c r="T15" s="185">
        <v>48371.848538999999</v>
      </c>
    </row>
    <row r="16" spans="1:20" s="80" customFormat="1" x14ac:dyDescent="0.2">
      <c r="A16" s="94" t="s">
        <v>90</v>
      </c>
      <c r="B16" s="186">
        <v>30069</v>
      </c>
      <c r="C16" s="186">
        <v>34755</v>
      </c>
      <c r="D16" s="186">
        <v>30102</v>
      </c>
      <c r="E16" s="186">
        <v>35850</v>
      </c>
      <c r="F16" s="186">
        <v>34603</v>
      </c>
      <c r="G16" s="186">
        <v>29031</v>
      </c>
      <c r="H16" s="186">
        <v>32663</v>
      </c>
      <c r="I16" s="186">
        <v>30697</v>
      </c>
      <c r="J16" s="186">
        <v>38773</v>
      </c>
      <c r="K16" s="186">
        <v>25000.274596000003</v>
      </c>
      <c r="L16" s="186">
        <v>37607.255935000001</v>
      </c>
      <c r="M16" s="186">
        <v>30212.542371</v>
      </c>
      <c r="N16" s="186">
        <v>34101.446359000001</v>
      </c>
      <c r="O16" s="186">
        <v>32520.127817599998</v>
      </c>
      <c r="P16" s="186">
        <v>30955.453928999999</v>
      </c>
      <c r="Q16" s="186">
        <v>36394.036699999997</v>
      </c>
      <c r="R16" s="186">
        <v>49538.92</v>
      </c>
      <c r="S16" s="186">
        <v>39330.211351999998</v>
      </c>
      <c r="T16" s="187">
        <v>31866.584953999998</v>
      </c>
    </row>
    <row r="17" spans="1:20" s="80" customFormat="1" x14ac:dyDescent="0.2">
      <c r="A17" s="92" t="s">
        <v>91</v>
      </c>
      <c r="B17" s="188">
        <v>26981</v>
      </c>
      <c r="C17" s="188">
        <v>22658</v>
      </c>
      <c r="D17" s="188">
        <v>22395</v>
      </c>
      <c r="E17" s="188">
        <v>25666</v>
      </c>
      <c r="F17" s="188">
        <v>27438</v>
      </c>
      <c r="G17" s="188">
        <v>22531</v>
      </c>
      <c r="H17" s="188">
        <v>19356</v>
      </c>
      <c r="I17" s="188">
        <v>29825</v>
      </c>
      <c r="J17" s="188">
        <v>23577</v>
      </c>
      <c r="K17" s="188">
        <v>24394.121315</v>
      </c>
      <c r="L17" s="188">
        <v>21762.527978999999</v>
      </c>
      <c r="M17" s="188">
        <v>22687.040419299999</v>
      </c>
      <c r="N17" s="188">
        <v>26448.721424700001</v>
      </c>
      <c r="O17" s="188">
        <v>23961.758381700001</v>
      </c>
      <c r="P17" s="188">
        <v>27073.749992999998</v>
      </c>
      <c r="Q17" s="188">
        <v>29601.448366999997</v>
      </c>
      <c r="R17" s="188">
        <v>27537.439999999999</v>
      </c>
      <c r="S17" s="188">
        <v>24123.024821999999</v>
      </c>
      <c r="T17" s="185">
        <v>30029.889022000003</v>
      </c>
    </row>
    <row r="18" spans="1:20" s="80" customFormat="1" x14ac:dyDescent="0.2">
      <c r="A18" s="96" t="s">
        <v>92</v>
      </c>
      <c r="B18" s="189">
        <v>13983</v>
      </c>
      <c r="C18" s="189">
        <v>11376</v>
      </c>
      <c r="D18" s="189">
        <v>12356</v>
      </c>
      <c r="E18" s="189">
        <v>17780</v>
      </c>
      <c r="F18" s="189">
        <v>10872</v>
      </c>
      <c r="G18" s="189">
        <v>8689</v>
      </c>
      <c r="H18" s="189">
        <v>10472</v>
      </c>
      <c r="I18" s="189">
        <v>8911</v>
      </c>
      <c r="J18" s="189">
        <v>14915</v>
      </c>
      <c r="K18" s="189">
        <v>16831.416987999997</v>
      </c>
      <c r="L18" s="189">
        <v>13286.2127034</v>
      </c>
      <c r="M18" s="189">
        <v>9651.2511885999993</v>
      </c>
      <c r="N18" s="189">
        <v>8566.3523258999994</v>
      </c>
      <c r="O18" s="189">
        <v>11388.543909100001</v>
      </c>
      <c r="P18" s="189">
        <v>10483.052222599999</v>
      </c>
      <c r="Q18" s="189">
        <v>12465.9944626</v>
      </c>
      <c r="R18" s="189">
        <v>10387.879999999999</v>
      </c>
      <c r="S18" s="189">
        <v>16670.857602800002</v>
      </c>
      <c r="T18" s="190">
        <v>15420.374335999999</v>
      </c>
    </row>
    <row r="19" spans="1:20" s="80" customFormat="1" x14ac:dyDescent="0.2">
      <c r="A19" s="131"/>
      <c r="B19" s="191"/>
      <c r="C19" s="191"/>
      <c r="D19" s="191"/>
      <c r="E19" s="191"/>
      <c r="F19" s="191"/>
      <c r="G19" s="191"/>
      <c r="H19" s="191"/>
      <c r="I19" s="191"/>
      <c r="J19" s="191"/>
      <c r="K19" s="191"/>
      <c r="L19" s="191"/>
      <c r="M19" s="191"/>
      <c r="N19" s="191"/>
      <c r="O19" s="191"/>
      <c r="P19" s="191"/>
      <c r="Q19" s="191"/>
      <c r="R19" s="191"/>
      <c r="S19" s="191"/>
      <c r="T19" s="191"/>
    </row>
    <row r="20" spans="1:20" s="193" customFormat="1" x14ac:dyDescent="0.2">
      <c r="A20" s="192"/>
      <c r="B20" s="192"/>
      <c r="C20" s="192"/>
      <c r="D20" s="192"/>
      <c r="E20" s="192"/>
      <c r="F20" s="192"/>
      <c r="G20" s="192"/>
    </row>
    <row r="21" spans="1:20" s="80" customFormat="1" ht="2.1" customHeight="1" x14ac:dyDescent="0.2">
      <c r="A21" s="81"/>
      <c r="B21" s="79"/>
      <c r="C21" s="79"/>
      <c r="D21" s="79"/>
      <c r="E21" s="79"/>
      <c r="F21" s="79"/>
      <c r="G21" s="79"/>
    </row>
    <row r="22" spans="1:20" s="80" customFormat="1" ht="12" customHeight="1" x14ac:dyDescent="0.2">
      <c r="A22" s="194" t="str">
        <f>+'Cuadro 1'!A22</f>
        <v>Fuente: DANE - FEDEARROZ</v>
      </c>
      <c r="B22" s="194"/>
      <c r="C22" s="194"/>
      <c r="D22" s="194"/>
      <c r="E22" s="194"/>
      <c r="F22" s="194"/>
      <c r="G22" s="194"/>
    </row>
    <row r="23" spans="1:20" s="80" customFormat="1" ht="12" customHeight="1" x14ac:dyDescent="0.2">
      <c r="A23" s="195" t="s">
        <v>136</v>
      </c>
      <c r="B23" s="194"/>
      <c r="C23" s="194"/>
      <c r="D23" s="194"/>
      <c r="E23" s="194"/>
      <c r="F23" s="194"/>
      <c r="G23" s="194"/>
    </row>
    <row r="24" spans="1:20" s="80" customFormat="1" ht="12" customHeight="1" x14ac:dyDescent="0.2">
      <c r="A24" s="196" t="str">
        <f>+'Cuadro 1'!A28</f>
        <v>Actualizado el 08 de febrero de 2019</v>
      </c>
      <c r="B24" s="79"/>
      <c r="C24" s="79"/>
      <c r="D24" s="79"/>
      <c r="E24" s="79"/>
      <c r="F24" s="79"/>
      <c r="G24" s="79"/>
    </row>
    <row r="25" spans="1:20" s="80" customFormat="1" ht="2.1" customHeight="1" x14ac:dyDescent="0.2">
      <c r="A25" s="88"/>
    </row>
  </sheetData>
  <mergeCells count="4">
    <mergeCell ref="A9:A10"/>
    <mergeCell ref="B9:J9"/>
    <mergeCell ref="K9:S9"/>
    <mergeCell ref="A4:A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zoomScaleNormal="100" workbookViewId="0">
      <pane xSplit="1" topLeftCell="M1" activePane="topRight" state="frozen"/>
      <selection pane="topRight"/>
    </sheetView>
  </sheetViews>
  <sheetFormatPr baseColWidth="10" defaultRowHeight="12" x14ac:dyDescent="0.2"/>
  <cols>
    <col min="1" max="1" width="81.140625" style="35" customWidth="1"/>
    <col min="2" max="7" width="12.28515625" style="35" customWidth="1"/>
    <col min="8" max="20" width="12.28515625" style="36" customWidth="1"/>
    <col min="21" max="16384" width="11.42578125" style="36"/>
  </cols>
  <sheetData>
    <row r="1" spans="1:20" s="11" customFormat="1" ht="60" customHeight="1" x14ac:dyDescent="0.2">
      <c r="A1" s="12"/>
      <c r="B1" s="12"/>
      <c r="C1" s="12"/>
      <c r="D1" s="12"/>
      <c r="E1" s="12"/>
      <c r="F1" s="12"/>
      <c r="G1" s="12"/>
    </row>
    <row r="2" spans="1:20" x14ac:dyDescent="0.2">
      <c r="A2" s="10"/>
    </row>
    <row r="3" spans="1:20" ht="50.1" customHeight="1" x14ac:dyDescent="0.2">
      <c r="A3" s="174" t="str">
        <f>+'Cuadro 1'!A3:Y4</f>
        <v>ENCUESTA NACIONAL DE ARROZ MECANIZADO, ENAM II SEMESTRE 2018</v>
      </c>
      <c r="B3" s="79"/>
      <c r="C3" s="79"/>
      <c r="D3" s="79"/>
      <c r="E3" s="79"/>
      <c r="F3" s="79"/>
      <c r="G3" s="79"/>
      <c r="H3" s="80"/>
      <c r="I3" s="80"/>
      <c r="J3" s="80"/>
      <c r="K3" s="80"/>
      <c r="L3" s="80"/>
      <c r="M3" s="80"/>
      <c r="N3" s="80"/>
      <c r="O3" s="80"/>
      <c r="P3" s="80"/>
      <c r="Q3" s="80"/>
      <c r="R3" s="80"/>
      <c r="S3" s="80"/>
      <c r="T3" s="80"/>
    </row>
    <row r="4" spans="1:20" ht="12" customHeight="1" x14ac:dyDescent="0.2">
      <c r="A4" s="376" t="s">
        <v>161</v>
      </c>
      <c r="B4" s="175"/>
      <c r="C4" s="175"/>
      <c r="D4" s="175"/>
      <c r="E4" s="175"/>
      <c r="F4" s="175"/>
      <c r="G4" s="175"/>
      <c r="H4" s="80"/>
      <c r="I4" s="80"/>
      <c r="J4" s="80"/>
      <c r="K4" s="80"/>
      <c r="L4" s="80"/>
      <c r="M4" s="80"/>
      <c r="N4" s="80"/>
      <c r="O4" s="80"/>
      <c r="P4" s="80"/>
      <c r="Q4" s="80"/>
      <c r="R4" s="80"/>
      <c r="S4" s="80"/>
      <c r="T4" s="80"/>
    </row>
    <row r="5" spans="1:20" ht="12" customHeight="1" x14ac:dyDescent="0.2">
      <c r="A5" s="376"/>
      <c r="B5" s="176"/>
      <c r="C5" s="176"/>
      <c r="D5" s="176"/>
      <c r="E5" s="176"/>
      <c r="F5" s="176"/>
      <c r="G5" s="176"/>
      <c r="H5" s="80"/>
      <c r="I5" s="80"/>
      <c r="J5" s="80"/>
      <c r="K5" s="80"/>
      <c r="L5" s="80"/>
      <c r="M5" s="80"/>
      <c r="N5" s="80"/>
      <c r="O5" s="80"/>
      <c r="P5" s="80"/>
      <c r="Q5" s="80"/>
      <c r="R5" s="80"/>
      <c r="S5" s="80"/>
      <c r="T5" s="80"/>
    </row>
    <row r="6" spans="1:20" ht="12" customHeight="1" x14ac:dyDescent="0.2">
      <c r="A6" s="377"/>
      <c r="B6" s="176"/>
      <c r="C6" s="176"/>
      <c r="D6" s="176"/>
      <c r="E6" s="176"/>
      <c r="F6" s="176"/>
      <c r="G6" s="176"/>
      <c r="H6" s="80"/>
      <c r="I6" s="80"/>
      <c r="J6" s="80"/>
      <c r="K6" s="80"/>
      <c r="L6" s="80"/>
      <c r="M6" s="80"/>
      <c r="N6" s="80"/>
      <c r="O6" s="80"/>
      <c r="P6" s="80"/>
      <c r="Q6" s="80"/>
      <c r="R6" s="80"/>
      <c r="S6" s="80"/>
      <c r="T6" s="80"/>
    </row>
    <row r="7" spans="1:20" x14ac:dyDescent="0.2">
      <c r="A7" s="79"/>
      <c r="B7" s="79"/>
      <c r="C7" s="79"/>
      <c r="D7" s="79"/>
      <c r="E7" s="79"/>
      <c r="F7" s="79"/>
      <c r="G7" s="79"/>
      <c r="H7" s="80"/>
      <c r="I7" s="80"/>
      <c r="J7" s="80"/>
      <c r="K7" s="80"/>
      <c r="L7" s="80"/>
      <c r="M7" s="80"/>
      <c r="N7" s="80"/>
      <c r="O7" s="80"/>
      <c r="P7" s="80"/>
      <c r="Q7" s="80"/>
      <c r="R7" s="80"/>
      <c r="S7" s="80"/>
      <c r="T7" s="80"/>
    </row>
    <row r="8" spans="1:20" ht="30.75" customHeight="1" x14ac:dyDescent="0.2">
      <c r="A8" s="177" t="s">
        <v>93</v>
      </c>
      <c r="B8" s="176"/>
      <c r="C8" s="176"/>
      <c r="D8" s="176"/>
      <c r="E8" s="176"/>
      <c r="F8" s="176"/>
      <c r="G8" s="176"/>
      <c r="H8" s="80"/>
      <c r="I8" s="80"/>
      <c r="J8" s="80"/>
      <c r="K8" s="80"/>
      <c r="L8" s="80"/>
      <c r="M8" s="80"/>
      <c r="N8" s="80"/>
      <c r="O8" s="80"/>
      <c r="P8" s="80"/>
      <c r="Q8" s="80"/>
      <c r="R8" s="80"/>
      <c r="S8" s="80"/>
      <c r="T8" s="80"/>
    </row>
    <row r="9" spans="1:20" ht="12.75" customHeight="1" x14ac:dyDescent="0.2">
      <c r="A9" s="373" t="s">
        <v>94</v>
      </c>
      <c r="B9" s="375" t="s">
        <v>67</v>
      </c>
      <c r="C9" s="372"/>
      <c r="D9" s="372"/>
      <c r="E9" s="372"/>
      <c r="F9" s="372"/>
      <c r="G9" s="372"/>
      <c r="H9" s="372"/>
      <c r="I9" s="372"/>
      <c r="J9" s="372"/>
      <c r="K9" s="372" t="s">
        <v>67</v>
      </c>
      <c r="L9" s="372"/>
      <c r="M9" s="372"/>
      <c r="N9" s="372"/>
      <c r="O9" s="372"/>
      <c r="P9" s="372"/>
      <c r="Q9" s="372"/>
      <c r="R9" s="372"/>
      <c r="S9" s="372"/>
      <c r="T9" s="178"/>
    </row>
    <row r="10" spans="1:20" x14ac:dyDescent="0.2">
      <c r="A10" s="374"/>
      <c r="B10" s="197" t="s">
        <v>68</v>
      </c>
      <c r="C10" s="128" t="s">
        <v>69</v>
      </c>
      <c r="D10" s="128" t="s">
        <v>70</v>
      </c>
      <c r="E10" s="128" t="s">
        <v>71</v>
      </c>
      <c r="F10" s="128" t="s">
        <v>72</v>
      </c>
      <c r="G10" s="128" t="s">
        <v>73</v>
      </c>
      <c r="H10" s="128" t="s">
        <v>74</v>
      </c>
      <c r="I10" s="128" t="s">
        <v>75</v>
      </c>
      <c r="J10" s="128" t="s">
        <v>76</v>
      </c>
      <c r="K10" s="128" t="s">
        <v>77</v>
      </c>
      <c r="L10" s="128" t="s">
        <v>78</v>
      </c>
      <c r="M10" s="128" t="s">
        <v>79</v>
      </c>
      <c r="N10" s="128" t="s">
        <v>80</v>
      </c>
      <c r="O10" s="128" t="s">
        <v>81</v>
      </c>
      <c r="P10" s="128" t="s">
        <v>82</v>
      </c>
      <c r="Q10" s="128" t="s">
        <v>83</v>
      </c>
      <c r="R10" s="128" t="s">
        <v>84</v>
      </c>
      <c r="S10" s="128" t="s">
        <v>33</v>
      </c>
      <c r="T10" s="198" t="s">
        <v>34</v>
      </c>
    </row>
    <row r="11" spans="1:20" x14ac:dyDescent="0.2">
      <c r="A11" s="90" t="s">
        <v>40</v>
      </c>
      <c r="B11" s="68">
        <v>163591</v>
      </c>
      <c r="C11" s="68">
        <v>161704</v>
      </c>
      <c r="D11" s="68">
        <v>158377</v>
      </c>
      <c r="E11" s="68">
        <v>161253</v>
      </c>
      <c r="F11" s="68">
        <v>165751</v>
      </c>
      <c r="G11" s="68">
        <v>139550.37</v>
      </c>
      <c r="H11" s="68">
        <v>162195.13959467941</v>
      </c>
      <c r="I11" s="68">
        <v>160337</v>
      </c>
      <c r="J11" s="68">
        <v>166246</v>
      </c>
      <c r="K11" s="68">
        <v>138981.84895000001</v>
      </c>
      <c r="L11" s="68">
        <v>155151.094301</v>
      </c>
      <c r="M11" s="68">
        <v>149174.56181000001</v>
      </c>
      <c r="N11" s="68">
        <v>157501.654152</v>
      </c>
      <c r="O11" s="68">
        <v>145255.29594700001</v>
      </c>
      <c r="P11" s="68">
        <v>132218.94098400002</v>
      </c>
      <c r="Q11" s="68">
        <v>156309.75693800001</v>
      </c>
      <c r="R11" s="68">
        <v>178155.14</v>
      </c>
      <c r="S11" s="68">
        <v>181315.47367899999</v>
      </c>
      <c r="T11" s="199">
        <v>167145.89554532967</v>
      </c>
    </row>
    <row r="12" spans="1:20" x14ac:dyDescent="0.2">
      <c r="A12" s="92"/>
      <c r="B12" s="70"/>
      <c r="C12" s="70"/>
      <c r="D12" s="70"/>
      <c r="E12" s="70"/>
      <c r="F12" s="70"/>
      <c r="G12" s="70"/>
      <c r="H12" s="70"/>
      <c r="I12" s="70"/>
      <c r="J12" s="70"/>
      <c r="K12" s="70"/>
      <c r="L12" s="70"/>
      <c r="M12" s="70"/>
      <c r="N12" s="70"/>
      <c r="O12" s="70"/>
      <c r="P12" s="70"/>
      <c r="Q12" s="70"/>
      <c r="R12" s="70"/>
      <c r="S12" s="70"/>
      <c r="T12" s="200"/>
    </row>
    <row r="13" spans="1:20" x14ac:dyDescent="0.2">
      <c r="A13" s="94" t="s">
        <v>95</v>
      </c>
      <c r="B13" s="72">
        <v>133030</v>
      </c>
      <c r="C13" s="72">
        <v>137143</v>
      </c>
      <c r="D13" s="72">
        <v>122518</v>
      </c>
      <c r="E13" s="72">
        <v>132416</v>
      </c>
      <c r="F13" s="72">
        <v>125400</v>
      </c>
      <c r="G13" s="72">
        <v>115463.36</v>
      </c>
      <c r="H13" s="72">
        <v>130022.34545723924</v>
      </c>
      <c r="I13" s="72">
        <v>127724</v>
      </c>
      <c r="J13" s="72">
        <v>129140</v>
      </c>
      <c r="K13" s="72">
        <v>111504.844423</v>
      </c>
      <c r="L13" s="72">
        <v>130969.310453</v>
      </c>
      <c r="M13" s="72">
        <v>120276.96085</v>
      </c>
      <c r="N13" s="72">
        <v>124973.438144</v>
      </c>
      <c r="O13" s="72">
        <v>116156.91559</v>
      </c>
      <c r="P13" s="72">
        <v>111054.279626</v>
      </c>
      <c r="Q13" s="72">
        <v>124704.97597499999</v>
      </c>
      <c r="R13" s="72">
        <v>142062.59</v>
      </c>
      <c r="S13" s="72">
        <v>136356.75076199998</v>
      </c>
      <c r="T13" s="201">
        <v>129703.43086532966</v>
      </c>
    </row>
    <row r="14" spans="1:20" x14ac:dyDescent="0.2">
      <c r="A14" s="92" t="s">
        <v>96</v>
      </c>
      <c r="B14" s="70">
        <v>30561</v>
      </c>
      <c r="C14" s="70">
        <v>24561</v>
      </c>
      <c r="D14" s="70">
        <v>35859</v>
      </c>
      <c r="E14" s="70">
        <v>28837</v>
      </c>
      <c r="F14" s="70">
        <v>40351</v>
      </c>
      <c r="G14" s="70">
        <v>24087.01</v>
      </c>
      <c r="H14" s="70">
        <v>32172.794137440178</v>
      </c>
      <c r="I14" s="70">
        <v>32613</v>
      </c>
      <c r="J14" s="70">
        <v>37106</v>
      </c>
      <c r="K14" s="70">
        <v>27477.004527000001</v>
      </c>
      <c r="L14" s="70">
        <v>24181.783848000003</v>
      </c>
      <c r="M14" s="70">
        <v>28897.60096</v>
      </c>
      <c r="N14" s="70">
        <v>32528.216007999999</v>
      </c>
      <c r="O14" s="70">
        <v>29098.380357000002</v>
      </c>
      <c r="P14" s="70">
        <v>21164.661358000001</v>
      </c>
      <c r="Q14" s="70">
        <v>31604.780963000001</v>
      </c>
      <c r="R14" s="70">
        <v>36092.550000000003</v>
      </c>
      <c r="S14" s="70">
        <v>44958.722916999999</v>
      </c>
      <c r="T14" s="200">
        <v>37442.464679999997</v>
      </c>
    </row>
    <row r="15" spans="1:20" x14ac:dyDescent="0.2">
      <c r="A15" s="96"/>
      <c r="B15" s="202"/>
      <c r="C15" s="202"/>
      <c r="D15" s="202"/>
      <c r="E15" s="202"/>
      <c r="F15" s="202"/>
      <c r="G15" s="202"/>
      <c r="H15" s="202"/>
      <c r="I15" s="202"/>
      <c r="J15" s="202"/>
      <c r="K15" s="202"/>
      <c r="L15" s="202"/>
      <c r="M15" s="202"/>
      <c r="N15" s="202"/>
      <c r="O15" s="202"/>
      <c r="P15" s="202"/>
      <c r="Q15" s="202"/>
      <c r="R15" s="202"/>
      <c r="S15" s="202"/>
      <c r="T15" s="203"/>
    </row>
    <row r="16" spans="1:20" x14ac:dyDescent="0.2">
      <c r="A16" s="131"/>
      <c r="B16" s="191"/>
      <c r="C16" s="191"/>
      <c r="D16" s="191"/>
      <c r="E16" s="191"/>
      <c r="F16" s="191"/>
      <c r="G16" s="191"/>
      <c r="H16" s="191"/>
      <c r="I16" s="191"/>
      <c r="J16" s="191"/>
      <c r="K16" s="191"/>
      <c r="L16" s="191"/>
      <c r="M16" s="191"/>
      <c r="N16" s="191"/>
      <c r="O16" s="191"/>
      <c r="P16" s="191"/>
      <c r="Q16" s="191"/>
      <c r="R16" s="191"/>
      <c r="S16" s="191"/>
      <c r="T16" s="191"/>
    </row>
    <row r="17" spans="1:20" s="40" customFormat="1" x14ac:dyDescent="0.2">
      <c r="A17" s="192"/>
      <c r="B17" s="192"/>
      <c r="C17" s="192"/>
      <c r="D17" s="192"/>
      <c r="E17" s="192"/>
      <c r="F17" s="192"/>
      <c r="G17" s="192"/>
      <c r="H17" s="193"/>
      <c r="I17" s="193"/>
      <c r="J17" s="193"/>
      <c r="K17" s="193"/>
      <c r="L17" s="193"/>
      <c r="M17" s="193"/>
      <c r="N17" s="193"/>
      <c r="O17" s="193"/>
      <c r="P17" s="193"/>
      <c r="Q17" s="193"/>
      <c r="R17" s="193"/>
      <c r="S17" s="193"/>
      <c r="T17" s="193"/>
    </row>
    <row r="18" spans="1:20" ht="2.1" customHeight="1" x14ac:dyDescent="0.2">
      <c r="A18" s="81"/>
      <c r="B18" s="79"/>
      <c r="C18" s="79"/>
      <c r="D18" s="79"/>
      <c r="E18" s="79"/>
      <c r="F18" s="79"/>
      <c r="G18" s="79"/>
      <c r="H18" s="80"/>
      <c r="I18" s="80"/>
      <c r="J18" s="80"/>
      <c r="K18" s="80"/>
      <c r="L18" s="80"/>
      <c r="M18" s="80"/>
      <c r="N18" s="80"/>
      <c r="O18" s="80"/>
      <c r="P18" s="80"/>
      <c r="Q18" s="80"/>
      <c r="R18" s="80"/>
      <c r="S18" s="80"/>
      <c r="T18" s="80"/>
    </row>
    <row r="19" spans="1:20" ht="12" customHeight="1" x14ac:dyDescent="0.2">
      <c r="A19" s="194" t="str">
        <f>+'Cuadro 1'!A22</f>
        <v>Fuente: DANE - FEDEARROZ</v>
      </c>
      <c r="B19" s="194"/>
      <c r="C19" s="194"/>
      <c r="D19" s="194"/>
      <c r="E19" s="194"/>
      <c r="F19" s="194"/>
      <c r="G19" s="194"/>
      <c r="H19" s="80"/>
      <c r="I19" s="80"/>
      <c r="J19" s="80"/>
      <c r="K19" s="80"/>
      <c r="L19" s="80"/>
      <c r="M19" s="80"/>
      <c r="N19" s="80"/>
      <c r="O19" s="80"/>
      <c r="P19" s="80"/>
      <c r="Q19" s="80"/>
      <c r="R19" s="80"/>
      <c r="S19" s="80"/>
      <c r="T19" s="80"/>
    </row>
    <row r="20" spans="1:20" ht="12" customHeight="1" x14ac:dyDescent="0.2">
      <c r="A20" s="195" t="s">
        <v>136</v>
      </c>
      <c r="B20" s="194"/>
      <c r="C20" s="194"/>
      <c r="D20" s="194"/>
      <c r="E20" s="194"/>
      <c r="F20" s="194"/>
      <c r="G20" s="194"/>
      <c r="H20" s="80"/>
      <c r="I20" s="80"/>
      <c r="J20" s="80"/>
      <c r="K20" s="80"/>
      <c r="L20" s="80"/>
      <c r="M20" s="80"/>
      <c r="N20" s="80"/>
      <c r="O20" s="80"/>
      <c r="P20" s="80"/>
      <c r="Q20" s="80"/>
      <c r="R20" s="80"/>
      <c r="S20" s="80"/>
      <c r="T20" s="80"/>
    </row>
    <row r="21" spans="1:20" ht="12" customHeight="1" x14ac:dyDescent="0.2">
      <c r="A21" s="196" t="str">
        <f>+'Cuadro 1'!A28</f>
        <v>Actualizado el 08 de febrero de 2019</v>
      </c>
      <c r="B21" s="79"/>
      <c r="C21" s="79"/>
      <c r="D21" s="79"/>
      <c r="E21" s="79"/>
      <c r="F21" s="79"/>
      <c r="G21" s="79"/>
      <c r="H21" s="80"/>
      <c r="I21" s="80"/>
      <c r="J21" s="80"/>
      <c r="K21" s="80"/>
      <c r="L21" s="80"/>
      <c r="M21" s="80"/>
      <c r="N21" s="80"/>
      <c r="O21" s="80"/>
      <c r="P21" s="80"/>
      <c r="Q21" s="80"/>
      <c r="R21" s="80"/>
      <c r="S21" s="80"/>
      <c r="T21" s="80"/>
    </row>
    <row r="22" spans="1:20" ht="2.1" customHeight="1" x14ac:dyDescent="0.2">
      <c r="A22" s="88"/>
      <c r="B22" s="80"/>
      <c r="C22" s="80"/>
      <c r="D22" s="80"/>
      <c r="E22" s="80"/>
      <c r="F22" s="80"/>
      <c r="G22" s="80"/>
      <c r="H22" s="80"/>
      <c r="I22" s="80"/>
      <c r="J22" s="80"/>
      <c r="K22" s="80"/>
      <c r="L22" s="80"/>
      <c r="M22" s="80"/>
      <c r="N22" s="80"/>
      <c r="O22" s="80"/>
      <c r="P22" s="80"/>
      <c r="Q22" s="80"/>
      <c r="R22" s="80"/>
      <c r="S22" s="80"/>
      <c r="T22" s="80"/>
    </row>
  </sheetData>
  <mergeCells count="4">
    <mergeCell ref="A9:A10"/>
    <mergeCell ref="B9:J9"/>
    <mergeCell ref="K9:S9"/>
    <mergeCell ref="A4:A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election activeCell="G15" sqref="G15"/>
    </sheetView>
  </sheetViews>
  <sheetFormatPr baseColWidth="10" defaultRowHeight="12.75" x14ac:dyDescent="0.2"/>
  <cols>
    <col min="1" max="1" width="55.85546875" style="35" customWidth="1"/>
    <col min="2" max="2" width="22.5703125" style="35" customWidth="1"/>
    <col min="3" max="4" width="22.5703125" customWidth="1"/>
  </cols>
  <sheetData>
    <row r="1" spans="1:14" s="11" customFormat="1" ht="60" customHeight="1" x14ac:dyDescent="0.2">
      <c r="A1" s="12"/>
      <c r="B1" s="12"/>
    </row>
    <row r="2" spans="1:14" s="36" customFormat="1" ht="12" x14ac:dyDescent="0.2">
      <c r="A2" s="10"/>
      <c r="B2" s="35"/>
    </row>
    <row r="3" spans="1:14" ht="50.1" customHeight="1" x14ac:dyDescent="0.2">
      <c r="A3" s="400" t="str">
        <f>+'Cuadro 1'!A3:Y4</f>
        <v>ENCUESTA NACIONAL DE ARROZ MECANIZADO, ENAM II SEMESTRE 2018</v>
      </c>
      <c r="B3" s="400"/>
      <c r="C3" s="400"/>
      <c r="D3" s="400"/>
    </row>
    <row r="4" spans="1:14" ht="12.75" customHeight="1" x14ac:dyDescent="0.2">
      <c r="A4" s="401" t="s">
        <v>172</v>
      </c>
      <c r="B4" s="402"/>
      <c r="C4" s="402"/>
      <c r="D4" s="402"/>
    </row>
    <row r="5" spans="1:14" ht="12.75" customHeight="1" x14ac:dyDescent="0.2">
      <c r="A5" s="401"/>
      <c r="B5" s="402"/>
      <c r="C5" s="402"/>
      <c r="D5" s="402"/>
    </row>
    <row r="6" spans="1:14" ht="12.75" customHeight="1" x14ac:dyDescent="0.2">
      <c r="A6" s="401"/>
      <c r="B6" s="402"/>
      <c r="C6" s="402"/>
      <c r="D6" s="402"/>
    </row>
    <row r="7" spans="1:14" s="36" customFormat="1" ht="12" x14ac:dyDescent="0.2">
      <c r="A7" s="405"/>
      <c r="B7" s="405"/>
      <c r="C7" s="405"/>
      <c r="D7" s="405"/>
      <c r="E7" s="80"/>
      <c r="F7" s="80"/>
      <c r="G7" s="80"/>
      <c r="H7" s="80"/>
      <c r="I7" s="80"/>
      <c r="J7" s="80"/>
      <c r="K7" s="80"/>
      <c r="L7" s="80"/>
      <c r="M7" s="80"/>
      <c r="N7" s="80"/>
    </row>
    <row r="8" spans="1:14" s="36" customFormat="1" ht="30.75" customHeight="1" x14ac:dyDescent="0.2">
      <c r="A8" s="403" t="s">
        <v>173</v>
      </c>
      <c r="B8" s="404"/>
      <c r="C8" s="404"/>
      <c r="D8" s="404"/>
      <c r="E8" s="80"/>
      <c r="F8" s="80"/>
      <c r="G8" s="80"/>
      <c r="H8" s="80"/>
      <c r="I8" s="80"/>
      <c r="J8" s="80"/>
      <c r="K8" s="80"/>
      <c r="L8" s="80"/>
      <c r="M8" s="80"/>
      <c r="N8" s="80"/>
    </row>
    <row r="9" spans="1:14" x14ac:dyDescent="0.2">
      <c r="A9" s="375" t="s">
        <v>94</v>
      </c>
      <c r="B9" s="375" t="s">
        <v>67</v>
      </c>
      <c r="C9" s="372"/>
      <c r="D9" s="378"/>
    </row>
    <row r="10" spans="1:14" x14ac:dyDescent="0.2">
      <c r="A10" s="375"/>
      <c r="B10" s="288" t="s">
        <v>84</v>
      </c>
      <c r="C10" s="289" t="s">
        <v>33</v>
      </c>
      <c r="D10" s="290" t="s">
        <v>34</v>
      </c>
    </row>
    <row r="11" spans="1:14" x14ac:dyDescent="0.2">
      <c r="A11" s="90"/>
      <c r="B11" s="287"/>
      <c r="C11" s="68"/>
      <c r="D11" s="199"/>
    </row>
    <row r="12" spans="1:14" x14ac:dyDescent="0.2">
      <c r="A12" s="92" t="s">
        <v>95</v>
      </c>
      <c r="B12" s="294">
        <v>6.57</v>
      </c>
      <c r="C12" s="281">
        <v>6.24</v>
      </c>
      <c r="D12" s="295">
        <v>6.62</v>
      </c>
    </row>
    <row r="13" spans="1:14" x14ac:dyDescent="0.2">
      <c r="A13" s="94" t="s">
        <v>96</v>
      </c>
      <c r="B13" s="296">
        <v>4.9800000000000004</v>
      </c>
      <c r="C13" s="282">
        <v>4.43</v>
      </c>
      <c r="D13" s="297">
        <v>5.15</v>
      </c>
    </row>
    <row r="14" spans="1:14" x14ac:dyDescent="0.2">
      <c r="A14" s="92"/>
      <c r="B14" s="291"/>
      <c r="C14" s="292"/>
      <c r="D14" s="293"/>
    </row>
    <row r="15" spans="1:14" x14ac:dyDescent="0.2">
      <c r="A15" s="81"/>
      <c r="B15" s="79"/>
    </row>
    <row r="16" spans="1:14" x14ac:dyDescent="0.2">
      <c r="A16" s="194"/>
      <c r="B16" s="194"/>
    </row>
    <row r="17" spans="1:4" ht="2.1" customHeight="1" x14ac:dyDescent="0.2">
      <c r="A17" s="410"/>
      <c r="B17" s="411"/>
      <c r="C17" s="412"/>
      <c r="D17" s="413"/>
    </row>
    <row r="18" spans="1:4" x14ac:dyDescent="0.2">
      <c r="A18" s="409" t="str">
        <f>+'Cuadro 1'!A22</f>
        <v>Fuente: DANE - FEDEARROZ</v>
      </c>
      <c r="B18" s="80"/>
      <c r="C18" s="406"/>
      <c r="D18" s="407"/>
    </row>
    <row r="19" spans="1:4" x14ac:dyDescent="0.2">
      <c r="A19" s="408" t="s">
        <v>136</v>
      </c>
      <c r="B19" s="80"/>
      <c r="C19" s="406"/>
      <c r="D19" s="407"/>
    </row>
    <row r="20" spans="1:4" x14ac:dyDescent="0.2">
      <c r="A20" s="414" t="str">
        <f>+'Cuadro 1'!A27</f>
        <v>(-) Cve es igual a cero o nulo</v>
      </c>
      <c r="B20" s="36"/>
      <c r="C20" s="406"/>
      <c r="D20" s="407"/>
    </row>
    <row r="21" spans="1:4" ht="2.1" customHeight="1" x14ac:dyDescent="0.2">
      <c r="A21" s="415"/>
      <c r="B21" s="416"/>
      <c r="C21" s="412"/>
      <c r="D21" s="413"/>
    </row>
  </sheetData>
  <mergeCells count="5">
    <mergeCell ref="A9:A10"/>
    <mergeCell ref="B9:D9"/>
    <mergeCell ref="A3:D3"/>
    <mergeCell ref="A4:D6"/>
    <mergeCell ref="A8:D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86EEAC-F326-4684-9BEC-2B59B869D44C}"/>
</file>

<file path=customXml/itemProps2.xml><?xml version="1.0" encoding="utf-8"?>
<ds:datastoreItem xmlns:ds="http://schemas.openxmlformats.org/officeDocument/2006/customXml" ds:itemID="{94BB60BB-0404-4039-84DE-D225271D72EA}"/>
</file>

<file path=customXml/itemProps3.xml><?xml version="1.0" encoding="utf-8"?>
<ds:datastoreItem xmlns:ds="http://schemas.openxmlformats.org/officeDocument/2006/customXml" ds:itemID="{AF161816-F0AB-4B1E-9BE5-ED58395521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Índice</vt:lpstr>
      <vt:lpstr>Metodología</vt:lpstr>
      <vt:lpstr>Cuadro 1</vt:lpstr>
      <vt:lpstr>Cuadro 1.1</vt:lpstr>
      <vt:lpstr>Cuadro 2</vt:lpstr>
      <vt:lpstr>Cuadro 3</vt:lpstr>
      <vt:lpstr>Cuadro 4</vt:lpstr>
      <vt:lpstr>Cuadro 5</vt:lpstr>
      <vt:lpstr>Cuadro 6</vt:lpstr>
      <vt:lpstr>Cuadro 7</vt:lpstr>
      <vt:lpstr>Históricos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LMChaparroC</dc:creator>
  <cp:lastModifiedBy>Amanda Lucia Soto Agudelo</cp:lastModifiedBy>
  <cp:lastPrinted>2019-01-09T21:10:54Z</cp:lastPrinted>
  <dcterms:created xsi:type="dcterms:W3CDTF">2007-01-25T17:17:56Z</dcterms:created>
  <dcterms:modified xsi:type="dcterms:W3CDTF">2019-02-08T13:32:32Z</dcterms:modified>
</cp:coreProperties>
</file>