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OMPARTIDOS\GIES\1.TRABAJOS\5.ESTADISTICAS AGROPECUARIAS\GREMIOS\"/>
    </mc:Choice>
  </mc:AlternateContent>
  <bookViews>
    <workbookView xWindow="0" yWindow="0" windowWidth="28800" windowHeight="12435" activeTab="2"/>
  </bookViews>
  <sheets>
    <sheet name="AREA" sheetId="6" r:id="rId1"/>
    <sheet name="PRODUCCION" sheetId="5" r:id="rId2"/>
    <sheet name="RENDIMIENTO" sheetId="4" r:id="rId3"/>
  </sheets>
  <externalReferences>
    <externalReference r:id="rId4"/>
  </externalReferences>
  <definedNames>
    <definedName name="_IMP1111" localSheetId="0">#REF!</definedName>
    <definedName name="_IMP1111" localSheetId="1">#REF!</definedName>
    <definedName name="_IMP1111" localSheetId="2">#REF!</definedName>
    <definedName name="_IMP1111">#REF!</definedName>
    <definedName name="_IMP1112" localSheetId="0">#REF!</definedName>
    <definedName name="_IMP1112" localSheetId="1">#REF!</definedName>
    <definedName name="_IMP1112" localSheetId="2">#REF!</definedName>
    <definedName name="_IMP1112">#REF!</definedName>
    <definedName name="_IMP1113" localSheetId="0">#REF!</definedName>
    <definedName name="_IMP1113" localSheetId="1">#REF!</definedName>
    <definedName name="_IMP1113" localSheetId="2">#REF!</definedName>
    <definedName name="_IMP1113">#REF!</definedName>
    <definedName name="_IMP1114" localSheetId="0">#REF!</definedName>
    <definedName name="_IMP1114" localSheetId="1">#REF!</definedName>
    <definedName name="_IMP1114" localSheetId="2">#REF!</definedName>
    <definedName name="_IMP1114">#REF!</definedName>
    <definedName name="_IMP1115" localSheetId="0">#REF!</definedName>
    <definedName name="_IMP1115" localSheetId="1">#REF!</definedName>
    <definedName name="_IMP1115" localSheetId="2">#REF!</definedName>
    <definedName name="_IMP1115">#REF!</definedName>
    <definedName name="_IMP1116" localSheetId="0">#REF!</definedName>
    <definedName name="_IMP1116" localSheetId="1">#REF!</definedName>
    <definedName name="_IMP1116" localSheetId="2">#REF!</definedName>
    <definedName name="_IMP1116">#REF!</definedName>
    <definedName name="_IMP1132" localSheetId="0">#REF!</definedName>
    <definedName name="_IMP1132" localSheetId="1">#REF!</definedName>
    <definedName name="_IMP1132" localSheetId="2">#REF!</definedName>
    <definedName name="_IMP1132">#REF!</definedName>
    <definedName name="_IMP1133" localSheetId="0">#REF!</definedName>
    <definedName name="_IMP1133" localSheetId="1">#REF!</definedName>
    <definedName name="_IMP1133" localSheetId="2">#REF!</definedName>
    <definedName name="_IMP1133">#REF!</definedName>
    <definedName name="_xlnm.Print_Area" localSheetId="0">AREA!$A$1:$AJ$155</definedName>
    <definedName name="_xlnm.Print_Area" localSheetId="1">PRODUCCION!#REF!</definedName>
    <definedName name="_xlnm.Print_Area" localSheetId="2">RENDIMIENTO!#REF!</definedName>
    <definedName name="IMPRESION" localSheetId="0">#REF!</definedName>
    <definedName name="IMPRESION" localSheetId="1">#REF!</definedName>
    <definedName name="IMPRESION" localSheetId="2">#REF!</definedName>
    <definedName name="IMPRESION">#REF!</definedName>
    <definedName name="_xlnm.Print_Titles" localSheetId="0">AREA!$1:$4</definedName>
    <definedName name="_xlnm.Print_Titles" localSheetId="1">PRODUCCION!$5:$8</definedName>
    <definedName name="_xlnm.Print_Titles" localSheetId="2">RENDIMIENTO!$5:$8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153" i="4" l="1"/>
  <c r="AI153" i="4"/>
  <c r="AH153" i="4"/>
  <c r="AG153" i="4"/>
  <c r="AF153" i="4"/>
  <c r="AE153" i="4"/>
  <c r="AD153" i="4"/>
  <c r="AC153" i="4"/>
  <c r="AB153" i="4"/>
  <c r="AA153" i="4"/>
  <c r="Z153" i="4"/>
  <c r="Q153" i="4"/>
  <c r="P153" i="4"/>
  <c r="O153" i="4"/>
  <c r="N153" i="4"/>
  <c r="AJ152" i="4"/>
  <c r="AI152" i="4"/>
  <c r="AH152" i="4"/>
  <c r="AG152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R153" i="4" s="1"/>
  <c r="Q152" i="4"/>
  <c r="P152" i="4"/>
  <c r="O152" i="4"/>
  <c r="N152" i="4"/>
  <c r="M152" i="4"/>
  <c r="L152" i="4"/>
  <c r="K152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M153" i="4" s="1"/>
  <c r="L151" i="4"/>
  <c r="K151" i="4"/>
  <c r="AJ150" i="4"/>
  <c r="AI150" i="4"/>
  <c r="AH150" i="4"/>
  <c r="AG150" i="4"/>
  <c r="AF150" i="4"/>
  <c r="AE150" i="4"/>
  <c r="AD150" i="4"/>
  <c r="AC150" i="4"/>
  <c r="AB150" i="4"/>
  <c r="AA150" i="4"/>
  <c r="Z150" i="4"/>
  <c r="Y150" i="4"/>
  <c r="Y153" i="4" s="1"/>
  <c r="X150" i="4"/>
  <c r="X153" i="4" s="1"/>
  <c r="W150" i="4"/>
  <c r="W153" i="4" s="1"/>
  <c r="V150" i="4"/>
  <c r="V153" i="4" s="1"/>
  <c r="U150" i="4"/>
  <c r="U153" i="4" s="1"/>
  <c r="T150" i="4"/>
  <c r="T153" i="4" s="1"/>
  <c r="S150" i="4"/>
  <c r="S153" i="4" s="1"/>
  <c r="R150" i="4"/>
  <c r="Q150" i="4"/>
  <c r="P150" i="4"/>
  <c r="O150" i="4"/>
  <c r="N150" i="4"/>
  <c r="M150" i="4"/>
  <c r="L150" i="4"/>
  <c r="L153" i="4" s="1"/>
  <c r="K150" i="4"/>
  <c r="K153" i="4" s="1"/>
  <c r="AJ148" i="4"/>
  <c r="AI148" i="4"/>
  <c r="AH148" i="4"/>
  <c r="AG148" i="4"/>
  <c r="AF148" i="4"/>
  <c r="AE148" i="4"/>
  <c r="AD148" i="4"/>
  <c r="AC148" i="4"/>
  <c r="AB148" i="4"/>
  <c r="AA148" i="4"/>
  <c r="Z148" i="4"/>
  <c r="Y148" i="4"/>
  <c r="X148" i="4"/>
  <c r="W148" i="4"/>
  <c r="V148" i="4"/>
  <c r="U148" i="4"/>
  <c r="T148" i="4"/>
  <c r="S148" i="4"/>
  <c r="R148" i="4"/>
  <c r="Q148" i="4"/>
  <c r="P148" i="4"/>
  <c r="O148" i="4"/>
  <c r="N148" i="4"/>
  <c r="M148" i="4"/>
  <c r="L148" i="4"/>
  <c r="K148" i="4"/>
  <c r="AJ147" i="4"/>
  <c r="AI147" i="4"/>
  <c r="AH147" i="4"/>
  <c r="AG147" i="4"/>
  <c r="AF147" i="4"/>
  <c r="AE147" i="4"/>
  <c r="AD147" i="4"/>
  <c r="AC147" i="4"/>
  <c r="AB147" i="4"/>
  <c r="AA147" i="4"/>
  <c r="Z147" i="4"/>
  <c r="Y147" i="4"/>
  <c r="X147" i="4"/>
  <c r="W147" i="4"/>
  <c r="V147" i="4"/>
  <c r="U147" i="4"/>
  <c r="T147" i="4"/>
  <c r="S147" i="4"/>
  <c r="R147" i="4"/>
  <c r="Q147" i="4"/>
  <c r="P147" i="4"/>
  <c r="O147" i="4"/>
  <c r="N147" i="4"/>
  <c r="M147" i="4"/>
  <c r="L147" i="4"/>
  <c r="K147" i="4"/>
  <c r="AJ146" i="4"/>
  <c r="AI146" i="4"/>
  <c r="AH146" i="4"/>
  <c r="AG146" i="4"/>
  <c r="AF146" i="4"/>
  <c r="AE146" i="4"/>
  <c r="AD146" i="4"/>
  <c r="AC146" i="4"/>
  <c r="AB146" i="4"/>
  <c r="AA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AJ145" i="4"/>
  <c r="AI145" i="4"/>
  <c r="AH145" i="4"/>
  <c r="AG145" i="4"/>
  <c r="AF145" i="4"/>
  <c r="AE145" i="4"/>
  <c r="AD145" i="4"/>
  <c r="AC145" i="4"/>
  <c r="AB145" i="4"/>
  <c r="AA145" i="4"/>
  <c r="Z145" i="4"/>
  <c r="Y145" i="4"/>
  <c r="X145" i="4"/>
  <c r="W145" i="4"/>
  <c r="V145" i="4"/>
  <c r="U145" i="4"/>
  <c r="T145" i="4"/>
  <c r="S145" i="4"/>
  <c r="R145" i="4"/>
  <c r="Q145" i="4"/>
  <c r="P145" i="4"/>
  <c r="O145" i="4"/>
  <c r="N145" i="4"/>
  <c r="M145" i="4"/>
  <c r="L145" i="4"/>
  <c r="K145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AJ143" i="4"/>
  <c r="AI143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AJ142" i="4"/>
  <c r="AI142" i="4"/>
  <c r="AH142" i="4"/>
  <c r="AG142" i="4"/>
  <c r="AF142" i="4"/>
  <c r="AE142" i="4"/>
  <c r="AD142" i="4"/>
  <c r="AC142" i="4"/>
  <c r="AB142" i="4"/>
  <c r="AA142" i="4"/>
  <c r="Z142" i="4"/>
  <c r="Y142" i="4"/>
  <c r="X142" i="4"/>
  <c r="W142" i="4"/>
  <c r="V142" i="4"/>
  <c r="U142" i="4"/>
  <c r="T142" i="4"/>
  <c r="S142" i="4"/>
  <c r="R142" i="4"/>
  <c r="Q142" i="4"/>
  <c r="P142" i="4"/>
  <c r="O142" i="4"/>
  <c r="N142" i="4"/>
  <c r="M142" i="4"/>
  <c r="L142" i="4"/>
  <c r="K142" i="4"/>
  <c r="AJ141" i="4"/>
  <c r="AI141" i="4"/>
  <c r="AH141" i="4"/>
  <c r="AG141" i="4"/>
  <c r="AF141" i="4"/>
  <c r="AE141" i="4"/>
  <c r="AD141" i="4"/>
  <c r="AC141" i="4"/>
  <c r="AB141" i="4"/>
  <c r="AA141" i="4"/>
  <c r="Z141" i="4"/>
  <c r="Y141" i="4"/>
  <c r="X141" i="4"/>
  <c r="W141" i="4"/>
  <c r="V141" i="4"/>
  <c r="U141" i="4"/>
  <c r="T141" i="4"/>
  <c r="S141" i="4"/>
  <c r="R141" i="4"/>
  <c r="Q141" i="4"/>
  <c r="P141" i="4"/>
  <c r="O141" i="4"/>
  <c r="N141" i="4"/>
  <c r="M141" i="4"/>
  <c r="L141" i="4"/>
  <c r="K141" i="4"/>
  <c r="AJ139" i="4"/>
  <c r="AI139" i="4"/>
  <c r="AH139" i="4"/>
  <c r="AG139" i="4"/>
  <c r="AF139" i="4"/>
  <c r="AE139" i="4"/>
  <c r="AD139" i="4"/>
  <c r="AC139" i="4"/>
  <c r="Z139" i="4"/>
  <c r="Y139" i="4"/>
  <c r="X139" i="4"/>
  <c r="W139" i="4"/>
  <c r="V139" i="4"/>
  <c r="U139" i="4"/>
  <c r="T139" i="4"/>
  <c r="S139" i="4"/>
  <c r="R139" i="4"/>
  <c r="Q139" i="4"/>
  <c r="P139" i="4"/>
  <c r="O139" i="4"/>
  <c r="N139" i="4"/>
  <c r="M139" i="4"/>
  <c r="L139" i="4"/>
  <c r="K139" i="4"/>
  <c r="AJ138" i="4"/>
  <c r="AI138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D138" i="4"/>
  <c r="C138" i="4"/>
  <c r="B138" i="4"/>
  <c r="AJ137" i="4"/>
  <c r="AI137" i="4"/>
  <c r="AH137" i="4"/>
  <c r="AG137" i="4"/>
  <c r="AF137" i="4"/>
  <c r="AE137" i="4"/>
  <c r="AD137" i="4"/>
  <c r="AC137" i="4"/>
  <c r="AB137" i="4"/>
  <c r="AA137" i="4"/>
  <c r="Z137" i="4"/>
  <c r="Y137" i="4"/>
  <c r="X137" i="4"/>
  <c r="W137" i="4"/>
  <c r="V137" i="4"/>
  <c r="U137" i="4"/>
  <c r="T137" i="4"/>
  <c r="S137" i="4"/>
  <c r="R137" i="4"/>
  <c r="Q137" i="4"/>
  <c r="P137" i="4"/>
  <c r="O137" i="4"/>
  <c r="N137" i="4"/>
  <c r="M137" i="4"/>
  <c r="L137" i="4"/>
  <c r="K137" i="4"/>
  <c r="J137" i="4"/>
  <c r="I137" i="4"/>
  <c r="H137" i="4"/>
  <c r="G137" i="4"/>
  <c r="F137" i="4"/>
  <c r="E137" i="4"/>
  <c r="D137" i="4"/>
  <c r="C137" i="4"/>
  <c r="B137" i="4"/>
  <c r="AJ136" i="4"/>
  <c r="AI136" i="4"/>
  <c r="AH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U136" i="4"/>
  <c r="T136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AJ135" i="4"/>
  <c r="AI135" i="4"/>
  <c r="AH135" i="4"/>
  <c r="AG135" i="4"/>
  <c r="AF135" i="4"/>
  <c r="AE135" i="4"/>
  <c r="AD135" i="4"/>
  <c r="AC135" i="4"/>
  <c r="AB135" i="4"/>
  <c r="AA135" i="4"/>
  <c r="Z135" i="4"/>
  <c r="Y135" i="4"/>
  <c r="X135" i="4"/>
  <c r="W135" i="4"/>
  <c r="V135" i="4"/>
  <c r="U135" i="4"/>
  <c r="T135" i="4"/>
  <c r="S135" i="4"/>
  <c r="R135" i="4"/>
  <c r="Q135" i="4"/>
  <c r="P135" i="4"/>
  <c r="O135" i="4"/>
  <c r="N135" i="4"/>
  <c r="M135" i="4"/>
  <c r="L135" i="4"/>
  <c r="K135" i="4"/>
  <c r="J135" i="4"/>
  <c r="I135" i="4"/>
  <c r="H135" i="4"/>
  <c r="G135" i="4"/>
  <c r="F135" i="4"/>
  <c r="E135" i="4"/>
  <c r="D135" i="4"/>
  <c r="C135" i="4"/>
  <c r="B135" i="4"/>
  <c r="AJ134" i="4"/>
  <c r="AI134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D134" i="4"/>
  <c r="C134" i="4"/>
  <c r="B134" i="4"/>
  <c r="AJ133" i="4"/>
  <c r="AI133" i="4"/>
  <c r="AH133" i="4"/>
  <c r="AG133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C133" i="4"/>
  <c r="B133" i="4"/>
  <c r="AJ132" i="4"/>
  <c r="AI132" i="4"/>
  <c r="AH132" i="4"/>
  <c r="AG132" i="4"/>
  <c r="AF132" i="4"/>
  <c r="AE132" i="4"/>
  <c r="AD132" i="4"/>
  <c r="AC132" i="4"/>
  <c r="AB132" i="4"/>
  <c r="AA132" i="4"/>
  <c r="Z132" i="4"/>
  <c r="Y132" i="4"/>
  <c r="X132" i="4"/>
  <c r="W132" i="4"/>
  <c r="V132" i="4"/>
  <c r="U132" i="4"/>
  <c r="T132" i="4"/>
  <c r="S132" i="4"/>
  <c r="R132" i="4"/>
  <c r="Q132" i="4"/>
  <c r="P132" i="4"/>
  <c r="O132" i="4"/>
  <c r="N132" i="4"/>
  <c r="M132" i="4"/>
  <c r="L132" i="4"/>
  <c r="K132" i="4"/>
  <c r="J132" i="4"/>
  <c r="I132" i="4"/>
  <c r="H132" i="4"/>
  <c r="G132" i="4"/>
  <c r="F132" i="4"/>
  <c r="E132" i="4"/>
  <c r="D132" i="4"/>
  <c r="C132" i="4"/>
  <c r="B132" i="4"/>
  <c r="AJ131" i="4"/>
  <c r="AI131" i="4"/>
  <c r="AH131" i="4"/>
  <c r="AG131" i="4"/>
  <c r="AF131" i="4"/>
  <c r="AE131" i="4"/>
  <c r="AD131" i="4"/>
  <c r="AC131" i="4"/>
  <c r="AB131" i="4"/>
  <c r="AA131" i="4"/>
  <c r="Z131" i="4"/>
  <c r="Y131" i="4"/>
  <c r="X131" i="4"/>
  <c r="W131" i="4"/>
  <c r="V131" i="4"/>
  <c r="U131" i="4"/>
  <c r="T131" i="4"/>
  <c r="S131" i="4"/>
  <c r="R131" i="4"/>
  <c r="Q131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D131" i="4"/>
  <c r="C131" i="4"/>
  <c r="B131" i="4"/>
  <c r="AJ130" i="4"/>
  <c r="AI130" i="4"/>
  <c r="AH130" i="4"/>
  <c r="AG130" i="4"/>
  <c r="AF130" i="4"/>
  <c r="AE130" i="4"/>
  <c r="AD130" i="4"/>
  <c r="AC130" i="4"/>
  <c r="AB130" i="4"/>
  <c r="AA130" i="4"/>
  <c r="Z130" i="4"/>
  <c r="Y130" i="4"/>
  <c r="X130" i="4"/>
  <c r="W130" i="4"/>
  <c r="V130" i="4"/>
  <c r="U130" i="4"/>
  <c r="T130" i="4"/>
  <c r="S130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F130" i="4"/>
  <c r="E130" i="4"/>
  <c r="D130" i="4"/>
  <c r="C130" i="4"/>
  <c r="B130" i="4"/>
  <c r="AJ129" i="4"/>
  <c r="AI129" i="4"/>
  <c r="AH129" i="4"/>
  <c r="AG129" i="4"/>
  <c r="AF129" i="4"/>
  <c r="AE129" i="4"/>
  <c r="AD129" i="4"/>
  <c r="AC129" i="4"/>
  <c r="AB129" i="4"/>
  <c r="AA129" i="4"/>
  <c r="Z129" i="4"/>
  <c r="Y129" i="4"/>
  <c r="X129" i="4"/>
  <c r="W129" i="4"/>
  <c r="V129" i="4"/>
  <c r="U129" i="4"/>
  <c r="T129" i="4"/>
  <c r="S129" i="4"/>
  <c r="R129" i="4"/>
  <c r="Q129" i="4"/>
  <c r="P129" i="4"/>
  <c r="O129" i="4"/>
  <c r="N129" i="4"/>
  <c r="M129" i="4"/>
  <c r="L129" i="4"/>
  <c r="K129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D128" i="4"/>
  <c r="C128" i="4"/>
  <c r="B128" i="4"/>
  <c r="AJ126" i="4"/>
  <c r="AI126" i="4"/>
  <c r="AH126" i="4"/>
  <c r="AG126" i="4"/>
  <c r="AF126" i="4"/>
  <c r="AE126" i="4"/>
  <c r="AD126" i="4"/>
  <c r="AC126" i="4"/>
  <c r="AB126" i="4"/>
  <c r="Z126" i="4"/>
  <c r="Y126" i="4"/>
  <c r="X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D126" i="4"/>
  <c r="C126" i="4"/>
  <c r="B126" i="4"/>
  <c r="AJ125" i="4"/>
  <c r="AI125" i="4"/>
  <c r="AH125" i="4"/>
  <c r="AG125" i="4"/>
  <c r="AF125" i="4"/>
  <c r="AE125" i="4"/>
  <c r="AD125" i="4"/>
  <c r="AC125" i="4"/>
  <c r="AB125" i="4"/>
  <c r="Z125" i="4"/>
  <c r="Y125" i="4"/>
  <c r="X125" i="4"/>
  <c r="W125" i="4"/>
  <c r="V125" i="4"/>
  <c r="U125" i="4"/>
  <c r="T125" i="4"/>
  <c r="S125" i="4"/>
  <c r="R125" i="4"/>
  <c r="Q125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D125" i="4"/>
  <c r="C125" i="4"/>
  <c r="B125" i="4"/>
  <c r="AJ124" i="4"/>
  <c r="AI124" i="4"/>
  <c r="AH124" i="4"/>
  <c r="AG124" i="4"/>
  <c r="AF124" i="4"/>
  <c r="AE124" i="4"/>
  <c r="AD124" i="4"/>
  <c r="AC124" i="4"/>
  <c r="AB124" i="4"/>
  <c r="AA124" i="4"/>
  <c r="Z124" i="4"/>
  <c r="Y124" i="4"/>
  <c r="X124" i="4"/>
  <c r="W124" i="4"/>
  <c r="V124" i="4"/>
  <c r="U124" i="4"/>
  <c r="T124" i="4"/>
  <c r="S124" i="4"/>
  <c r="R124" i="4"/>
  <c r="Q124" i="4"/>
  <c r="P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C124" i="4"/>
  <c r="B124" i="4"/>
  <c r="AJ123" i="4"/>
  <c r="AI123" i="4"/>
  <c r="AH123" i="4"/>
  <c r="AG123" i="4"/>
  <c r="AF123" i="4"/>
  <c r="AE123" i="4"/>
  <c r="AD123" i="4"/>
  <c r="AC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B123" i="4"/>
  <c r="AJ122" i="4"/>
  <c r="AI122" i="4"/>
  <c r="AH122" i="4"/>
  <c r="AG122" i="4"/>
  <c r="AF122" i="4"/>
  <c r="AE122" i="4"/>
  <c r="AD122" i="4"/>
  <c r="AC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C122" i="4"/>
  <c r="B122" i="4"/>
  <c r="AJ121" i="4"/>
  <c r="AI121" i="4"/>
  <c r="AH121" i="4"/>
  <c r="AG121" i="4"/>
  <c r="AF121" i="4"/>
  <c r="AE121" i="4"/>
  <c r="AD121" i="4"/>
  <c r="AC121" i="4"/>
  <c r="Z121" i="4"/>
  <c r="Y121" i="4"/>
  <c r="X121" i="4"/>
  <c r="W121" i="4"/>
  <c r="V121" i="4"/>
  <c r="U121" i="4"/>
  <c r="T121" i="4"/>
  <c r="S121" i="4"/>
  <c r="R121" i="4"/>
  <c r="Q121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D121" i="4"/>
  <c r="C121" i="4"/>
  <c r="B121" i="4"/>
  <c r="AJ120" i="4"/>
  <c r="AI120" i="4"/>
  <c r="AH120" i="4"/>
  <c r="AG120" i="4"/>
  <c r="AF120" i="4"/>
  <c r="AE120" i="4"/>
  <c r="AD120" i="4"/>
  <c r="AC120" i="4"/>
  <c r="X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C120" i="4"/>
  <c r="B120" i="4"/>
  <c r="AJ119" i="4"/>
  <c r="AI119" i="4"/>
  <c r="AH119" i="4"/>
  <c r="AG119" i="4"/>
  <c r="AF119" i="4"/>
  <c r="AE119" i="4"/>
  <c r="AD119" i="4"/>
  <c r="AC119" i="4"/>
  <c r="Z119" i="4"/>
  <c r="Y119" i="4"/>
  <c r="X119" i="4"/>
  <c r="W119" i="4"/>
  <c r="V119" i="4"/>
  <c r="U119" i="4"/>
  <c r="T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F119" i="4"/>
  <c r="E119" i="4"/>
  <c r="D119" i="4"/>
  <c r="C119" i="4"/>
  <c r="B119" i="4"/>
  <c r="AJ118" i="4"/>
  <c r="AI118" i="4"/>
  <c r="AH118" i="4"/>
  <c r="AG118" i="4"/>
  <c r="AF118" i="4"/>
  <c r="AE118" i="4"/>
  <c r="AD118" i="4"/>
  <c r="AC118" i="4"/>
  <c r="Z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I118" i="4"/>
  <c r="H118" i="4"/>
  <c r="G118" i="4"/>
  <c r="F118" i="4"/>
  <c r="E118" i="4"/>
  <c r="D118" i="4"/>
  <c r="C118" i="4"/>
  <c r="B118" i="4"/>
  <c r="AJ117" i="4"/>
  <c r="AI117" i="4"/>
  <c r="AH117" i="4"/>
  <c r="AG117" i="4"/>
  <c r="AF117" i="4"/>
  <c r="AE117" i="4"/>
  <c r="AD117" i="4"/>
  <c r="AC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D117" i="4"/>
  <c r="C117" i="4"/>
  <c r="B117" i="4"/>
  <c r="AJ116" i="4"/>
  <c r="AI116" i="4"/>
  <c r="AH116" i="4"/>
  <c r="AG116" i="4"/>
  <c r="AF116" i="4"/>
  <c r="AE116" i="4"/>
  <c r="AD116" i="4"/>
  <c r="AC116" i="4"/>
  <c r="Z116" i="4"/>
  <c r="Y116" i="4"/>
  <c r="X116" i="4"/>
  <c r="W116" i="4"/>
  <c r="V116" i="4"/>
  <c r="U116" i="4"/>
  <c r="T116" i="4"/>
  <c r="S116" i="4"/>
  <c r="R116" i="4"/>
  <c r="Q116" i="4"/>
  <c r="P116" i="4"/>
  <c r="O116" i="4"/>
  <c r="N116" i="4"/>
  <c r="M116" i="4"/>
  <c r="L116" i="4"/>
  <c r="K116" i="4"/>
  <c r="J116" i="4"/>
  <c r="I116" i="4"/>
  <c r="H116" i="4"/>
  <c r="G116" i="4"/>
  <c r="F116" i="4"/>
  <c r="E116" i="4"/>
  <c r="D116" i="4"/>
  <c r="C116" i="4"/>
  <c r="B116" i="4"/>
  <c r="AJ115" i="4"/>
  <c r="AI115" i="4"/>
  <c r="AH115" i="4"/>
  <c r="AG115" i="4"/>
  <c r="AF115" i="4"/>
  <c r="AE115" i="4"/>
  <c r="AD115" i="4"/>
  <c r="AC115" i="4"/>
  <c r="AJ114" i="4"/>
  <c r="AI114" i="4"/>
  <c r="AH114" i="4"/>
  <c r="AG114" i="4"/>
  <c r="AF114" i="4"/>
  <c r="AE114" i="4"/>
  <c r="AD114" i="4"/>
  <c r="AC114" i="4"/>
  <c r="V114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C114" i="4"/>
  <c r="B114" i="4"/>
  <c r="AJ113" i="4"/>
  <c r="AI113" i="4"/>
  <c r="AH113" i="4"/>
  <c r="AG113" i="4"/>
  <c r="AF113" i="4"/>
  <c r="AE113" i="4"/>
  <c r="AD113" i="4"/>
  <c r="AC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E113" i="4"/>
  <c r="D113" i="4"/>
  <c r="C113" i="4"/>
  <c r="B113" i="4"/>
  <c r="AJ112" i="4"/>
  <c r="AI112" i="4"/>
  <c r="AH112" i="4"/>
  <c r="AG112" i="4"/>
  <c r="AF112" i="4"/>
  <c r="AE112" i="4"/>
  <c r="AD112" i="4"/>
  <c r="AC112" i="4"/>
  <c r="Z112" i="4"/>
  <c r="Y112" i="4"/>
  <c r="X112" i="4"/>
  <c r="W112" i="4"/>
  <c r="V112" i="4"/>
  <c r="U112" i="4"/>
  <c r="T112" i="4"/>
  <c r="S112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F112" i="4"/>
  <c r="E112" i="4"/>
  <c r="D112" i="4"/>
  <c r="C112" i="4"/>
  <c r="B112" i="4"/>
  <c r="AJ111" i="4"/>
  <c r="AI111" i="4"/>
  <c r="AH111" i="4"/>
  <c r="AG111" i="4"/>
  <c r="AF111" i="4"/>
  <c r="AE111" i="4"/>
  <c r="AD111" i="4"/>
  <c r="AC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D111" i="4"/>
  <c r="C111" i="4"/>
  <c r="B111" i="4"/>
  <c r="AJ110" i="4"/>
  <c r="AI110" i="4"/>
  <c r="AH110" i="4"/>
  <c r="AG110" i="4"/>
  <c r="AF110" i="4"/>
  <c r="AE110" i="4"/>
  <c r="AD110" i="4"/>
  <c r="AC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AJ109" i="4"/>
  <c r="AI109" i="4"/>
  <c r="AH109" i="4"/>
  <c r="AG109" i="4"/>
  <c r="AF109" i="4"/>
  <c r="AE109" i="4"/>
  <c r="AD109" i="4"/>
  <c r="AC109" i="4"/>
  <c r="Z109" i="4"/>
  <c r="Y109" i="4"/>
  <c r="X109" i="4"/>
  <c r="W109" i="4"/>
  <c r="V109" i="4"/>
  <c r="U109" i="4"/>
  <c r="T109" i="4"/>
  <c r="S109" i="4"/>
  <c r="R109" i="4"/>
  <c r="Q109" i="4"/>
  <c r="P109" i="4"/>
  <c r="O109" i="4"/>
  <c r="N109" i="4"/>
  <c r="M109" i="4"/>
  <c r="L109" i="4"/>
  <c r="K109" i="4"/>
  <c r="J109" i="4"/>
  <c r="I109" i="4"/>
  <c r="H109" i="4"/>
  <c r="G109" i="4"/>
  <c r="F109" i="4"/>
  <c r="E109" i="4"/>
  <c r="D109" i="4"/>
  <c r="C109" i="4"/>
  <c r="B109" i="4"/>
  <c r="AJ108" i="4"/>
  <c r="AI108" i="4"/>
  <c r="AH108" i="4"/>
  <c r="AG108" i="4"/>
  <c r="AF108" i="4"/>
  <c r="AE108" i="4"/>
  <c r="AD108" i="4"/>
  <c r="AC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F108" i="4"/>
  <c r="E108" i="4"/>
  <c r="D108" i="4"/>
  <c r="C108" i="4"/>
  <c r="B108" i="4"/>
  <c r="AJ107" i="4"/>
  <c r="AI107" i="4"/>
  <c r="AH107" i="4"/>
  <c r="AG107" i="4"/>
  <c r="AF107" i="4"/>
  <c r="AE107" i="4"/>
  <c r="AD107" i="4"/>
  <c r="AC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D107" i="4"/>
  <c r="C107" i="4"/>
  <c r="B107" i="4"/>
  <c r="AJ106" i="4"/>
  <c r="AI106" i="4"/>
  <c r="AH106" i="4"/>
  <c r="AG106" i="4"/>
  <c r="AF106" i="4"/>
  <c r="AE106" i="4"/>
  <c r="AD106" i="4"/>
  <c r="AC106" i="4"/>
  <c r="Y106" i="4"/>
  <c r="V106" i="4"/>
  <c r="U106" i="4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B106" i="4"/>
  <c r="AJ105" i="4"/>
  <c r="AI105" i="4"/>
  <c r="AH105" i="4"/>
  <c r="AG105" i="4"/>
  <c r="AF105" i="4"/>
  <c r="AE105" i="4"/>
  <c r="AD105" i="4"/>
  <c r="AC105" i="4"/>
  <c r="Z105" i="4"/>
  <c r="Y105" i="4"/>
  <c r="X105" i="4"/>
  <c r="W105" i="4"/>
  <c r="V105" i="4"/>
  <c r="U105" i="4"/>
  <c r="T105" i="4"/>
  <c r="S105" i="4"/>
  <c r="R105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AJ104" i="4"/>
  <c r="AI104" i="4"/>
  <c r="AH104" i="4"/>
  <c r="AG104" i="4"/>
  <c r="AF104" i="4"/>
  <c r="AE104" i="4"/>
  <c r="AD104" i="4"/>
  <c r="AC104" i="4"/>
  <c r="Z104" i="4"/>
  <c r="Y104" i="4"/>
  <c r="X104" i="4"/>
  <c r="W104" i="4"/>
  <c r="V104" i="4"/>
  <c r="U104" i="4"/>
  <c r="T104" i="4"/>
  <c r="S104" i="4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104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103" i="4"/>
  <c r="AJ101" i="4"/>
  <c r="AI101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AJ100" i="4"/>
  <c r="AI100" i="4"/>
  <c r="AH100" i="4"/>
  <c r="AG100" i="4"/>
  <c r="AF100" i="4"/>
  <c r="AE100" i="4"/>
  <c r="AD100" i="4"/>
  <c r="AB100" i="4"/>
  <c r="AA100" i="4"/>
  <c r="Z100" i="4"/>
  <c r="Y100" i="4"/>
  <c r="X100" i="4"/>
  <c r="W100" i="4"/>
  <c r="V100" i="4"/>
  <c r="J100" i="4"/>
  <c r="I100" i="4"/>
  <c r="H100" i="4"/>
  <c r="G100" i="4"/>
  <c r="F100" i="4"/>
  <c r="E100" i="4"/>
  <c r="D100" i="4"/>
  <c r="C100" i="4"/>
  <c r="B100" i="4"/>
  <c r="AJ99" i="4"/>
  <c r="AI99" i="4"/>
  <c r="AH99" i="4"/>
  <c r="AG99" i="4"/>
  <c r="AF99" i="4"/>
  <c r="AE99" i="4"/>
  <c r="AD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B99" i="4"/>
  <c r="AJ98" i="4"/>
  <c r="AI98" i="4"/>
  <c r="AH98" i="4"/>
  <c r="AG98" i="4"/>
  <c r="AF98" i="4"/>
  <c r="AE98" i="4"/>
  <c r="AD98" i="4"/>
  <c r="X98" i="4"/>
  <c r="W98" i="4"/>
  <c r="V98" i="4"/>
  <c r="U98" i="4"/>
  <c r="T98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98" i="4"/>
  <c r="AJ97" i="4"/>
  <c r="AI97" i="4"/>
  <c r="AH97" i="4"/>
  <c r="AG97" i="4"/>
  <c r="AF97" i="4"/>
  <c r="AE97" i="4"/>
  <c r="AD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AJ96" i="4"/>
  <c r="AI96" i="4"/>
  <c r="AH96" i="4"/>
  <c r="AG96" i="4"/>
  <c r="AF96" i="4"/>
  <c r="AE96" i="4"/>
  <c r="AD96" i="4"/>
  <c r="Z96" i="4"/>
  <c r="Y96" i="4"/>
  <c r="X96" i="4"/>
  <c r="W96" i="4"/>
  <c r="V96" i="4"/>
  <c r="U96" i="4"/>
  <c r="T96" i="4"/>
  <c r="S96" i="4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B96" i="4"/>
  <c r="AJ95" i="4"/>
  <c r="AI95" i="4"/>
  <c r="AH95" i="4"/>
  <c r="AG95" i="4"/>
  <c r="AF95" i="4"/>
  <c r="AE95" i="4"/>
  <c r="AD95" i="4"/>
  <c r="Z95" i="4"/>
  <c r="Y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B95" i="4"/>
  <c r="AJ94" i="4"/>
  <c r="AI94" i="4"/>
  <c r="AH94" i="4"/>
  <c r="AG94" i="4"/>
  <c r="AF94" i="4"/>
  <c r="AE94" i="4"/>
  <c r="AD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4" i="4"/>
  <c r="AJ93" i="4"/>
  <c r="AI93" i="4"/>
  <c r="AH93" i="4"/>
  <c r="AG93" i="4"/>
  <c r="AF93" i="4"/>
  <c r="AD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AJ92" i="4"/>
  <c r="AI92" i="4"/>
  <c r="AH92" i="4"/>
  <c r="AG92" i="4"/>
  <c r="AF92" i="4"/>
  <c r="AD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92" i="4"/>
  <c r="AJ91" i="4"/>
  <c r="AI91" i="4"/>
  <c r="AH91" i="4"/>
  <c r="AG91" i="4"/>
  <c r="AF91" i="4"/>
  <c r="AD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AJ90" i="4"/>
  <c r="AI90" i="4"/>
  <c r="AH90" i="4"/>
  <c r="AG90" i="4"/>
  <c r="AF90" i="4"/>
  <c r="AD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0" i="4"/>
  <c r="AJ89" i="4"/>
  <c r="AI89" i="4"/>
  <c r="AH89" i="4"/>
  <c r="AG89" i="4"/>
  <c r="AF89" i="4"/>
  <c r="AD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AJ88" i="4"/>
  <c r="AI88" i="4"/>
  <c r="AH88" i="4"/>
  <c r="AG88" i="4"/>
  <c r="AF88" i="4"/>
  <c r="AD88" i="4"/>
  <c r="Z88" i="4"/>
  <c r="Y88" i="4"/>
  <c r="X88" i="4"/>
  <c r="W88" i="4"/>
  <c r="V88" i="4"/>
  <c r="U88" i="4"/>
  <c r="T88" i="4"/>
  <c r="S88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C88" i="4"/>
  <c r="B88" i="4"/>
  <c r="AJ87" i="4"/>
  <c r="AI87" i="4"/>
  <c r="AH87" i="4"/>
  <c r="AG87" i="4"/>
  <c r="AF87" i="4"/>
  <c r="AD87" i="4"/>
  <c r="Z87" i="4"/>
  <c r="Y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87" i="4"/>
  <c r="AJ86" i="4"/>
  <c r="AI86" i="4"/>
  <c r="AH86" i="4"/>
  <c r="AG86" i="4"/>
  <c r="AF86" i="4"/>
  <c r="AD86" i="4"/>
  <c r="Z86" i="4"/>
  <c r="Y86" i="4"/>
  <c r="X86" i="4"/>
  <c r="W86" i="4"/>
  <c r="V86" i="4"/>
  <c r="U86" i="4"/>
  <c r="T86" i="4"/>
  <c r="S86" i="4"/>
  <c r="R86" i="4"/>
  <c r="Q86" i="4"/>
  <c r="P86" i="4"/>
  <c r="O86" i="4"/>
  <c r="N86" i="4"/>
  <c r="M86" i="4"/>
  <c r="L86" i="4"/>
  <c r="K86" i="4"/>
  <c r="J86" i="4"/>
  <c r="I86" i="4"/>
  <c r="H86" i="4"/>
  <c r="G86" i="4"/>
  <c r="F86" i="4"/>
  <c r="E86" i="4"/>
  <c r="D86" i="4"/>
  <c r="C86" i="4"/>
  <c r="B86" i="4"/>
  <c r="AJ85" i="4"/>
  <c r="AI85" i="4"/>
  <c r="AH85" i="4"/>
  <c r="AG85" i="4"/>
  <c r="AF85" i="4"/>
  <c r="AD85" i="4"/>
  <c r="V85" i="4"/>
  <c r="U85" i="4"/>
  <c r="T85" i="4"/>
  <c r="S85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AJ84" i="4"/>
  <c r="AI84" i="4"/>
  <c r="AH84" i="4"/>
  <c r="AG84" i="4"/>
  <c r="AF84" i="4"/>
  <c r="AD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B84" i="4"/>
  <c r="AJ83" i="4"/>
  <c r="AI83" i="4"/>
  <c r="AH83" i="4"/>
  <c r="AG83" i="4"/>
  <c r="AF83" i="4"/>
  <c r="AD83" i="4"/>
  <c r="Z83" i="4"/>
  <c r="Y83" i="4"/>
  <c r="X83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B83" i="4"/>
  <c r="AJ82" i="4"/>
  <c r="AI82" i="4"/>
  <c r="AH82" i="4"/>
  <c r="AG82" i="4"/>
  <c r="AF82" i="4"/>
  <c r="AD82" i="4"/>
  <c r="Z82" i="4"/>
  <c r="Y82" i="4"/>
  <c r="X82" i="4"/>
  <c r="W82" i="4"/>
  <c r="V82" i="4"/>
  <c r="U82" i="4"/>
  <c r="T82" i="4"/>
  <c r="S82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B82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AJ79" i="4"/>
  <c r="AI79" i="4"/>
  <c r="AH79" i="4"/>
  <c r="AG79" i="4"/>
  <c r="AF79" i="4"/>
  <c r="AE79" i="4"/>
  <c r="AD79" i="4"/>
  <c r="AC79" i="4"/>
  <c r="AB79" i="4"/>
  <c r="AA79" i="4"/>
  <c r="Z79" i="4"/>
  <c r="Y79" i="4"/>
  <c r="X79" i="4"/>
  <c r="W79" i="4"/>
  <c r="V79" i="4"/>
  <c r="U79" i="4"/>
  <c r="T79" i="4"/>
  <c r="S79" i="4"/>
  <c r="R79" i="4"/>
  <c r="Q79" i="4"/>
  <c r="P79" i="4"/>
  <c r="O79" i="4"/>
  <c r="N79" i="4"/>
  <c r="M79" i="4"/>
  <c r="L79" i="4"/>
  <c r="K79" i="4"/>
  <c r="J79" i="4"/>
  <c r="I79" i="4"/>
  <c r="H79" i="4"/>
  <c r="G79" i="4"/>
  <c r="F79" i="4"/>
  <c r="E79" i="4"/>
  <c r="D79" i="4"/>
  <c r="C79" i="4"/>
  <c r="B79" i="4"/>
  <c r="AJ78" i="4"/>
  <c r="AI78" i="4"/>
  <c r="AH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AJ76" i="4"/>
  <c r="AI76" i="4"/>
  <c r="AH76" i="4"/>
  <c r="AG76" i="4"/>
  <c r="AF76" i="4"/>
  <c r="AE76" i="4"/>
  <c r="AD76" i="4"/>
  <c r="AC76" i="4"/>
  <c r="AB76" i="4"/>
  <c r="AA76" i="4"/>
  <c r="Z76" i="4"/>
  <c r="Y76" i="4"/>
  <c r="X76" i="4"/>
  <c r="W76" i="4"/>
  <c r="V76" i="4"/>
  <c r="U76" i="4"/>
  <c r="T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U75" i="4"/>
  <c r="T75" i="4"/>
  <c r="S75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D75" i="4"/>
  <c r="C75" i="4"/>
  <c r="B75" i="4"/>
  <c r="AJ74" i="4"/>
  <c r="AI74" i="4"/>
  <c r="AH74" i="4"/>
  <c r="AG74" i="4"/>
  <c r="AF74" i="4"/>
  <c r="AE74" i="4"/>
  <c r="AD74" i="4"/>
  <c r="AC74" i="4"/>
  <c r="AB74" i="4"/>
  <c r="AA74" i="4"/>
  <c r="Z74" i="4"/>
  <c r="Y74" i="4"/>
  <c r="X74" i="4"/>
  <c r="W74" i="4"/>
  <c r="V74" i="4"/>
  <c r="U74" i="4"/>
  <c r="T74" i="4"/>
  <c r="S74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B74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AJ72" i="4"/>
  <c r="AI72" i="4"/>
  <c r="AH72" i="4"/>
  <c r="AG72" i="4"/>
  <c r="AF72" i="4"/>
  <c r="AE72" i="4"/>
  <c r="AD72" i="4"/>
  <c r="AC72" i="4"/>
  <c r="AB72" i="4"/>
  <c r="AA72" i="4"/>
  <c r="Z72" i="4"/>
  <c r="Y72" i="4"/>
  <c r="X72" i="4"/>
  <c r="W72" i="4"/>
  <c r="V72" i="4"/>
  <c r="U72" i="4"/>
  <c r="T72" i="4"/>
  <c r="S72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  <c r="AJ69" i="4"/>
  <c r="AI69" i="4"/>
  <c r="AH69" i="4"/>
  <c r="AG69" i="4"/>
  <c r="AF69" i="4"/>
  <c r="AE69" i="4"/>
  <c r="AD69" i="4"/>
  <c r="AC69" i="4"/>
  <c r="AB69" i="4"/>
  <c r="AA69" i="4"/>
  <c r="Z69" i="4"/>
  <c r="Y69" i="4"/>
  <c r="X69" i="4"/>
  <c r="W69" i="4"/>
  <c r="V69" i="4"/>
  <c r="U69" i="4"/>
  <c r="T69" i="4"/>
  <c r="S69" i="4"/>
  <c r="R69" i="4"/>
  <c r="Q69" i="4"/>
  <c r="P69" i="4"/>
  <c r="O69" i="4"/>
  <c r="N69" i="4"/>
  <c r="M69" i="4"/>
  <c r="L69" i="4"/>
  <c r="K69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AJ67" i="4"/>
  <c r="AI67" i="4"/>
  <c r="AH67" i="4"/>
  <c r="AG67" i="4"/>
  <c r="AF67" i="4"/>
  <c r="AE67" i="4"/>
  <c r="AD67" i="4"/>
  <c r="AC67" i="4"/>
  <c r="AB67" i="4"/>
  <c r="AA67" i="4"/>
  <c r="Z67" i="4"/>
  <c r="Y67" i="4"/>
  <c r="X67" i="4"/>
  <c r="W67" i="4"/>
  <c r="V67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J63" i="4"/>
  <c r="AI63" i="4"/>
  <c r="AH63" i="4"/>
  <c r="AG63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J61" i="4"/>
  <c r="AI61" i="4"/>
  <c r="AH61" i="4"/>
  <c r="AG61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J60" i="4"/>
  <c r="AI60" i="4"/>
  <c r="AH60" i="4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J58" i="4"/>
  <c r="AI58" i="4"/>
  <c r="AH58" i="4"/>
  <c r="AG58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J57" i="4"/>
  <c r="AI57" i="4"/>
  <c r="AH57" i="4"/>
  <c r="AG57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J55" i="4"/>
  <c r="AI55" i="4"/>
  <c r="AH55" i="4"/>
  <c r="AG55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J54" i="4"/>
  <c r="AI54" i="4"/>
  <c r="AH54" i="4"/>
  <c r="AG54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J47" i="4"/>
  <c r="AI47" i="4"/>
  <c r="AH47" i="4"/>
  <c r="AG47" i="4"/>
  <c r="AF47" i="4"/>
  <c r="AE47" i="4"/>
  <c r="AD47" i="4"/>
  <c r="AC47" i="4"/>
  <c r="AB47" i="4"/>
  <c r="Z47" i="4"/>
  <c r="Y47" i="4"/>
  <c r="X47" i="4"/>
  <c r="W47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B15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H7" i="4"/>
  <c r="G7" i="4"/>
  <c r="F7" i="4"/>
  <c r="E7" i="4"/>
  <c r="D7" i="4"/>
  <c r="C7" i="4"/>
  <c r="B7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J153" i="5"/>
  <c r="AI153" i="5"/>
  <c r="AH153" i="5"/>
  <c r="AG153" i="5"/>
  <c r="AF153" i="5"/>
  <c r="AE153" i="5"/>
  <c r="AD153" i="5"/>
  <c r="AC153" i="5"/>
  <c r="AB153" i="5"/>
  <c r="AA153" i="5"/>
  <c r="Z153" i="5"/>
  <c r="Y153" i="5"/>
  <c r="X153" i="5"/>
  <c r="W153" i="5"/>
  <c r="V153" i="5"/>
  <c r="U153" i="5"/>
  <c r="T153" i="5"/>
  <c r="S153" i="5"/>
  <c r="R153" i="5"/>
  <c r="Q153" i="5"/>
  <c r="P153" i="5"/>
  <c r="O153" i="5"/>
  <c r="N153" i="5"/>
  <c r="M153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AJ139" i="5"/>
  <c r="AI139" i="5"/>
  <c r="AH139" i="5"/>
  <c r="AG139" i="5"/>
  <c r="AF139" i="5"/>
  <c r="AE139" i="5"/>
  <c r="AD139" i="5"/>
  <c r="AC139" i="5"/>
  <c r="AB139" i="5"/>
  <c r="AA139" i="5"/>
  <c r="Z139" i="5"/>
  <c r="Y139" i="5"/>
  <c r="X139" i="5"/>
  <c r="W139" i="5"/>
  <c r="U139" i="5"/>
  <c r="T139" i="5"/>
  <c r="S139" i="5"/>
  <c r="R139" i="5"/>
  <c r="Q139" i="5"/>
  <c r="P139" i="5"/>
  <c r="O139" i="5"/>
  <c r="N139" i="5"/>
  <c r="M139" i="5"/>
  <c r="K139" i="5"/>
  <c r="V138" i="5"/>
  <c r="V137" i="5"/>
  <c r="V135" i="5"/>
  <c r="V139" i="5" s="1"/>
  <c r="V134" i="5"/>
  <c r="V133" i="5"/>
  <c r="V131" i="5"/>
  <c r="V130" i="5"/>
  <c r="V128" i="5"/>
  <c r="AE125" i="5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F124" i="5"/>
  <c r="E124" i="5"/>
  <c r="D124" i="5"/>
  <c r="C124" i="5"/>
  <c r="B124" i="5"/>
  <c r="V113" i="5"/>
  <c r="U103" i="5"/>
  <c r="AJ101" i="5"/>
  <c r="AJ125" i="5" s="1"/>
  <c r="AI101" i="5"/>
  <c r="AI125" i="5" s="1"/>
  <c r="AI126" i="5" s="1"/>
  <c r="AH101" i="5"/>
  <c r="AH125" i="5" s="1"/>
  <c r="AG101" i="5"/>
  <c r="AG125" i="5" s="1"/>
  <c r="AF101" i="5"/>
  <c r="AF125" i="5" s="1"/>
  <c r="AE101" i="5"/>
  <c r="AD101" i="5"/>
  <c r="AD125" i="5" s="1"/>
  <c r="AD126" i="5" s="1"/>
  <c r="AC101" i="5"/>
  <c r="AC125" i="5" s="1"/>
  <c r="AC126" i="5" s="1"/>
  <c r="AB101" i="5"/>
  <c r="AB125" i="5" s="1"/>
  <c r="AA101" i="5"/>
  <c r="AA125" i="5" s="1"/>
  <c r="Z101" i="5"/>
  <c r="Z125" i="5" s="1"/>
  <c r="Y101" i="5"/>
  <c r="Y125" i="5" s="1"/>
  <c r="X101" i="5"/>
  <c r="X125" i="5" s="1"/>
  <c r="W101" i="5"/>
  <c r="W125" i="5" s="1"/>
  <c r="W126" i="5" s="1"/>
  <c r="V101" i="5"/>
  <c r="V125" i="5" s="1"/>
  <c r="U101" i="5"/>
  <c r="U125" i="5" s="1"/>
  <c r="T101" i="5"/>
  <c r="T125" i="5" s="1"/>
  <c r="S101" i="5"/>
  <c r="S125" i="5" s="1"/>
  <c r="R101" i="5"/>
  <c r="R125" i="5" s="1"/>
  <c r="Q101" i="5"/>
  <c r="Q125" i="5" s="1"/>
  <c r="Q126" i="5" s="1"/>
  <c r="P101" i="5"/>
  <c r="P125" i="5" s="1"/>
  <c r="P126" i="5" s="1"/>
  <c r="O101" i="5"/>
  <c r="O125" i="5" s="1"/>
  <c r="N101" i="5"/>
  <c r="N125" i="5" s="1"/>
  <c r="M101" i="5"/>
  <c r="M125" i="5" s="1"/>
  <c r="L101" i="5"/>
  <c r="L125" i="5" s="1"/>
  <c r="K101" i="5"/>
  <c r="K125" i="5" s="1"/>
  <c r="J101" i="5"/>
  <c r="J125" i="5" s="1"/>
  <c r="I101" i="5"/>
  <c r="I125" i="5" s="1"/>
  <c r="H101" i="5"/>
  <c r="H125" i="5" s="1"/>
  <c r="G101" i="5"/>
  <c r="G125" i="5" s="1"/>
  <c r="F101" i="5"/>
  <c r="F125" i="5" s="1"/>
  <c r="E101" i="5"/>
  <c r="E125" i="5" s="1"/>
  <c r="D101" i="5"/>
  <c r="D125" i="5" s="1"/>
  <c r="C101" i="5"/>
  <c r="C125" i="5" s="1"/>
  <c r="B101" i="5"/>
  <c r="B125" i="5" s="1"/>
  <c r="V92" i="5"/>
  <c r="V89" i="5"/>
  <c r="AJ78" i="5"/>
  <c r="AI78" i="5"/>
  <c r="AH78" i="5"/>
  <c r="AG78" i="5"/>
  <c r="AF78" i="5"/>
  <c r="AE78" i="5"/>
  <c r="AD78" i="5"/>
  <c r="AC78" i="5"/>
  <c r="AB78" i="5"/>
  <c r="AA78" i="5"/>
  <c r="Z78" i="5"/>
  <c r="Y78" i="5"/>
  <c r="X78" i="5"/>
  <c r="W78" i="5"/>
  <c r="V78" i="5"/>
  <c r="U78" i="5"/>
  <c r="T78" i="5"/>
  <c r="S78" i="5"/>
  <c r="R78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B78" i="5"/>
  <c r="V70" i="5"/>
  <c r="V64" i="5"/>
  <c r="AJ55" i="5"/>
  <c r="AJ79" i="5" s="1"/>
  <c r="AI55" i="5"/>
  <c r="AI79" i="5" s="1"/>
  <c r="AH55" i="5"/>
  <c r="AH79" i="5" s="1"/>
  <c r="AG55" i="5"/>
  <c r="AG79" i="5" s="1"/>
  <c r="AF55" i="5"/>
  <c r="AF79" i="5" s="1"/>
  <c r="AE55" i="5"/>
  <c r="AE79" i="5" s="1"/>
  <c r="AD55" i="5"/>
  <c r="AD79" i="5" s="1"/>
  <c r="AC55" i="5"/>
  <c r="AC79" i="5" s="1"/>
  <c r="AB55" i="5"/>
  <c r="AB79" i="5" s="1"/>
  <c r="AA55" i="5"/>
  <c r="AA79" i="5" s="1"/>
  <c r="Z55" i="5"/>
  <c r="Z79" i="5" s="1"/>
  <c r="Y55" i="5"/>
  <c r="Y79" i="5" s="1"/>
  <c r="X55" i="5"/>
  <c r="X79" i="5" s="1"/>
  <c r="W55" i="5"/>
  <c r="W79" i="5" s="1"/>
  <c r="U55" i="5"/>
  <c r="U79" i="5" s="1"/>
  <c r="T55" i="5"/>
  <c r="T79" i="5" s="1"/>
  <c r="S55" i="5"/>
  <c r="S79" i="5" s="1"/>
  <c r="R55" i="5"/>
  <c r="R79" i="5" s="1"/>
  <c r="Q55" i="5"/>
  <c r="Q79" i="5" s="1"/>
  <c r="P55" i="5"/>
  <c r="P79" i="5" s="1"/>
  <c r="O55" i="5"/>
  <c r="O79" i="5" s="1"/>
  <c r="N55" i="5"/>
  <c r="N79" i="5" s="1"/>
  <c r="L55" i="5"/>
  <c r="L79" i="5" s="1"/>
  <c r="K55" i="5"/>
  <c r="K79" i="5" s="1"/>
  <c r="J55" i="5"/>
  <c r="J79" i="5" s="1"/>
  <c r="I55" i="5"/>
  <c r="I79" i="5" s="1"/>
  <c r="H55" i="5"/>
  <c r="H79" i="5" s="1"/>
  <c r="G55" i="5"/>
  <c r="G79" i="5" s="1"/>
  <c r="F55" i="5"/>
  <c r="F79" i="5" s="1"/>
  <c r="E55" i="5"/>
  <c r="E79" i="5" s="1"/>
  <c r="D55" i="5"/>
  <c r="D79" i="5" s="1"/>
  <c r="C55" i="5"/>
  <c r="C79" i="5" s="1"/>
  <c r="B55" i="5"/>
  <c r="B79" i="5" s="1"/>
  <c r="V50" i="5"/>
  <c r="V48" i="5"/>
  <c r="V42" i="5"/>
  <c r="V41" i="5"/>
  <c r="V34" i="5"/>
  <c r="M34" i="5"/>
  <c r="M55" i="5" s="1"/>
  <c r="M79" i="5" s="1"/>
  <c r="V33" i="5"/>
  <c r="V55" i="5" s="1"/>
  <c r="V79" i="5" s="1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J153" i="6"/>
  <c r="AI153" i="6"/>
  <c r="AH153" i="6"/>
  <c r="AG153" i="6"/>
  <c r="AF153" i="6"/>
  <c r="AE153" i="6"/>
  <c r="AD153" i="6"/>
  <c r="AC153" i="6"/>
  <c r="AB153" i="6"/>
  <c r="AA153" i="6"/>
  <c r="Z153" i="6"/>
  <c r="Y153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AJ148" i="6"/>
  <c r="AI148" i="6"/>
  <c r="AH148" i="6"/>
  <c r="AG148" i="6"/>
  <c r="AF148" i="6"/>
  <c r="AE148" i="6"/>
  <c r="AD148" i="6"/>
  <c r="AC148" i="6"/>
  <c r="AB148" i="6"/>
  <c r="AA148" i="6"/>
  <c r="Z148" i="6"/>
  <c r="Y148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AJ139" i="6"/>
  <c r="AI139" i="6"/>
  <c r="AH139" i="6"/>
  <c r="AG139" i="6"/>
  <c r="AF139" i="6"/>
  <c r="AE139" i="6"/>
  <c r="AD139" i="6"/>
  <c r="AC139" i="6"/>
  <c r="AB139" i="6"/>
  <c r="AA139" i="6"/>
  <c r="Z139" i="6"/>
  <c r="Y139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AB125" i="6"/>
  <c r="AA125" i="6"/>
  <c r="Z125" i="6"/>
  <c r="Y125" i="6"/>
  <c r="N125" i="6"/>
  <c r="M125" i="6"/>
  <c r="B125" i="6"/>
  <c r="AJ124" i="6"/>
  <c r="AJ125" i="6" s="1"/>
  <c r="AI124" i="6"/>
  <c r="AI125" i="6" s="1"/>
  <c r="AH124" i="6"/>
  <c r="AH125" i="6" s="1"/>
  <c r="AG124" i="6"/>
  <c r="AG125" i="6" s="1"/>
  <c r="AF124" i="6"/>
  <c r="AF125" i="6" s="1"/>
  <c r="AE124" i="6"/>
  <c r="AE125" i="6" s="1"/>
  <c r="AD124" i="6"/>
  <c r="AC124" i="6"/>
  <c r="AB124" i="6"/>
  <c r="AA124" i="6"/>
  <c r="Z124" i="6"/>
  <c r="Y124" i="6"/>
  <c r="X124" i="6"/>
  <c r="W124" i="6"/>
  <c r="W125" i="6" s="1"/>
  <c r="V124" i="6"/>
  <c r="V125" i="6" s="1"/>
  <c r="T124" i="6"/>
  <c r="S124" i="6"/>
  <c r="R124" i="6"/>
  <c r="R125" i="6" s="1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B124" i="6"/>
  <c r="AJ101" i="6"/>
  <c r="AI101" i="6"/>
  <c r="AH101" i="6"/>
  <c r="AG101" i="6"/>
  <c r="AF101" i="6"/>
  <c r="AE101" i="6"/>
  <c r="AD101" i="6"/>
  <c r="AC101" i="6"/>
  <c r="AB101" i="6"/>
  <c r="AA101" i="6"/>
  <c r="Z101" i="6"/>
  <c r="Y101" i="6"/>
  <c r="X101" i="6"/>
  <c r="X125" i="6" s="1"/>
  <c r="W101" i="6"/>
  <c r="V101" i="6"/>
  <c r="U101" i="6"/>
  <c r="T101" i="6"/>
  <c r="S101" i="6"/>
  <c r="R101" i="6"/>
  <c r="Q101" i="6"/>
  <c r="Q125" i="6" s="1"/>
  <c r="P101" i="6"/>
  <c r="P125" i="6" s="1"/>
  <c r="O101" i="6"/>
  <c r="O125" i="6" s="1"/>
  <c r="N101" i="6"/>
  <c r="M101" i="6"/>
  <c r="L101" i="6"/>
  <c r="L125" i="6" s="1"/>
  <c r="K101" i="6"/>
  <c r="K125" i="6" s="1"/>
  <c r="J101" i="6"/>
  <c r="J125" i="6" s="1"/>
  <c r="I101" i="6"/>
  <c r="I125" i="6" s="1"/>
  <c r="H101" i="6"/>
  <c r="H125" i="6" s="1"/>
  <c r="G101" i="6"/>
  <c r="G125" i="6" s="1"/>
  <c r="F101" i="6"/>
  <c r="F125" i="6" s="1"/>
  <c r="E101" i="6"/>
  <c r="E125" i="6" s="1"/>
  <c r="D101" i="6"/>
  <c r="D125" i="6" s="1"/>
  <c r="C101" i="6"/>
  <c r="C125" i="6" s="1"/>
  <c r="B101" i="6"/>
  <c r="U81" i="6"/>
  <c r="U103" i="6" s="1"/>
  <c r="U124" i="6" s="1"/>
  <c r="U125" i="6" s="1"/>
  <c r="AJ79" i="6"/>
  <c r="AJ126" i="6" s="1"/>
  <c r="Y79" i="6"/>
  <c r="Y126" i="6" s="1"/>
  <c r="X79" i="6"/>
  <c r="X126" i="6" s="1"/>
  <c r="M79" i="6"/>
  <c r="M126" i="6" s="1"/>
  <c r="L79" i="6"/>
  <c r="AJ78" i="6"/>
  <c r="AI78" i="6"/>
  <c r="AI79" i="6" s="1"/>
  <c r="AI126" i="6" s="1"/>
  <c r="AH78" i="6"/>
  <c r="AG78" i="6"/>
  <c r="AF78" i="6"/>
  <c r="AE78" i="6"/>
  <c r="AD78" i="6"/>
  <c r="AC78" i="6"/>
  <c r="AB78" i="6"/>
  <c r="AA78" i="6"/>
  <c r="Z78" i="6"/>
  <c r="Y78" i="6"/>
  <c r="X78" i="6"/>
  <c r="W78" i="6"/>
  <c r="W79" i="6" s="1"/>
  <c r="W126" i="6" s="1"/>
  <c r="V78" i="6"/>
  <c r="U78" i="6"/>
  <c r="T78" i="6"/>
  <c r="S78" i="6"/>
  <c r="R78" i="6"/>
  <c r="Q78" i="6"/>
  <c r="P78" i="6"/>
  <c r="O78" i="6"/>
  <c r="N78" i="6"/>
  <c r="M78" i="6"/>
  <c r="L78" i="6"/>
  <c r="K78" i="6"/>
  <c r="K79" i="6" s="1"/>
  <c r="K126" i="6" s="1"/>
  <c r="J78" i="6"/>
  <c r="I78" i="6"/>
  <c r="H78" i="6"/>
  <c r="G78" i="6"/>
  <c r="F78" i="6"/>
  <c r="E78" i="6"/>
  <c r="D78" i="6"/>
  <c r="C78" i="6"/>
  <c r="B78" i="6"/>
  <c r="AJ55" i="6"/>
  <c r="AI55" i="6"/>
  <c r="AH55" i="6"/>
  <c r="AH79" i="6" s="1"/>
  <c r="AH126" i="6" s="1"/>
  <c r="AG55" i="6"/>
  <c r="AG79" i="6" s="1"/>
  <c r="AF55" i="6"/>
  <c r="AF79" i="6" s="1"/>
  <c r="AE55" i="6"/>
  <c r="AE79" i="6" s="1"/>
  <c r="AE126" i="6" s="1"/>
  <c r="AD55" i="6"/>
  <c r="AD79" i="6" s="1"/>
  <c r="AD126" i="6" s="1"/>
  <c r="AC55" i="6"/>
  <c r="AC79" i="6" s="1"/>
  <c r="AC126" i="6" s="1"/>
  <c r="AB55" i="6"/>
  <c r="AB79" i="6" s="1"/>
  <c r="AB126" i="6" s="1"/>
  <c r="AA55" i="6"/>
  <c r="AA79" i="6" s="1"/>
  <c r="AA126" i="6" s="1"/>
  <c r="Z55" i="6"/>
  <c r="Z79" i="6" s="1"/>
  <c r="Z126" i="6" s="1"/>
  <c r="Y55" i="6"/>
  <c r="X55" i="6"/>
  <c r="W55" i="6"/>
  <c r="V55" i="6"/>
  <c r="V79" i="6" s="1"/>
  <c r="V126" i="6" s="1"/>
  <c r="U55" i="6"/>
  <c r="U79" i="6" s="1"/>
  <c r="U126" i="6" s="1"/>
  <c r="T55" i="6"/>
  <c r="T79" i="6" s="1"/>
  <c r="T126" i="6" s="1"/>
  <c r="S55" i="6"/>
  <c r="S79" i="6" s="1"/>
  <c r="S126" i="6" s="1"/>
  <c r="R55" i="6"/>
  <c r="R79" i="6" s="1"/>
  <c r="R126" i="6" s="1"/>
  <c r="Q55" i="6"/>
  <c r="Q79" i="6" s="1"/>
  <c r="Q126" i="6" s="1"/>
  <c r="P55" i="6"/>
  <c r="P79" i="6" s="1"/>
  <c r="P126" i="6" s="1"/>
  <c r="O55" i="6"/>
  <c r="O79" i="6" s="1"/>
  <c r="N55" i="6"/>
  <c r="N79" i="6" s="1"/>
  <c r="N126" i="6" s="1"/>
  <c r="M55" i="6"/>
  <c r="L55" i="6"/>
  <c r="K55" i="6"/>
  <c r="J55" i="6"/>
  <c r="J79" i="6" s="1"/>
  <c r="J126" i="6" s="1"/>
  <c r="I55" i="6"/>
  <c r="I79" i="6" s="1"/>
  <c r="H55" i="6"/>
  <c r="H79" i="6" s="1"/>
  <c r="G55" i="6"/>
  <c r="G79" i="6" s="1"/>
  <c r="G126" i="6" s="1"/>
  <c r="F55" i="6"/>
  <c r="F79" i="6" s="1"/>
  <c r="F126" i="6" s="1"/>
  <c r="E55" i="6"/>
  <c r="E79" i="6" s="1"/>
  <c r="E126" i="6" s="1"/>
  <c r="D55" i="6"/>
  <c r="D79" i="6" s="1"/>
  <c r="D126" i="6" s="1"/>
  <c r="C55" i="6"/>
  <c r="C79" i="6" s="1"/>
  <c r="B55" i="6"/>
  <c r="B79" i="6" s="1"/>
  <c r="B126" i="6" s="1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K126" i="5" l="1"/>
  <c r="L126" i="5"/>
  <c r="X126" i="5"/>
  <c r="AJ126" i="5"/>
  <c r="M126" i="5"/>
  <c r="Y126" i="5"/>
  <c r="B126" i="5"/>
  <c r="N126" i="5"/>
  <c r="Z126" i="5"/>
  <c r="AE126" i="5"/>
  <c r="F126" i="5"/>
  <c r="C126" i="5"/>
  <c r="O126" i="5"/>
  <c r="AA126" i="5"/>
  <c r="G126" i="5"/>
  <c r="D126" i="5"/>
  <c r="AB126" i="5"/>
  <c r="R126" i="5"/>
  <c r="S126" i="5"/>
  <c r="H126" i="5"/>
  <c r="AF126" i="5"/>
  <c r="I126" i="5"/>
  <c r="U126" i="5"/>
  <c r="AG126" i="5"/>
  <c r="E126" i="5"/>
  <c r="T126" i="5"/>
  <c r="J126" i="5"/>
  <c r="V126" i="5"/>
  <c r="AH126" i="5"/>
  <c r="L126" i="6"/>
  <c r="C126" i="6"/>
  <c r="O126" i="6"/>
  <c r="H126" i="6"/>
  <c r="AF126" i="6"/>
  <c r="I126" i="6"/>
  <c r="AG126" i="6"/>
</calcChain>
</file>

<file path=xl/sharedStrings.xml><?xml version="1.0" encoding="utf-8"?>
<sst xmlns="http://schemas.openxmlformats.org/spreadsheetml/2006/main" count="733" uniqueCount="117">
  <si>
    <t>*Afectación Fenómeno del Niño</t>
  </si>
  <si>
    <r>
      <rPr>
        <b/>
        <sz val="12"/>
        <rFont val="Calibri"/>
        <family val="2"/>
        <scheme val="minor"/>
      </rPr>
      <t>Fuente:</t>
    </r>
    <r>
      <rPr>
        <sz val="12"/>
        <rFont val="Calibri"/>
        <family val="2"/>
        <scheme val="minor"/>
      </rPr>
      <t xml:space="preserve"> Ingenieros Regionales FENALCE</t>
    </r>
  </si>
  <si>
    <t>-</t>
  </si>
  <si>
    <t>Total Soya</t>
  </si>
  <si>
    <t>VALLE DEL CAUCA</t>
  </si>
  <si>
    <t>META-PIEDEMONTE</t>
  </si>
  <si>
    <t>META-ALTILLANURA</t>
  </si>
  <si>
    <t>SOYA</t>
  </si>
  <si>
    <t>Total Arveja</t>
  </si>
  <si>
    <t>TOLIMA</t>
  </si>
  <si>
    <t>SANTANDER</t>
  </si>
  <si>
    <t>NARIÑO</t>
  </si>
  <si>
    <t>HUILA</t>
  </si>
  <si>
    <t>CUNDINAMARCA</t>
  </si>
  <si>
    <t>BOYACÁ</t>
  </si>
  <si>
    <t>ANTIOQUIA</t>
  </si>
  <si>
    <t>ARVEJA</t>
  </si>
  <si>
    <t>Total frijol</t>
  </si>
  <si>
    <t>NORTE DE SANTANDER</t>
  </si>
  <si>
    <t>CESAR NORTE</t>
  </si>
  <si>
    <t>BOLÍVAR</t>
  </si>
  <si>
    <t>ATLANTICO</t>
  </si>
  <si>
    <t>FRIJOL</t>
  </si>
  <si>
    <t xml:space="preserve">TOTAL NACIONAL MAIZ </t>
  </si>
  <si>
    <t>Total Maíz Tradicional</t>
  </si>
  <si>
    <t>Total Maíz Blanco Tradicional</t>
  </si>
  <si>
    <t>OTROS</t>
  </si>
  <si>
    <t>EJE CAFETERO</t>
  </si>
  <si>
    <t>GUAJIRA</t>
  </si>
  <si>
    <t>CAUCA</t>
  </si>
  <si>
    <t>VALLE</t>
  </si>
  <si>
    <t>SUCRE</t>
  </si>
  <si>
    <t xml:space="preserve">TOLIMA </t>
  </si>
  <si>
    <t>META</t>
  </si>
  <si>
    <t>CESAR SUR</t>
  </si>
  <si>
    <t>CORDOBA</t>
  </si>
  <si>
    <t xml:space="preserve">CAQUETA </t>
  </si>
  <si>
    <t>BOYACA</t>
  </si>
  <si>
    <t>BOLIVAR - MAGDALENA</t>
  </si>
  <si>
    <t>MAÍZ BLANCO TRADICIONAL</t>
  </si>
  <si>
    <t>Total Maíz Amarillo Tradicional</t>
  </si>
  <si>
    <t>MAIZ AMARILLO TRADICIONAL</t>
  </si>
  <si>
    <t>Total Maíz Tecnificado</t>
  </si>
  <si>
    <t>Total Maíz Blanco Tecnificado</t>
  </si>
  <si>
    <t>META- Granada</t>
  </si>
  <si>
    <t>META - Altillanura</t>
  </si>
  <si>
    <t>MAÍZ BLANCO TECNIFICADO</t>
  </si>
  <si>
    <t>Total Maíz Amarillo Tecnificado</t>
  </si>
  <si>
    <t>CASANARE</t>
  </si>
  <si>
    <t>MAÍZ AMARILLO TECNIFICADO</t>
  </si>
  <si>
    <t>Total Cebada</t>
  </si>
  <si>
    <t>C E B A D A</t>
  </si>
  <si>
    <t>Total Trigo</t>
  </si>
  <si>
    <t>T R I G O</t>
  </si>
  <si>
    <t>Total Sorgo</t>
  </si>
  <si>
    <t>BOLIVAR</t>
  </si>
  <si>
    <t>S O R G O</t>
  </si>
  <si>
    <t>B/15</t>
  </si>
  <si>
    <t>A/15</t>
  </si>
  <si>
    <t>B/14</t>
  </si>
  <si>
    <t>A/14</t>
  </si>
  <si>
    <t>B/13</t>
  </si>
  <si>
    <t>A/13</t>
  </si>
  <si>
    <t>B/12</t>
  </si>
  <si>
    <t>A/12</t>
  </si>
  <si>
    <t>B/11</t>
  </si>
  <si>
    <t>A/11</t>
  </si>
  <si>
    <t>B/10</t>
  </si>
  <si>
    <t>A/10</t>
  </si>
  <si>
    <t>B/09</t>
  </si>
  <si>
    <t>A/09</t>
  </si>
  <si>
    <t>B/08</t>
  </si>
  <si>
    <t>A/08</t>
  </si>
  <si>
    <t>B/07</t>
  </si>
  <si>
    <t>A/07</t>
  </si>
  <si>
    <t>B/06</t>
  </si>
  <si>
    <t>A/06</t>
  </si>
  <si>
    <t>B/05</t>
  </si>
  <si>
    <t>A/05</t>
  </si>
  <si>
    <t>B/04</t>
  </si>
  <si>
    <t>A/04</t>
  </si>
  <si>
    <t>B/03</t>
  </si>
  <si>
    <t>A/03</t>
  </si>
  <si>
    <t>B/02</t>
  </si>
  <si>
    <t>A/02</t>
  </si>
  <si>
    <t>B/01</t>
  </si>
  <si>
    <t>A/01</t>
  </si>
  <si>
    <t>B/00</t>
  </si>
  <si>
    <t>A/00</t>
  </si>
  <si>
    <t>B/99</t>
  </si>
  <si>
    <t xml:space="preserve"> Sem</t>
  </si>
  <si>
    <t>Sem</t>
  </si>
  <si>
    <t>Regionales</t>
  </si>
  <si>
    <t>(Hectáreas)</t>
  </si>
  <si>
    <t>(Tonelada/Hectárea)</t>
  </si>
  <si>
    <t xml:space="preserve">Sem </t>
  </si>
  <si>
    <t xml:space="preserve">A/06 </t>
  </si>
  <si>
    <t xml:space="preserve">B/06 </t>
  </si>
  <si>
    <t>MAIZ AMARILLO TECNIFICADO</t>
  </si>
  <si>
    <t>ZONA CAFETERA</t>
  </si>
  <si>
    <t>Otros</t>
  </si>
  <si>
    <t>MAIZ BLANCO TECNIFICADO</t>
  </si>
  <si>
    <t>MAIZ BLANCO TRADICIONAL</t>
  </si>
  <si>
    <t>META-GRANADA</t>
  </si>
  <si>
    <t>(Toneladas)</t>
  </si>
  <si>
    <t>META- ALTILLANURA</t>
  </si>
  <si>
    <t>META- GRANADA</t>
  </si>
  <si>
    <t>META - ALTILLANURA</t>
  </si>
  <si>
    <t xml:space="preserve">Total  Frijol </t>
  </si>
  <si>
    <t>Fuente: Ingenieros Regionales FENALCE</t>
  </si>
  <si>
    <t>Área sembrada por departamentos, producto y semestres (2005-2016)</t>
  </si>
  <si>
    <t>B/15*</t>
  </si>
  <si>
    <t>A/16*</t>
  </si>
  <si>
    <t>B/16</t>
  </si>
  <si>
    <t>Producción por departamentos, producto y semestres (2005-2016)</t>
  </si>
  <si>
    <t>A/16</t>
  </si>
  <si>
    <t>Rendimientos por departamentos, producto y semestres (2005-2016)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</si>
</sst>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</numFmts>
  <fonts count="1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3">
    <xf numFmtId="0" fontId="0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0" borderId="0"/>
  </cellStyleXfs>
  <cellXfs count="112">
    <xf numFmtId="0" fontId="0" fillId="0" borderId="0" xfId="0"/>
    <xf numFmtId="0" fontId="4" fillId="2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165" fontId="4" fillId="2" borderId="0" xfId="2" applyNumberFormat="1" applyFont="1" applyFill="1" applyBorder="1" applyAlignment="1">
      <alignment vertical="center"/>
    </xf>
    <xf numFmtId="165" fontId="3" fillId="0" borderId="0" xfId="2" applyNumberFormat="1" applyFont="1" applyFill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165" fontId="3" fillId="2" borderId="0" xfId="2" applyNumberFormat="1" applyFont="1" applyFill="1" applyBorder="1" applyAlignment="1">
      <alignment vertical="center"/>
    </xf>
    <xf numFmtId="165" fontId="4" fillId="0" borderId="1" xfId="4" applyNumberFormat="1" applyFont="1" applyBorder="1" applyAlignment="1">
      <alignment vertical="center"/>
    </xf>
    <xf numFmtId="165" fontId="4" fillId="0" borderId="0" xfId="4" applyNumberFormat="1" applyFont="1" applyBorder="1" applyAlignment="1">
      <alignment vertical="center"/>
    </xf>
    <xf numFmtId="0" fontId="4" fillId="2" borderId="7" xfId="2" applyFont="1" applyFill="1" applyBorder="1" applyAlignment="1">
      <alignment vertical="center" wrapText="1"/>
    </xf>
    <xf numFmtId="0" fontId="3" fillId="2" borderId="0" xfId="2" applyFont="1" applyFill="1" applyBorder="1" applyAlignment="1">
      <alignment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2" xfId="2" applyFont="1" applyFill="1" applyBorder="1" applyAlignment="1">
      <alignment horizontal="center" vertical="center"/>
    </xf>
    <xf numFmtId="165" fontId="5" fillId="0" borderId="0" xfId="11" applyNumberFormat="1" applyFont="1" applyFill="1" applyBorder="1" applyAlignment="1" applyProtection="1">
      <alignment horizontal="center" vertical="center" wrapText="1"/>
    </xf>
    <xf numFmtId="165" fontId="5" fillId="0" borderId="3" xfId="11" applyNumberFormat="1" applyFont="1" applyFill="1" applyBorder="1" applyAlignment="1" applyProtection="1">
      <alignment horizontal="center" vertical="center" wrapText="1"/>
    </xf>
    <xf numFmtId="165" fontId="3" fillId="0" borderId="8" xfId="11" applyNumberFormat="1" applyFont="1" applyBorder="1" applyAlignment="1">
      <alignment horizontal="center" vertical="center" wrapText="1"/>
    </xf>
    <xf numFmtId="165" fontId="3" fillId="0" borderId="2" xfId="11" applyNumberFormat="1" applyFont="1" applyFill="1" applyBorder="1" applyAlignment="1">
      <alignment horizontal="center" vertical="center"/>
    </xf>
    <xf numFmtId="165" fontId="3" fillId="0" borderId="10" xfId="11" applyNumberFormat="1" applyFont="1" applyBorder="1" applyAlignment="1">
      <alignment horizontal="center" vertical="center" wrapText="1"/>
    </xf>
    <xf numFmtId="165" fontId="3" fillId="0" borderId="3" xfId="11" quotePrefix="1" applyNumberFormat="1" applyFont="1" applyFill="1" applyBorder="1" applyAlignment="1">
      <alignment horizontal="center" vertical="center"/>
    </xf>
    <xf numFmtId="165" fontId="3" fillId="0" borderId="3" xfId="11" quotePrefix="1" applyNumberFormat="1" applyFont="1" applyBorder="1" applyAlignment="1">
      <alignment horizontal="center" vertical="center"/>
    </xf>
    <xf numFmtId="165" fontId="3" fillId="0" borderId="3" xfId="11" applyNumberFormat="1" applyFont="1" applyFill="1" applyBorder="1" applyAlignment="1">
      <alignment horizontal="center" vertical="center"/>
    </xf>
    <xf numFmtId="165" fontId="3" fillId="3" borderId="8" xfId="11" applyNumberFormat="1" applyFont="1" applyFill="1" applyBorder="1" applyAlignment="1">
      <alignment horizontal="center" vertical="center"/>
    </xf>
    <xf numFmtId="165" fontId="3" fillId="3" borderId="2" xfId="11" applyNumberFormat="1" applyFont="1" applyFill="1" applyBorder="1" applyAlignment="1">
      <alignment horizontal="center" vertical="center"/>
    </xf>
    <xf numFmtId="165" fontId="3" fillId="0" borderId="0" xfId="11" applyNumberFormat="1" applyFont="1" applyFill="1" applyBorder="1" applyAlignment="1">
      <alignment vertical="center"/>
    </xf>
    <xf numFmtId="165" fontId="4" fillId="0" borderId="7" xfId="11" applyNumberFormat="1" applyFont="1" applyFill="1" applyBorder="1" applyAlignment="1">
      <alignment vertical="center" wrapText="1"/>
    </xf>
    <xf numFmtId="165" fontId="4" fillId="0" borderId="0" xfId="11" applyNumberFormat="1" applyFont="1" applyFill="1" applyBorder="1" applyAlignment="1">
      <alignment vertical="center"/>
    </xf>
    <xf numFmtId="165" fontId="8" fillId="0" borderId="0" xfId="11" applyNumberFormat="1" applyFont="1" applyFill="1" applyBorder="1" applyAlignment="1">
      <alignment vertical="center"/>
    </xf>
    <xf numFmtId="165" fontId="3" fillId="0" borderId="6" xfId="11" applyNumberFormat="1" applyFont="1" applyFill="1" applyBorder="1" applyAlignment="1">
      <alignment vertical="center" wrapText="1"/>
    </xf>
    <xf numFmtId="165" fontId="3" fillId="0" borderId="5" xfId="11" applyNumberFormat="1" applyFont="1" applyFill="1" applyBorder="1" applyAlignment="1">
      <alignment vertical="center"/>
    </xf>
    <xf numFmtId="165" fontId="3" fillId="3" borderId="7" xfId="11" applyNumberFormat="1" applyFont="1" applyFill="1" applyBorder="1" applyAlignment="1">
      <alignment horizontal="center" vertical="center"/>
    </xf>
    <xf numFmtId="165" fontId="3" fillId="3" borderId="0" xfId="11" applyNumberFormat="1" applyFont="1" applyFill="1" applyBorder="1" applyAlignment="1">
      <alignment horizontal="center" vertical="center"/>
    </xf>
    <xf numFmtId="165" fontId="3" fillId="3" borderId="8" xfId="11" applyNumberFormat="1" applyFont="1" applyFill="1" applyBorder="1" applyAlignment="1">
      <alignment vertical="center"/>
    </xf>
    <xf numFmtId="165" fontId="3" fillId="3" borderId="2" xfId="11" applyNumberFormat="1" applyFont="1" applyFill="1" applyBorder="1" applyAlignment="1">
      <alignment vertical="center"/>
    </xf>
    <xf numFmtId="165" fontId="3" fillId="3" borderId="9" xfId="11" applyNumberFormat="1" applyFont="1" applyFill="1" applyBorder="1" applyAlignment="1">
      <alignment vertical="center"/>
    </xf>
    <xf numFmtId="165" fontId="4" fillId="0" borderId="7" xfId="11" applyNumberFormat="1" applyFont="1" applyBorder="1" applyAlignment="1">
      <alignment vertical="center" wrapText="1"/>
    </xf>
    <xf numFmtId="165" fontId="4" fillId="0" borderId="0" xfId="11" applyNumberFormat="1" applyFont="1" applyBorder="1" applyAlignment="1">
      <alignment vertical="center"/>
    </xf>
    <xf numFmtId="0" fontId="7" fillId="0" borderId="0" xfId="12" applyFont="1" applyFill="1" applyBorder="1" applyAlignment="1">
      <alignment vertical="center"/>
    </xf>
    <xf numFmtId="165" fontId="7" fillId="0" borderId="0" xfId="11" applyNumberFormat="1" applyFont="1" applyFill="1" applyBorder="1" applyAlignment="1">
      <alignment vertical="center"/>
    </xf>
    <xf numFmtId="165" fontId="4" fillId="2" borderId="0" xfId="11" applyNumberFormat="1" applyFont="1" applyFill="1" applyBorder="1" applyAlignment="1">
      <alignment vertical="center"/>
    </xf>
    <xf numFmtId="165" fontId="7" fillId="0" borderId="0" xfId="11" applyNumberFormat="1" applyFont="1" applyFill="1" applyBorder="1" applyAlignment="1">
      <alignment horizontal="right" vertical="center"/>
    </xf>
    <xf numFmtId="165" fontId="7" fillId="0" borderId="0" xfId="11" applyNumberFormat="1" applyFont="1" applyFill="1" applyBorder="1" applyAlignment="1">
      <alignment horizontal="left" vertical="center"/>
    </xf>
    <xf numFmtId="165" fontId="4" fillId="0" borderId="0" xfId="11" applyNumberFormat="1" applyFont="1" applyFill="1" applyBorder="1" applyAlignment="1">
      <alignment horizontal="right" vertical="center" wrapText="1"/>
    </xf>
    <xf numFmtId="165" fontId="4" fillId="0" borderId="0" xfId="11" applyNumberFormat="1" applyFont="1" applyFill="1" applyBorder="1" applyAlignment="1">
      <alignment horizontal="right" vertical="center"/>
    </xf>
    <xf numFmtId="165" fontId="4" fillId="0" borderId="0" xfId="11" applyNumberFormat="1" applyFont="1" applyFill="1" applyBorder="1" applyAlignment="1">
      <alignment horizontal="center" vertical="center"/>
    </xf>
    <xf numFmtId="165" fontId="4" fillId="0" borderId="0" xfId="11" applyNumberFormat="1" applyFont="1" applyBorder="1" applyAlignment="1">
      <alignment horizontal="center" vertical="center"/>
    </xf>
    <xf numFmtId="165" fontId="4" fillId="2" borderId="0" xfId="11" applyNumberFormat="1" applyFont="1" applyFill="1" applyBorder="1" applyAlignment="1">
      <alignment horizontal="right" vertical="center"/>
    </xf>
    <xf numFmtId="165" fontId="4" fillId="2" borderId="1" xfId="11" applyNumberFormat="1" applyFont="1" applyFill="1" applyBorder="1" applyAlignment="1">
      <alignment vertical="center"/>
    </xf>
    <xf numFmtId="165" fontId="7" fillId="0" borderId="0" xfId="11" applyNumberFormat="1" applyFont="1" applyFill="1" applyBorder="1" applyAlignment="1">
      <alignment horizontal="right"/>
    </xf>
    <xf numFmtId="165" fontId="4" fillId="0" borderId="0" xfId="11" applyNumberFormat="1" applyFont="1" applyFill="1" applyBorder="1" applyAlignment="1">
      <alignment horizontal="right"/>
    </xf>
    <xf numFmtId="165" fontId="4" fillId="2" borderId="0" xfId="11" applyNumberFormat="1" applyFont="1" applyFill="1" applyBorder="1" applyAlignment="1">
      <alignment horizontal="center" vertical="center"/>
    </xf>
    <xf numFmtId="165" fontId="3" fillId="2" borderId="0" xfId="11" applyNumberFormat="1" applyFont="1" applyFill="1" applyBorder="1" applyAlignment="1">
      <alignment vertical="center"/>
    </xf>
    <xf numFmtId="165" fontId="3" fillId="0" borderId="8" xfId="11" applyNumberFormat="1" applyFont="1" applyFill="1" applyBorder="1" applyAlignment="1">
      <alignment vertical="center" wrapText="1"/>
    </xf>
    <xf numFmtId="165" fontId="3" fillId="0" borderId="2" xfId="11" applyNumberFormat="1" applyFont="1" applyFill="1" applyBorder="1" applyAlignment="1">
      <alignment vertical="center"/>
    </xf>
    <xf numFmtId="165" fontId="3" fillId="0" borderId="2" xfId="11" applyNumberFormat="1" applyFont="1" applyFill="1" applyBorder="1" applyAlignment="1">
      <alignment vertical="center" wrapText="1"/>
    </xf>
    <xf numFmtId="165" fontId="4" fillId="0" borderId="1" xfId="11" applyNumberFormat="1" applyFont="1" applyFill="1" applyBorder="1" applyAlignment="1">
      <alignment horizontal="right" vertical="center"/>
    </xf>
    <xf numFmtId="165" fontId="3" fillId="0" borderId="6" xfId="11" applyNumberFormat="1" applyFont="1" applyBorder="1" applyAlignment="1">
      <alignment vertical="center" wrapText="1"/>
    </xf>
    <xf numFmtId="165" fontId="3" fillId="0" borderId="5" xfId="11" applyNumberFormat="1" applyFont="1" applyBorder="1" applyAlignment="1">
      <alignment vertical="center"/>
    </xf>
    <xf numFmtId="165" fontId="6" fillId="0" borderId="5" xfId="11" applyNumberFormat="1" applyFont="1" applyFill="1" applyBorder="1" applyAlignment="1">
      <alignment horizontal="right" vertical="center"/>
    </xf>
    <xf numFmtId="165" fontId="3" fillId="0" borderId="6" xfId="11" applyNumberFormat="1" applyFont="1" applyBorder="1" applyAlignment="1">
      <alignment horizontal="left" vertical="center" wrapText="1"/>
    </xf>
    <xf numFmtId="165" fontId="6" fillId="0" borderId="5" xfId="12" applyNumberFormat="1" applyFont="1" applyFill="1" applyBorder="1" applyAlignment="1">
      <alignment horizontal="left" vertical="center"/>
    </xf>
    <xf numFmtId="165" fontId="7" fillId="0" borderId="1" xfId="11" applyNumberFormat="1" applyFont="1" applyFill="1" applyBorder="1" applyAlignment="1">
      <alignment horizontal="right"/>
    </xf>
    <xf numFmtId="165" fontId="7" fillId="0" borderId="0" xfId="11" applyNumberFormat="1" applyFont="1" applyFill="1" applyBorder="1"/>
    <xf numFmtId="165" fontId="6" fillId="0" borderId="5" xfId="11" applyNumberFormat="1" applyFont="1" applyFill="1" applyBorder="1" applyAlignment="1">
      <alignment horizontal="right"/>
    </xf>
    <xf numFmtId="165" fontId="4" fillId="0" borderId="0" xfId="11" applyNumberFormat="1" applyFont="1" applyBorder="1" applyAlignment="1">
      <alignment vertical="center" wrapText="1"/>
    </xf>
    <xf numFmtId="165" fontId="5" fillId="2" borderId="0" xfId="11" applyNumberFormat="1" applyFont="1" applyFill="1" applyBorder="1" applyAlignment="1" applyProtection="1">
      <alignment horizontal="center" vertical="center" wrapText="1"/>
    </xf>
    <xf numFmtId="165" fontId="5" fillId="2" borderId="3" xfId="11" applyNumberFormat="1" applyFont="1" applyFill="1" applyBorder="1" applyAlignment="1" applyProtection="1">
      <alignment horizontal="center" vertical="center" wrapText="1"/>
    </xf>
    <xf numFmtId="165" fontId="3" fillId="2" borderId="8" xfId="11" applyNumberFormat="1" applyFont="1" applyFill="1" applyBorder="1" applyAlignment="1">
      <alignment horizontal="center" vertical="center" wrapText="1"/>
    </xf>
    <xf numFmtId="165" fontId="3" fillId="2" borderId="2" xfId="11" applyNumberFormat="1" applyFont="1" applyFill="1" applyBorder="1" applyAlignment="1">
      <alignment horizontal="center" vertical="center"/>
    </xf>
    <xf numFmtId="165" fontId="3" fillId="2" borderId="10" xfId="11" applyNumberFormat="1" applyFont="1" applyFill="1" applyBorder="1" applyAlignment="1">
      <alignment horizontal="center" vertical="center" wrapText="1"/>
    </xf>
    <xf numFmtId="165" fontId="3" fillId="2" borderId="3" xfId="11" quotePrefix="1" applyNumberFormat="1" applyFont="1" applyFill="1" applyBorder="1" applyAlignment="1">
      <alignment horizontal="center" vertical="center"/>
    </xf>
    <xf numFmtId="165" fontId="3" fillId="2" borderId="3" xfId="11" applyNumberFormat="1" applyFont="1" applyFill="1" applyBorder="1" applyAlignment="1">
      <alignment horizontal="center" vertical="center"/>
    </xf>
    <xf numFmtId="165" fontId="4" fillId="2" borderId="7" xfId="11" applyNumberFormat="1" applyFont="1" applyFill="1" applyBorder="1" applyAlignment="1">
      <alignment vertical="center" wrapText="1"/>
    </xf>
    <xf numFmtId="165" fontId="4" fillId="2" borderId="0" xfId="11" applyNumberFormat="1" applyFont="1" applyFill="1" applyBorder="1" applyAlignment="1">
      <alignment horizontal="right" vertical="center"/>
    </xf>
    <xf numFmtId="165" fontId="3" fillId="2" borderId="6" xfId="11" applyNumberFormat="1" applyFont="1" applyFill="1" applyBorder="1" applyAlignment="1">
      <alignment vertical="center" wrapText="1"/>
    </xf>
    <xf numFmtId="165" fontId="3" fillId="2" borderId="5" xfId="11" applyNumberFormat="1" applyFont="1" applyFill="1" applyBorder="1" applyAlignment="1">
      <alignment horizontal="right" vertical="center"/>
    </xf>
    <xf numFmtId="165" fontId="4" fillId="2" borderId="0" xfId="11" applyNumberFormat="1" applyFont="1" applyFill="1" applyBorder="1" applyAlignment="1">
      <alignment horizontal="right" vertical="center" wrapText="1"/>
    </xf>
    <xf numFmtId="165" fontId="3" fillId="2" borderId="1" xfId="11" applyNumberFormat="1" applyFont="1" applyFill="1" applyBorder="1" applyAlignment="1">
      <alignment vertical="center"/>
    </xf>
    <xf numFmtId="165" fontId="3" fillId="2" borderId="6" xfId="11" applyNumberFormat="1" applyFont="1" applyFill="1" applyBorder="1" applyAlignment="1">
      <alignment horizontal="left" vertical="center" wrapText="1"/>
    </xf>
    <xf numFmtId="165" fontId="4" fillId="2" borderId="0" xfId="11" applyNumberFormat="1" applyFont="1" applyFill="1" applyBorder="1" applyAlignment="1">
      <alignment horizontal="center" vertical="center"/>
    </xf>
    <xf numFmtId="165" fontId="4" fillId="2" borderId="0" xfId="11" applyNumberFormat="1" applyFont="1" applyFill="1" applyBorder="1" applyAlignment="1">
      <alignment vertical="center" wrapText="1"/>
    </xf>
    <xf numFmtId="43" fontId="5" fillId="0" borderId="0" xfId="11" applyNumberFormat="1" applyFont="1" applyFill="1" applyBorder="1" applyAlignment="1" applyProtection="1">
      <alignment horizontal="center" vertical="center" wrapText="1"/>
    </xf>
    <xf numFmtId="43" fontId="4" fillId="0" borderId="0" xfId="11" applyNumberFormat="1" applyFont="1" applyFill="1" applyBorder="1" applyAlignment="1"/>
    <xf numFmtId="43" fontId="4" fillId="2" borderId="0" xfId="11" applyNumberFormat="1" applyFont="1" applyFill="1" applyBorder="1" applyAlignment="1"/>
    <xf numFmtId="43" fontId="5" fillId="0" borderId="3" xfId="11" applyNumberFormat="1" applyFont="1" applyFill="1" applyBorder="1" applyAlignment="1" applyProtection="1">
      <alignment horizontal="center" vertical="center" wrapText="1"/>
    </xf>
    <xf numFmtId="43" fontId="3" fillId="0" borderId="8" xfId="11" applyNumberFormat="1" applyFont="1" applyBorder="1" applyAlignment="1">
      <alignment horizontal="center" vertical="center" wrapText="1"/>
    </xf>
    <xf numFmtId="43" fontId="3" fillId="0" borderId="2" xfId="11" applyNumberFormat="1" applyFont="1" applyFill="1" applyBorder="1" applyAlignment="1">
      <alignment horizontal="center" vertical="center"/>
    </xf>
    <xf numFmtId="43" fontId="3" fillId="2" borderId="2" xfId="11" applyNumberFormat="1" applyFont="1" applyFill="1" applyBorder="1" applyAlignment="1">
      <alignment horizontal="center"/>
    </xf>
    <xf numFmtId="43" fontId="3" fillId="0" borderId="10" xfId="11" applyNumberFormat="1" applyFont="1" applyBorder="1" applyAlignment="1">
      <alignment horizontal="center" vertical="center" wrapText="1"/>
    </xf>
    <xf numFmtId="43" fontId="3" fillId="0" borderId="3" xfId="11" quotePrefix="1" applyNumberFormat="1" applyFont="1" applyFill="1" applyBorder="1" applyAlignment="1">
      <alignment horizontal="center" vertical="center"/>
    </xf>
    <xf numFmtId="43" fontId="3" fillId="0" borderId="3" xfId="11" quotePrefix="1" applyNumberFormat="1" applyFont="1" applyBorder="1" applyAlignment="1">
      <alignment horizontal="center" vertical="center"/>
    </xf>
    <xf numFmtId="43" fontId="3" fillId="0" borderId="3" xfId="11" applyNumberFormat="1" applyFont="1" applyFill="1" applyBorder="1" applyAlignment="1">
      <alignment horizontal="center" vertical="center"/>
    </xf>
    <xf numFmtId="43" fontId="3" fillId="2" borderId="3" xfId="11" applyNumberFormat="1" applyFont="1" applyFill="1" applyBorder="1" applyAlignment="1">
      <alignment horizontal="center"/>
    </xf>
    <xf numFmtId="43" fontId="3" fillId="3" borderId="8" xfId="11" applyNumberFormat="1" applyFont="1" applyFill="1" applyBorder="1" applyAlignment="1">
      <alignment horizontal="center" vertical="center"/>
    </xf>
    <xf numFmtId="43" fontId="3" fillId="3" borderId="2" xfId="11" applyNumberFormat="1" applyFont="1" applyFill="1" applyBorder="1" applyAlignment="1">
      <alignment horizontal="center" vertical="center"/>
    </xf>
    <xf numFmtId="43" fontId="3" fillId="0" borderId="0" xfId="11" applyNumberFormat="1" applyFont="1" applyFill="1" applyBorder="1" applyAlignment="1">
      <alignment vertical="center"/>
    </xf>
    <xf numFmtId="43" fontId="4" fillId="0" borderId="7" xfId="11" applyNumberFormat="1" applyFont="1" applyBorder="1" applyAlignment="1">
      <alignment vertical="center" wrapText="1"/>
    </xf>
    <xf numFmtId="43" fontId="4" fillId="0" borderId="0" xfId="11" applyNumberFormat="1" applyFont="1" applyBorder="1" applyAlignment="1">
      <alignment horizontal="center" vertical="center"/>
    </xf>
    <xf numFmtId="43" fontId="3" fillId="0" borderId="6" xfId="11" applyNumberFormat="1" applyFont="1" applyBorder="1" applyAlignment="1">
      <alignment vertical="center" wrapText="1"/>
    </xf>
    <xf numFmtId="43" fontId="3" fillId="0" borderId="5" xfId="11" applyNumberFormat="1" applyFont="1" applyBorder="1" applyAlignment="1">
      <alignment horizontal="center" vertical="center"/>
    </xf>
    <xf numFmtId="43" fontId="3" fillId="0" borderId="0" xfId="11" applyNumberFormat="1" applyFont="1" applyFill="1" applyBorder="1" applyAlignment="1"/>
    <xf numFmtId="43" fontId="3" fillId="2" borderId="0" xfId="11" applyNumberFormat="1" applyFont="1" applyFill="1" applyBorder="1" applyAlignment="1"/>
    <xf numFmtId="43" fontId="3" fillId="0" borderId="6" xfId="11" applyNumberFormat="1" applyFont="1" applyFill="1" applyBorder="1" applyAlignment="1">
      <alignment vertical="center" wrapText="1"/>
    </xf>
    <xf numFmtId="43" fontId="3" fillId="0" borderId="5" xfId="11" applyNumberFormat="1" applyFont="1" applyFill="1" applyBorder="1" applyAlignment="1">
      <alignment horizontal="center" vertical="center"/>
    </xf>
    <xf numFmtId="43" fontId="4" fillId="0" borderId="0" xfId="11" applyNumberFormat="1" applyFont="1" applyBorder="1" applyAlignment="1">
      <alignment horizontal="center" vertical="center"/>
    </xf>
    <xf numFmtId="43" fontId="4" fillId="0" borderId="0" xfId="11" applyNumberFormat="1" applyFont="1" applyBorder="1" applyAlignment="1">
      <alignment vertical="center"/>
    </xf>
    <xf numFmtId="43" fontId="3" fillId="0" borderId="4" xfId="11" applyNumberFormat="1" applyFont="1" applyFill="1" applyBorder="1" applyAlignment="1">
      <alignment horizontal="center" vertical="center"/>
    </xf>
    <xf numFmtId="43" fontId="3" fillId="0" borderId="4" xfId="11" applyNumberFormat="1" applyFont="1" applyBorder="1" applyAlignment="1">
      <alignment horizontal="center" vertical="center"/>
    </xf>
    <xf numFmtId="43" fontId="4" fillId="0" borderId="0" xfId="11" applyNumberFormat="1" applyFont="1" applyFill="1" applyBorder="1" applyAlignment="1">
      <alignment vertical="center"/>
    </xf>
    <xf numFmtId="43" fontId="4" fillId="0" borderId="0" xfId="11" applyNumberFormat="1" applyFont="1" applyBorder="1" applyAlignment="1"/>
    <xf numFmtId="43" fontId="4" fillId="0" borderId="0" xfId="11" applyNumberFormat="1" applyFont="1" applyBorder="1" applyAlignment="1">
      <alignment horizontal="center"/>
    </xf>
    <xf numFmtId="43" fontId="4" fillId="0" borderId="0" xfId="11" applyNumberFormat="1" applyFont="1" applyBorder="1" applyAlignment="1">
      <alignment wrapText="1"/>
    </xf>
    <xf numFmtId="43" fontId="4" fillId="2" borderId="0" xfId="11" applyNumberFormat="1" applyFont="1" applyFill="1" applyBorder="1" applyAlignment="1">
      <alignment horizontal="center"/>
    </xf>
  </cellXfs>
  <cellStyles count="13">
    <cellStyle name="Millares" xfId="11" builtinId="3"/>
    <cellStyle name="Millares 10 3 2 2" xfId="7"/>
    <cellStyle name="Millares 108" xfId="10"/>
    <cellStyle name="Millares 2" xfId="3"/>
    <cellStyle name="Millares 2 2 2 2" xfId="4"/>
    <cellStyle name="Millares 6 10" xfId="6"/>
    <cellStyle name="Millares 7 7" xfId="8"/>
    <cellStyle name="Normal" xfId="0" builtinId="0"/>
    <cellStyle name="Normal 14 6" xfId="9"/>
    <cellStyle name="Normal 15 6" xfId="5"/>
    <cellStyle name="Normal 2" xfId="2"/>
    <cellStyle name="Normal 3" xfId="12"/>
    <cellStyle name="Porcentaj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0</xdr:col>
      <xdr:colOff>2514600</xdr:colOff>
      <xdr:row>1</xdr:row>
      <xdr:rowOff>219075</xdr:rowOff>
    </xdr:to>
    <xdr:pic>
      <xdr:nvPicPr>
        <xdr:cNvPr id="2" name="Imagen 1" descr="Descripción: Descripción: CABEZOTE-NUEVO-WEB-MADR-0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240030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571500</xdr:colOff>
      <xdr:row>2</xdr:row>
      <xdr:rowOff>47625</xdr:rowOff>
    </xdr:to>
    <xdr:pic>
      <xdr:nvPicPr>
        <xdr:cNvPr id="4" name="Imagen 3" descr="Descripción: Descripción: CABEZOTE-NUEVO-WEB-MADR-0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71750" cy="685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1857375</xdr:colOff>
      <xdr:row>1</xdr:row>
      <xdr:rowOff>228600</xdr:rowOff>
    </xdr:to>
    <xdr:pic>
      <xdr:nvPicPr>
        <xdr:cNvPr id="4" name="Imagen 3" descr="Descripción: Descripción: CABEZOTE-NUEVO-WEB-MADR-0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504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OS/FUENTES/GREMIOS/FENALCE/2016-2017/Indicador%20Cerealista%202016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Tabla1"/>
      <sheetName val="Gráfico1"/>
      <sheetName val="Gráfico 2"/>
      <sheetName val="Gráfico 3"/>
      <sheetName val="Gráfico 4"/>
      <sheetName val="Gráfico 5"/>
      <sheetName val="Gráfico 6"/>
      <sheetName val="Gráfico 7"/>
      <sheetName val="Tabla2"/>
      <sheetName val="Gráfico 8"/>
      <sheetName val="Gráfico 9"/>
      <sheetName val="Gráfico10"/>
      <sheetName val="Gráfico 11"/>
      <sheetName val="Gráfico 12"/>
      <sheetName val="Tabla 3"/>
      <sheetName val="Tabla 4"/>
      <sheetName val="Tabla 5"/>
      <sheetName val="Tabla 5,1"/>
      <sheetName val="Tabla 5,2"/>
      <sheetName val="Tabla 6"/>
      <sheetName val="Tabla 7"/>
      <sheetName val="Gráfico 13"/>
      <sheetName val="Hoja10"/>
      <sheetName val="Tabla 8"/>
      <sheetName val="Tabla 9"/>
      <sheetName val="Tabla 10"/>
      <sheetName val="Graficos 14-26"/>
      <sheetName val="Tabla 11"/>
      <sheetName val="Gráfico 27"/>
      <sheetName val="Gráfico 28"/>
      <sheetName val="Gráfico 29"/>
      <sheetName val="Gráfico 30"/>
      <sheetName val="Tabla 12"/>
      <sheetName val="Gráfico 31"/>
      <sheetName val="Gráfico 32"/>
      <sheetName val="Gráfico 33"/>
      <sheetName val="Gráfico 34"/>
      <sheetName val="Gráfico 35"/>
      <sheetName val="Tabla 13"/>
      <sheetName val="Gráfico 36"/>
      <sheetName val="Gráfico 37"/>
      <sheetName val="Gráfico 38"/>
      <sheetName val="Tabla 14"/>
      <sheetName val="Gráfico 39"/>
      <sheetName val="Tabla 15"/>
      <sheetName val="Gráfico 40"/>
      <sheetName val="Gráfico 41"/>
      <sheetName val="Gráfico 42"/>
      <sheetName val="Tabla 16"/>
      <sheetName val="Hoja1"/>
    </sheetNames>
    <sheetDataSet>
      <sheetData sheetId="0"/>
      <sheetData sheetId="1"/>
      <sheetData sheetId="2"/>
      <sheetData sheetId="10"/>
      <sheetData sheetId="16">
        <row r="6">
          <cell r="B6">
            <v>3500</v>
          </cell>
          <cell r="C6">
            <v>157</v>
          </cell>
          <cell r="D6">
            <v>4100</v>
          </cell>
          <cell r="E6">
            <v>70</v>
          </cell>
          <cell r="F6">
            <v>3050</v>
          </cell>
          <cell r="G6">
            <v>55</v>
          </cell>
          <cell r="I6">
            <v>0</v>
          </cell>
          <cell r="J6">
            <v>1800</v>
          </cell>
          <cell r="K6">
            <v>0</v>
          </cell>
          <cell r="L6">
            <v>2830</v>
          </cell>
          <cell r="M6">
            <v>0</v>
          </cell>
          <cell r="N6">
            <v>2670</v>
          </cell>
          <cell r="O6">
            <v>0</v>
          </cell>
          <cell r="P6">
            <v>1750</v>
          </cell>
          <cell r="Q6">
            <v>0</v>
          </cell>
          <cell r="R6">
            <v>1950</v>
          </cell>
          <cell r="S6">
            <v>0</v>
          </cell>
          <cell r="T6">
            <v>2000</v>
          </cell>
          <cell r="U6">
            <v>0</v>
          </cell>
          <cell r="V6">
            <v>1700</v>
          </cell>
          <cell r="W6">
            <v>0</v>
          </cell>
          <cell r="X6">
            <v>550</v>
          </cell>
          <cell r="Y6">
            <v>0</v>
          </cell>
          <cell r="Z6">
            <v>930</v>
          </cell>
          <cell r="AA6">
            <v>0</v>
          </cell>
          <cell r="AB6">
            <v>1510</v>
          </cell>
          <cell r="AC6">
            <v>0</v>
          </cell>
          <cell r="AD6">
            <v>1130</v>
          </cell>
          <cell r="AE6">
            <v>0</v>
          </cell>
          <cell r="AF6">
            <v>220</v>
          </cell>
          <cell r="AG6">
            <v>0</v>
          </cell>
          <cell r="AH6">
            <v>240</v>
          </cell>
          <cell r="AI6">
            <v>0</v>
          </cell>
          <cell r="AJ6">
            <v>560</v>
          </cell>
        </row>
        <row r="7">
          <cell r="B7">
            <v>5000</v>
          </cell>
          <cell r="C7">
            <v>2200</v>
          </cell>
          <cell r="D7">
            <v>2500</v>
          </cell>
          <cell r="E7">
            <v>4300</v>
          </cell>
          <cell r="F7">
            <v>3300</v>
          </cell>
          <cell r="G7">
            <v>2000</v>
          </cell>
          <cell r="H7">
            <v>3900</v>
          </cell>
          <cell r="J7">
            <v>5000</v>
          </cell>
          <cell r="K7">
            <v>0</v>
          </cell>
          <cell r="L7">
            <v>3000</v>
          </cell>
          <cell r="M7">
            <v>8200</v>
          </cell>
          <cell r="N7">
            <v>800</v>
          </cell>
          <cell r="O7">
            <v>1500</v>
          </cell>
          <cell r="P7">
            <v>100</v>
          </cell>
          <cell r="Q7">
            <v>500</v>
          </cell>
          <cell r="R7">
            <v>260</v>
          </cell>
          <cell r="S7">
            <v>0</v>
          </cell>
          <cell r="T7">
            <v>600</v>
          </cell>
          <cell r="U7">
            <v>0</v>
          </cell>
          <cell r="V7">
            <v>120</v>
          </cell>
          <cell r="W7">
            <v>0</v>
          </cell>
          <cell r="X7">
            <v>430</v>
          </cell>
          <cell r="Y7">
            <v>0</v>
          </cell>
          <cell r="Z7">
            <v>405</v>
          </cell>
          <cell r="AA7">
            <v>0</v>
          </cell>
          <cell r="AB7">
            <v>880</v>
          </cell>
          <cell r="AC7">
            <v>0</v>
          </cell>
          <cell r="AD7">
            <v>790</v>
          </cell>
          <cell r="AE7">
            <v>0</v>
          </cell>
          <cell r="AF7">
            <v>180</v>
          </cell>
          <cell r="AG7">
            <v>0</v>
          </cell>
          <cell r="AH7">
            <v>300</v>
          </cell>
          <cell r="AI7">
            <v>0</v>
          </cell>
          <cell r="AJ7">
            <v>645</v>
          </cell>
        </row>
        <row r="8">
          <cell r="B8">
            <v>0</v>
          </cell>
          <cell r="C8">
            <v>300</v>
          </cell>
          <cell r="D8">
            <v>0</v>
          </cell>
          <cell r="E8">
            <v>600</v>
          </cell>
          <cell r="F8">
            <v>880</v>
          </cell>
          <cell r="G8">
            <v>600</v>
          </cell>
          <cell r="H8">
            <v>400</v>
          </cell>
          <cell r="I8">
            <v>500</v>
          </cell>
          <cell r="J8">
            <v>0</v>
          </cell>
          <cell r="K8">
            <v>500</v>
          </cell>
          <cell r="L8">
            <v>1000</v>
          </cell>
          <cell r="M8">
            <v>400</v>
          </cell>
          <cell r="N8">
            <v>600</v>
          </cell>
          <cell r="O8">
            <v>400</v>
          </cell>
          <cell r="P8">
            <v>300</v>
          </cell>
          <cell r="Q8">
            <v>250</v>
          </cell>
          <cell r="R8">
            <v>300</v>
          </cell>
          <cell r="S8">
            <v>300</v>
          </cell>
          <cell r="T8">
            <v>300</v>
          </cell>
          <cell r="U8">
            <v>200</v>
          </cell>
          <cell r="V8">
            <v>300</v>
          </cell>
          <cell r="W8">
            <v>230</v>
          </cell>
          <cell r="X8">
            <v>0</v>
          </cell>
          <cell r="Y8">
            <v>140</v>
          </cell>
          <cell r="Z8">
            <v>80</v>
          </cell>
          <cell r="AA8">
            <v>120</v>
          </cell>
          <cell r="AB8">
            <v>750</v>
          </cell>
          <cell r="AC8">
            <v>120</v>
          </cell>
          <cell r="AD8">
            <v>10</v>
          </cell>
          <cell r="AE8">
            <v>20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</row>
        <row r="9">
          <cell r="B9">
            <v>0</v>
          </cell>
          <cell r="C9">
            <v>1800</v>
          </cell>
          <cell r="D9">
            <v>3860</v>
          </cell>
          <cell r="E9">
            <v>1397</v>
          </cell>
          <cell r="F9">
            <v>3110</v>
          </cell>
          <cell r="G9">
            <v>1030</v>
          </cell>
          <cell r="H9">
            <v>2170</v>
          </cell>
          <cell r="I9">
            <v>1823</v>
          </cell>
          <cell r="J9">
            <v>2481</v>
          </cell>
          <cell r="K9">
            <v>1500</v>
          </cell>
          <cell r="L9">
            <v>2997.5</v>
          </cell>
          <cell r="M9">
            <v>2510</v>
          </cell>
          <cell r="N9">
            <v>5150</v>
          </cell>
          <cell r="O9">
            <v>1300</v>
          </cell>
          <cell r="P9">
            <v>2600</v>
          </cell>
          <cell r="Q9">
            <v>980</v>
          </cell>
          <cell r="R9">
            <v>1250</v>
          </cell>
          <cell r="S9">
            <v>500</v>
          </cell>
          <cell r="T9">
            <v>1930</v>
          </cell>
          <cell r="U9">
            <v>800</v>
          </cell>
          <cell r="V9">
            <v>510</v>
          </cell>
          <cell r="W9">
            <v>650</v>
          </cell>
          <cell r="X9">
            <v>800</v>
          </cell>
          <cell r="Y9">
            <v>250</v>
          </cell>
          <cell r="Z9">
            <v>1910</v>
          </cell>
          <cell r="AA9">
            <v>150</v>
          </cell>
          <cell r="AB9">
            <v>415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</row>
        <row r="10">
          <cell r="B10">
            <v>600</v>
          </cell>
          <cell r="C10">
            <v>6000</v>
          </cell>
          <cell r="D10">
            <v>500</v>
          </cell>
          <cell r="E10">
            <v>5000</v>
          </cell>
          <cell r="F10">
            <v>1125</v>
          </cell>
          <cell r="G10">
            <v>5395</v>
          </cell>
          <cell r="H10">
            <v>920</v>
          </cell>
          <cell r="I10">
            <v>7000</v>
          </cell>
          <cell r="J10">
            <v>3000</v>
          </cell>
          <cell r="K10">
            <v>6000</v>
          </cell>
          <cell r="L10">
            <v>900</v>
          </cell>
          <cell r="M10">
            <v>2200</v>
          </cell>
          <cell r="N10">
            <v>300</v>
          </cell>
          <cell r="O10">
            <v>1500</v>
          </cell>
          <cell r="P10">
            <v>0</v>
          </cell>
          <cell r="Q10">
            <v>2500</v>
          </cell>
          <cell r="R10">
            <v>0</v>
          </cell>
          <cell r="S10">
            <v>1200</v>
          </cell>
          <cell r="T10">
            <v>0</v>
          </cell>
          <cell r="U10">
            <v>500</v>
          </cell>
          <cell r="V10">
            <v>500</v>
          </cell>
          <cell r="W10">
            <v>1500</v>
          </cell>
          <cell r="X10">
            <v>0</v>
          </cell>
          <cell r="Y10">
            <v>100</v>
          </cell>
          <cell r="Z10">
            <v>0</v>
          </cell>
          <cell r="AA10">
            <v>100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</row>
        <row r="11">
          <cell r="B11">
            <v>300</v>
          </cell>
          <cell r="C11">
            <v>1300</v>
          </cell>
          <cell r="D11">
            <v>0</v>
          </cell>
          <cell r="E11">
            <v>450</v>
          </cell>
          <cell r="F11">
            <v>0</v>
          </cell>
          <cell r="G11">
            <v>450</v>
          </cell>
          <cell r="H11">
            <v>0</v>
          </cell>
          <cell r="I11">
            <v>400</v>
          </cell>
          <cell r="J11">
            <v>0</v>
          </cell>
          <cell r="K11">
            <v>200</v>
          </cell>
          <cell r="L11">
            <v>50</v>
          </cell>
          <cell r="M11">
            <v>250</v>
          </cell>
          <cell r="N11">
            <v>0</v>
          </cell>
          <cell r="O11">
            <v>300</v>
          </cell>
          <cell r="P11">
            <v>0</v>
          </cell>
          <cell r="Q11">
            <v>50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</row>
        <row r="12">
          <cell r="B12">
            <v>0</v>
          </cell>
          <cell r="C12">
            <v>1800</v>
          </cell>
          <cell r="D12">
            <v>1900</v>
          </cell>
          <cell r="E12">
            <v>1700</v>
          </cell>
          <cell r="F12">
            <v>1900</v>
          </cell>
          <cell r="G12">
            <v>1800</v>
          </cell>
          <cell r="H12">
            <v>1850</v>
          </cell>
          <cell r="I12">
            <v>3200</v>
          </cell>
          <cell r="J12">
            <v>2400</v>
          </cell>
          <cell r="K12">
            <v>1000</v>
          </cell>
          <cell r="L12">
            <v>2500</v>
          </cell>
          <cell r="M12">
            <v>1050</v>
          </cell>
          <cell r="N12">
            <v>2500</v>
          </cell>
          <cell r="O12">
            <v>1200</v>
          </cell>
          <cell r="P12">
            <v>1700</v>
          </cell>
          <cell r="Q12">
            <v>1250</v>
          </cell>
          <cell r="R12">
            <v>1200</v>
          </cell>
          <cell r="S12">
            <v>820</v>
          </cell>
          <cell r="T12">
            <v>1000</v>
          </cell>
          <cell r="U12">
            <v>800</v>
          </cell>
          <cell r="V12">
            <v>500</v>
          </cell>
          <cell r="W12">
            <v>650</v>
          </cell>
          <cell r="X12">
            <v>400</v>
          </cell>
          <cell r="Y12">
            <v>1000</v>
          </cell>
          <cell r="Z12">
            <v>600</v>
          </cell>
          <cell r="AA12">
            <v>600</v>
          </cell>
          <cell r="AB12">
            <v>600</v>
          </cell>
          <cell r="AC12">
            <v>600</v>
          </cell>
          <cell r="AD12">
            <v>600</v>
          </cell>
          <cell r="AE12">
            <v>350</v>
          </cell>
          <cell r="AF12">
            <v>300</v>
          </cell>
          <cell r="AG12">
            <v>350</v>
          </cell>
          <cell r="AH12">
            <v>300</v>
          </cell>
          <cell r="AI12">
            <v>350</v>
          </cell>
          <cell r="AJ12">
            <v>300</v>
          </cell>
        </row>
        <row r="13">
          <cell r="B13">
            <v>5000</v>
          </cell>
          <cell r="D13">
            <v>420</v>
          </cell>
          <cell r="E13">
            <v>0</v>
          </cell>
          <cell r="F13">
            <v>4353</v>
          </cell>
          <cell r="G13">
            <v>0</v>
          </cell>
          <cell r="H13">
            <v>3860</v>
          </cell>
          <cell r="I13">
            <v>220</v>
          </cell>
          <cell r="J13">
            <v>4742</v>
          </cell>
          <cell r="K13">
            <v>0</v>
          </cell>
          <cell r="L13">
            <v>4206</v>
          </cell>
          <cell r="M13">
            <v>1006</v>
          </cell>
          <cell r="N13">
            <v>3400</v>
          </cell>
          <cell r="O13">
            <v>800</v>
          </cell>
          <cell r="P13">
            <v>1900</v>
          </cell>
          <cell r="Q13">
            <v>250</v>
          </cell>
          <cell r="R13">
            <v>920</v>
          </cell>
          <cell r="S13">
            <v>250</v>
          </cell>
          <cell r="T13">
            <v>2680</v>
          </cell>
          <cell r="U13">
            <v>750</v>
          </cell>
          <cell r="V13">
            <v>190</v>
          </cell>
          <cell r="W13">
            <v>190</v>
          </cell>
          <cell r="X13">
            <v>920</v>
          </cell>
          <cell r="Y13">
            <v>80</v>
          </cell>
          <cell r="Z13">
            <v>920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</row>
        <row r="14">
          <cell r="B14">
            <v>2700</v>
          </cell>
          <cell r="C14">
            <v>2600</v>
          </cell>
          <cell r="D14">
            <v>1400</v>
          </cell>
          <cell r="E14">
            <v>2500</v>
          </cell>
          <cell r="F14">
            <v>5100</v>
          </cell>
          <cell r="G14">
            <v>2350</v>
          </cell>
          <cell r="H14">
            <v>1300</v>
          </cell>
          <cell r="I14">
            <v>2400</v>
          </cell>
          <cell r="J14">
            <v>2800</v>
          </cell>
          <cell r="K14">
            <v>2500</v>
          </cell>
          <cell r="L14">
            <v>3200</v>
          </cell>
          <cell r="M14">
            <v>2800</v>
          </cell>
          <cell r="N14">
            <v>2150</v>
          </cell>
          <cell r="O14">
            <v>1300</v>
          </cell>
          <cell r="P14">
            <v>1500</v>
          </cell>
          <cell r="Q14">
            <v>1650</v>
          </cell>
          <cell r="R14">
            <v>1500</v>
          </cell>
          <cell r="S14">
            <v>1350</v>
          </cell>
          <cell r="T14">
            <v>1600</v>
          </cell>
          <cell r="U14">
            <v>550</v>
          </cell>
          <cell r="V14">
            <v>550</v>
          </cell>
          <cell r="W14">
            <v>900</v>
          </cell>
          <cell r="X14">
            <v>1200</v>
          </cell>
          <cell r="Y14">
            <v>450</v>
          </cell>
          <cell r="Z14">
            <v>1350</v>
          </cell>
          <cell r="AA14">
            <v>600</v>
          </cell>
          <cell r="AB14">
            <v>345</v>
          </cell>
          <cell r="AC14">
            <v>1040</v>
          </cell>
          <cell r="AD14">
            <v>350</v>
          </cell>
          <cell r="AE14">
            <v>80</v>
          </cell>
          <cell r="AF14">
            <v>500</v>
          </cell>
          <cell r="AG14">
            <v>150</v>
          </cell>
          <cell r="AH14">
            <v>255</v>
          </cell>
          <cell r="AI14">
            <v>310</v>
          </cell>
          <cell r="AJ14">
            <v>300</v>
          </cell>
        </row>
        <row r="15">
          <cell r="B15">
            <v>0</v>
          </cell>
          <cell r="C15">
            <v>2.4282888229475801</v>
          </cell>
          <cell r="D15">
            <v>0</v>
          </cell>
          <cell r="E15">
            <v>80</v>
          </cell>
          <cell r="F15">
            <v>10</v>
          </cell>
          <cell r="G15">
            <v>0</v>
          </cell>
          <cell r="H15">
            <v>0</v>
          </cell>
          <cell r="I15">
            <v>50</v>
          </cell>
          <cell r="J15">
            <v>250</v>
          </cell>
          <cell r="K15">
            <v>0</v>
          </cell>
          <cell r="L15">
            <v>300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</row>
        <row r="16">
          <cell r="B16">
            <v>300</v>
          </cell>
          <cell r="C16">
            <v>300</v>
          </cell>
          <cell r="D16">
            <v>0</v>
          </cell>
          <cell r="E16">
            <v>500</v>
          </cell>
          <cell r="F16">
            <v>500</v>
          </cell>
          <cell r="G16">
            <v>800</v>
          </cell>
          <cell r="H16">
            <v>500</v>
          </cell>
          <cell r="I16">
            <v>1000</v>
          </cell>
          <cell r="J16">
            <v>900</v>
          </cell>
          <cell r="K16">
            <v>700</v>
          </cell>
          <cell r="L16">
            <v>400</v>
          </cell>
          <cell r="M16">
            <v>300</v>
          </cell>
          <cell r="N16">
            <v>300</v>
          </cell>
          <cell r="O16">
            <v>500</v>
          </cell>
          <cell r="P16">
            <v>0</v>
          </cell>
          <cell r="Q16">
            <v>0</v>
          </cell>
          <cell r="R16">
            <v>0</v>
          </cell>
          <cell r="S16">
            <v>100</v>
          </cell>
          <cell r="T16">
            <v>200</v>
          </cell>
          <cell r="U16">
            <v>0</v>
          </cell>
          <cell r="V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</row>
        <row r="17">
          <cell r="B17">
            <v>0</v>
          </cell>
          <cell r="C17">
            <v>1115</v>
          </cell>
          <cell r="D17">
            <v>0</v>
          </cell>
          <cell r="E17">
            <v>2736</v>
          </cell>
          <cell r="F17">
            <v>70</v>
          </cell>
          <cell r="G17">
            <v>4250</v>
          </cell>
          <cell r="H17">
            <v>0</v>
          </cell>
          <cell r="I17">
            <v>4390</v>
          </cell>
          <cell r="J17">
            <v>4390</v>
          </cell>
          <cell r="K17">
            <v>5200</v>
          </cell>
          <cell r="L17">
            <v>0</v>
          </cell>
          <cell r="M17">
            <v>2600</v>
          </cell>
          <cell r="N17">
            <v>0</v>
          </cell>
          <cell r="O17">
            <v>600</v>
          </cell>
          <cell r="P17">
            <v>0</v>
          </cell>
          <cell r="Q17">
            <v>1300</v>
          </cell>
          <cell r="R17">
            <v>1200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</row>
        <row r="18">
          <cell r="B18">
            <v>13750</v>
          </cell>
          <cell r="C18">
            <v>10250</v>
          </cell>
          <cell r="D18">
            <v>11700</v>
          </cell>
          <cell r="E18">
            <v>11300</v>
          </cell>
          <cell r="F18">
            <v>14000</v>
          </cell>
          <cell r="G18">
            <v>12300</v>
          </cell>
          <cell r="H18">
            <v>14150</v>
          </cell>
          <cell r="I18">
            <v>10000</v>
          </cell>
          <cell r="J18">
            <v>14850</v>
          </cell>
          <cell r="K18">
            <v>8150</v>
          </cell>
          <cell r="L18">
            <v>18619</v>
          </cell>
          <cell r="M18">
            <v>6670</v>
          </cell>
          <cell r="N18">
            <v>14800</v>
          </cell>
          <cell r="O18">
            <v>6500</v>
          </cell>
          <cell r="P18">
            <v>8980</v>
          </cell>
          <cell r="Q18">
            <v>4700</v>
          </cell>
          <cell r="R18">
            <v>6000</v>
          </cell>
          <cell r="S18">
            <v>7550</v>
          </cell>
          <cell r="T18">
            <v>9600</v>
          </cell>
          <cell r="U18">
            <v>8800</v>
          </cell>
          <cell r="V18">
            <v>7400</v>
          </cell>
          <cell r="W18">
            <v>4600</v>
          </cell>
          <cell r="X18">
            <v>5000</v>
          </cell>
          <cell r="Y18">
            <v>4000</v>
          </cell>
          <cell r="Z18">
            <v>2800</v>
          </cell>
          <cell r="AA18">
            <v>2049</v>
          </cell>
          <cell r="AB18">
            <v>800</v>
          </cell>
          <cell r="AC18">
            <v>800</v>
          </cell>
          <cell r="AD18">
            <v>800</v>
          </cell>
          <cell r="AE18">
            <v>880</v>
          </cell>
          <cell r="AF18">
            <v>800</v>
          </cell>
          <cell r="AG18">
            <v>300</v>
          </cell>
          <cell r="AH18">
            <v>800</v>
          </cell>
          <cell r="AI18">
            <v>0</v>
          </cell>
          <cell r="AJ18">
            <v>0</v>
          </cell>
        </row>
        <row r="19">
          <cell r="B19">
            <v>5625</v>
          </cell>
          <cell r="C19">
            <v>2000</v>
          </cell>
          <cell r="D19">
            <v>1200</v>
          </cell>
          <cell r="E19">
            <v>3000</v>
          </cell>
          <cell r="F19">
            <v>4000</v>
          </cell>
          <cell r="G19">
            <v>3100</v>
          </cell>
          <cell r="H19">
            <v>3500</v>
          </cell>
          <cell r="I19">
            <v>4000</v>
          </cell>
          <cell r="J19">
            <v>4200</v>
          </cell>
          <cell r="K19">
            <v>3500</v>
          </cell>
          <cell r="L19">
            <v>6804</v>
          </cell>
          <cell r="M19">
            <v>3655</v>
          </cell>
          <cell r="N19">
            <v>4000</v>
          </cell>
          <cell r="O19">
            <v>2175</v>
          </cell>
          <cell r="P19">
            <v>1500</v>
          </cell>
          <cell r="Q19">
            <v>2500</v>
          </cell>
          <cell r="R19">
            <v>1500</v>
          </cell>
          <cell r="S19">
            <v>2000</v>
          </cell>
          <cell r="T19">
            <v>2300</v>
          </cell>
          <cell r="U19">
            <v>1550</v>
          </cell>
          <cell r="V19">
            <v>1150</v>
          </cell>
          <cell r="W19">
            <v>1040</v>
          </cell>
          <cell r="X19">
            <v>1240</v>
          </cell>
          <cell r="Y19">
            <v>1000</v>
          </cell>
          <cell r="Z19">
            <v>400</v>
          </cell>
          <cell r="AA19">
            <v>320</v>
          </cell>
          <cell r="AB19">
            <v>198</v>
          </cell>
          <cell r="AC19">
            <v>450</v>
          </cell>
          <cell r="AD19">
            <v>120</v>
          </cell>
          <cell r="AE19">
            <v>195</v>
          </cell>
          <cell r="AF19">
            <v>280</v>
          </cell>
          <cell r="AG19">
            <v>180</v>
          </cell>
          <cell r="AH19">
            <v>0</v>
          </cell>
          <cell r="AI19">
            <v>0</v>
          </cell>
          <cell r="AJ19">
            <v>10</v>
          </cell>
        </row>
        <row r="20">
          <cell r="B20">
            <v>36775</v>
          </cell>
          <cell r="C20">
            <v>29824.42828882295</v>
          </cell>
          <cell r="D20">
            <v>27580</v>
          </cell>
          <cell r="E20">
            <v>33633</v>
          </cell>
          <cell r="F20">
            <v>41398</v>
          </cell>
          <cell r="G20">
            <v>34130</v>
          </cell>
          <cell r="H20">
            <v>32550</v>
          </cell>
          <cell r="I20">
            <v>38983</v>
          </cell>
          <cell r="J20">
            <v>46813</v>
          </cell>
          <cell r="K20">
            <v>29250</v>
          </cell>
          <cell r="L20">
            <v>46806.5</v>
          </cell>
          <cell r="M20">
            <v>31641</v>
          </cell>
          <cell r="N20">
            <v>36670</v>
          </cell>
          <cell r="O20">
            <v>18075</v>
          </cell>
          <cell r="P20">
            <v>20330</v>
          </cell>
          <cell r="Q20">
            <v>15930</v>
          </cell>
          <cell r="R20">
            <v>16080</v>
          </cell>
          <cell r="S20">
            <v>14070</v>
          </cell>
          <cell r="T20">
            <v>22210</v>
          </cell>
          <cell r="U20">
            <v>13950</v>
          </cell>
          <cell r="V20">
            <v>12920</v>
          </cell>
          <cell r="W20">
            <v>9760</v>
          </cell>
          <cell r="X20">
            <v>10540</v>
          </cell>
          <cell r="Y20">
            <v>7020</v>
          </cell>
          <cell r="Z20">
            <v>9395</v>
          </cell>
          <cell r="AA20">
            <v>3939</v>
          </cell>
          <cell r="AB20">
            <v>5498</v>
          </cell>
          <cell r="AC20">
            <v>3010</v>
          </cell>
          <cell r="AD20">
            <v>3800</v>
          </cell>
          <cell r="AE20">
            <v>1525</v>
          </cell>
          <cell r="AF20">
            <v>2280</v>
          </cell>
          <cell r="AG20">
            <v>980</v>
          </cell>
          <cell r="AH20">
            <v>1895</v>
          </cell>
          <cell r="AI20">
            <v>660</v>
          </cell>
          <cell r="AJ20">
            <v>1815</v>
          </cell>
        </row>
        <row r="22">
          <cell r="B22">
            <v>2000</v>
          </cell>
          <cell r="C22">
            <v>6300</v>
          </cell>
          <cell r="D22">
            <v>2500</v>
          </cell>
          <cell r="E22">
            <v>5500</v>
          </cell>
          <cell r="F22">
            <v>2500</v>
          </cell>
          <cell r="G22">
            <v>5000</v>
          </cell>
          <cell r="H22">
            <v>2000</v>
          </cell>
          <cell r="I22">
            <v>7000</v>
          </cell>
          <cell r="J22">
            <v>1500</v>
          </cell>
          <cell r="K22">
            <v>8200</v>
          </cell>
          <cell r="L22">
            <v>1000</v>
          </cell>
          <cell r="M22">
            <v>3000</v>
          </cell>
          <cell r="N22">
            <v>1100</v>
          </cell>
          <cell r="O22">
            <v>4500</v>
          </cell>
          <cell r="P22">
            <v>1500</v>
          </cell>
          <cell r="Q22">
            <v>3800</v>
          </cell>
          <cell r="R22">
            <v>2100</v>
          </cell>
          <cell r="S22">
            <v>6800</v>
          </cell>
          <cell r="T22">
            <v>2400</v>
          </cell>
          <cell r="U22">
            <v>3500</v>
          </cell>
          <cell r="V22">
            <v>1000</v>
          </cell>
          <cell r="W22">
            <v>1200</v>
          </cell>
          <cell r="X22">
            <v>800</v>
          </cell>
          <cell r="Y22">
            <v>800</v>
          </cell>
          <cell r="Z22">
            <v>1100</v>
          </cell>
          <cell r="AA22">
            <v>1800</v>
          </cell>
          <cell r="AB22">
            <v>670</v>
          </cell>
          <cell r="AC22">
            <v>1830</v>
          </cell>
          <cell r="AD22">
            <v>625</v>
          </cell>
          <cell r="AE22">
            <v>2180</v>
          </cell>
          <cell r="AF22">
            <v>490</v>
          </cell>
          <cell r="AG22">
            <v>955</v>
          </cell>
          <cell r="AH22">
            <v>135</v>
          </cell>
          <cell r="AI22">
            <v>950</v>
          </cell>
          <cell r="AJ22">
            <v>630</v>
          </cell>
        </row>
        <row r="23">
          <cell r="B23">
            <v>250</v>
          </cell>
          <cell r="C23">
            <v>1200</v>
          </cell>
          <cell r="D23">
            <v>200</v>
          </cell>
          <cell r="E23">
            <v>1200</v>
          </cell>
          <cell r="F23">
            <v>0</v>
          </cell>
          <cell r="G23">
            <v>600</v>
          </cell>
          <cell r="H23">
            <v>300</v>
          </cell>
          <cell r="I23">
            <v>1000</v>
          </cell>
          <cell r="J23">
            <v>350</v>
          </cell>
          <cell r="K23">
            <v>1060</v>
          </cell>
          <cell r="L23">
            <v>1065</v>
          </cell>
          <cell r="M23">
            <v>800</v>
          </cell>
          <cell r="N23">
            <v>800</v>
          </cell>
          <cell r="O23">
            <v>800</v>
          </cell>
          <cell r="P23">
            <v>540</v>
          </cell>
          <cell r="Q23">
            <v>665</v>
          </cell>
          <cell r="R23">
            <v>820</v>
          </cell>
          <cell r="S23">
            <v>1350</v>
          </cell>
          <cell r="T23">
            <v>1200</v>
          </cell>
          <cell r="U23">
            <v>950</v>
          </cell>
          <cell r="V23">
            <v>250</v>
          </cell>
          <cell r="W23">
            <v>50</v>
          </cell>
          <cell r="X23">
            <v>50</v>
          </cell>
          <cell r="Y23">
            <v>50</v>
          </cell>
          <cell r="Z23">
            <v>100</v>
          </cell>
          <cell r="AA23">
            <v>100</v>
          </cell>
          <cell r="AB23">
            <v>100</v>
          </cell>
          <cell r="AC23">
            <v>100</v>
          </cell>
          <cell r="AD23">
            <v>100</v>
          </cell>
          <cell r="AE23">
            <v>50</v>
          </cell>
          <cell r="AF23">
            <v>20</v>
          </cell>
          <cell r="AG23">
            <v>35</v>
          </cell>
          <cell r="AH23">
            <v>20</v>
          </cell>
          <cell r="AI23">
            <v>20</v>
          </cell>
          <cell r="AJ23">
            <v>20</v>
          </cell>
        </row>
        <row r="24">
          <cell r="B24">
            <v>3000</v>
          </cell>
          <cell r="C24">
            <v>14000</v>
          </cell>
          <cell r="D24">
            <v>500</v>
          </cell>
          <cell r="E24">
            <v>15000</v>
          </cell>
          <cell r="F24">
            <v>3000</v>
          </cell>
          <cell r="G24">
            <v>15000</v>
          </cell>
          <cell r="H24">
            <v>2500</v>
          </cell>
          <cell r="I24">
            <v>14000</v>
          </cell>
          <cell r="J24">
            <v>3000</v>
          </cell>
          <cell r="K24">
            <v>20000</v>
          </cell>
          <cell r="L24">
            <v>2900</v>
          </cell>
          <cell r="M24">
            <v>16370</v>
          </cell>
          <cell r="N24">
            <v>1500</v>
          </cell>
          <cell r="O24">
            <v>13680</v>
          </cell>
          <cell r="P24">
            <v>790</v>
          </cell>
          <cell r="Q24">
            <v>14800</v>
          </cell>
          <cell r="R24">
            <v>425</v>
          </cell>
          <cell r="S24">
            <v>13600</v>
          </cell>
          <cell r="T24">
            <v>450</v>
          </cell>
          <cell r="U24">
            <v>10830</v>
          </cell>
          <cell r="V24">
            <v>293</v>
          </cell>
          <cell r="W24">
            <v>7920</v>
          </cell>
          <cell r="X24">
            <v>112</v>
          </cell>
          <cell r="Y24">
            <v>8100</v>
          </cell>
          <cell r="Z24">
            <v>119</v>
          </cell>
          <cell r="AA24">
            <v>8448</v>
          </cell>
          <cell r="AB24">
            <v>185</v>
          </cell>
          <cell r="AC24">
            <v>4636</v>
          </cell>
          <cell r="AD24">
            <v>120</v>
          </cell>
          <cell r="AE24">
            <v>4288</v>
          </cell>
          <cell r="AF24">
            <v>70</v>
          </cell>
          <cell r="AG24">
            <v>3765</v>
          </cell>
          <cell r="AH24">
            <v>100</v>
          </cell>
          <cell r="AI24">
            <v>5225</v>
          </cell>
          <cell r="AJ24">
            <v>70</v>
          </cell>
        </row>
        <row r="25">
          <cell r="B25">
            <v>5250</v>
          </cell>
          <cell r="C25">
            <v>21500</v>
          </cell>
          <cell r="D25">
            <v>3200</v>
          </cell>
          <cell r="E25">
            <v>21700</v>
          </cell>
          <cell r="F25">
            <v>5500</v>
          </cell>
          <cell r="G25">
            <v>20600</v>
          </cell>
          <cell r="H25">
            <v>4800</v>
          </cell>
          <cell r="I25">
            <v>22000</v>
          </cell>
          <cell r="J25">
            <v>4850</v>
          </cell>
          <cell r="K25">
            <v>29260</v>
          </cell>
          <cell r="L25">
            <v>4965</v>
          </cell>
          <cell r="M25">
            <v>20170</v>
          </cell>
          <cell r="N25">
            <v>3400</v>
          </cell>
          <cell r="O25">
            <v>18980</v>
          </cell>
          <cell r="P25">
            <v>2830</v>
          </cell>
          <cell r="Q25">
            <v>19265</v>
          </cell>
          <cell r="R25">
            <v>3345</v>
          </cell>
          <cell r="S25">
            <v>21750</v>
          </cell>
          <cell r="T25">
            <v>4050</v>
          </cell>
          <cell r="U25">
            <v>15280</v>
          </cell>
          <cell r="V25">
            <v>1543</v>
          </cell>
          <cell r="W25">
            <v>9170</v>
          </cell>
          <cell r="X25">
            <v>962</v>
          </cell>
          <cell r="Y25">
            <v>8950</v>
          </cell>
          <cell r="Z25">
            <v>1319</v>
          </cell>
          <cell r="AA25">
            <v>10348</v>
          </cell>
          <cell r="AB25">
            <v>955</v>
          </cell>
          <cell r="AC25">
            <v>6566</v>
          </cell>
          <cell r="AD25">
            <v>845</v>
          </cell>
          <cell r="AE25">
            <v>6518</v>
          </cell>
          <cell r="AF25">
            <v>580</v>
          </cell>
          <cell r="AG25">
            <v>4755</v>
          </cell>
          <cell r="AH25">
            <v>255</v>
          </cell>
          <cell r="AI25">
            <v>6195</v>
          </cell>
          <cell r="AJ25">
            <v>720</v>
          </cell>
        </row>
        <row r="27">
          <cell r="B27">
            <v>1500</v>
          </cell>
          <cell r="C27">
            <v>3700</v>
          </cell>
          <cell r="D27">
            <v>200</v>
          </cell>
          <cell r="E27">
            <v>2500</v>
          </cell>
          <cell r="F27">
            <v>1000</v>
          </cell>
          <cell r="G27">
            <v>2700</v>
          </cell>
          <cell r="H27">
            <v>350</v>
          </cell>
          <cell r="I27">
            <v>1200</v>
          </cell>
          <cell r="J27">
            <v>250</v>
          </cell>
          <cell r="K27">
            <v>1200</v>
          </cell>
          <cell r="L27">
            <v>1100</v>
          </cell>
          <cell r="M27">
            <v>750</v>
          </cell>
          <cell r="N27">
            <v>650</v>
          </cell>
          <cell r="O27">
            <v>1500</v>
          </cell>
          <cell r="P27">
            <v>1500</v>
          </cell>
          <cell r="Q27">
            <v>2000</v>
          </cell>
          <cell r="R27">
            <v>1500</v>
          </cell>
          <cell r="S27">
            <v>2700</v>
          </cell>
          <cell r="T27">
            <v>1600</v>
          </cell>
          <cell r="U27">
            <v>2800</v>
          </cell>
          <cell r="V27">
            <v>1300</v>
          </cell>
          <cell r="W27">
            <v>1200</v>
          </cell>
          <cell r="X27">
            <v>1000</v>
          </cell>
          <cell r="Y27">
            <v>700</v>
          </cell>
          <cell r="Z27">
            <v>900</v>
          </cell>
          <cell r="AA27">
            <v>1550</v>
          </cell>
          <cell r="AB27">
            <v>1000</v>
          </cell>
          <cell r="AC27">
            <v>3200</v>
          </cell>
          <cell r="AD27">
            <v>1100</v>
          </cell>
          <cell r="AE27">
            <v>3730</v>
          </cell>
          <cell r="AF27">
            <v>590</v>
          </cell>
          <cell r="AG27">
            <v>2420</v>
          </cell>
          <cell r="AH27">
            <v>330</v>
          </cell>
          <cell r="AI27">
            <v>2750</v>
          </cell>
          <cell r="AJ27">
            <v>1050</v>
          </cell>
        </row>
        <row r="28">
          <cell r="B28">
            <v>180</v>
          </cell>
          <cell r="C28">
            <v>250</v>
          </cell>
          <cell r="D28">
            <v>50</v>
          </cell>
          <cell r="E28">
            <v>700</v>
          </cell>
          <cell r="F28">
            <v>400</v>
          </cell>
          <cell r="G28">
            <v>800</v>
          </cell>
          <cell r="H28">
            <v>200</v>
          </cell>
          <cell r="I28">
            <v>500</v>
          </cell>
          <cell r="J28">
            <v>80</v>
          </cell>
          <cell r="K28">
            <v>200</v>
          </cell>
          <cell r="L28">
            <v>350</v>
          </cell>
          <cell r="M28">
            <v>600</v>
          </cell>
          <cell r="N28">
            <v>600</v>
          </cell>
          <cell r="O28">
            <v>440</v>
          </cell>
          <cell r="P28">
            <v>450</v>
          </cell>
          <cell r="Q28">
            <v>420</v>
          </cell>
          <cell r="R28">
            <v>680</v>
          </cell>
          <cell r="S28">
            <v>1250</v>
          </cell>
          <cell r="T28">
            <v>1200</v>
          </cell>
          <cell r="U28">
            <v>850</v>
          </cell>
          <cell r="V28">
            <v>535</v>
          </cell>
          <cell r="W28">
            <v>650</v>
          </cell>
          <cell r="X28">
            <v>700</v>
          </cell>
          <cell r="Y28">
            <v>450</v>
          </cell>
          <cell r="Z28">
            <v>400</v>
          </cell>
          <cell r="AA28">
            <v>680</v>
          </cell>
          <cell r="AB28">
            <v>400</v>
          </cell>
          <cell r="AC28">
            <v>680</v>
          </cell>
          <cell r="AD28">
            <v>400</v>
          </cell>
          <cell r="AE28">
            <v>400</v>
          </cell>
          <cell r="AF28">
            <v>400</v>
          </cell>
          <cell r="AG28">
            <v>200</v>
          </cell>
          <cell r="AH28">
            <v>200</v>
          </cell>
          <cell r="AI28">
            <v>200</v>
          </cell>
          <cell r="AJ28">
            <v>200</v>
          </cell>
        </row>
        <row r="29">
          <cell r="B29">
            <v>600</v>
          </cell>
          <cell r="C29">
            <v>1000</v>
          </cell>
          <cell r="D29">
            <v>100</v>
          </cell>
          <cell r="E29">
            <v>500</v>
          </cell>
          <cell r="F29">
            <v>350</v>
          </cell>
          <cell r="G29">
            <v>230</v>
          </cell>
          <cell r="H29">
            <v>240</v>
          </cell>
          <cell r="I29">
            <v>230</v>
          </cell>
          <cell r="J29">
            <v>250</v>
          </cell>
          <cell r="K29">
            <v>150</v>
          </cell>
          <cell r="L29">
            <v>220</v>
          </cell>
          <cell r="M29">
            <v>250</v>
          </cell>
          <cell r="N29">
            <v>250</v>
          </cell>
          <cell r="O29">
            <v>91</v>
          </cell>
          <cell r="P29">
            <v>195</v>
          </cell>
          <cell r="Q29">
            <v>130</v>
          </cell>
          <cell r="R29">
            <v>245</v>
          </cell>
          <cell r="S29">
            <v>280</v>
          </cell>
          <cell r="T29">
            <v>300</v>
          </cell>
          <cell r="U29">
            <v>550</v>
          </cell>
          <cell r="V29">
            <v>337</v>
          </cell>
          <cell r="W29">
            <v>294</v>
          </cell>
          <cell r="X29">
            <v>120</v>
          </cell>
          <cell r="Y29">
            <v>221</v>
          </cell>
          <cell r="Z29">
            <v>160</v>
          </cell>
          <cell r="AA29">
            <v>373</v>
          </cell>
          <cell r="AB29">
            <v>260</v>
          </cell>
          <cell r="AC29">
            <v>520</v>
          </cell>
          <cell r="AD29">
            <v>138</v>
          </cell>
          <cell r="AE29">
            <v>411</v>
          </cell>
          <cell r="AF29">
            <v>155</v>
          </cell>
          <cell r="AG29">
            <v>311</v>
          </cell>
          <cell r="AH29">
            <v>150</v>
          </cell>
          <cell r="AI29">
            <v>415</v>
          </cell>
          <cell r="AJ29">
            <v>110</v>
          </cell>
        </row>
        <row r="30">
          <cell r="B30">
            <v>2280</v>
          </cell>
          <cell r="C30">
            <v>4950</v>
          </cell>
          <cell r="D30">
            <v>350</v>
          </cell>
          <cell r="E30">
            <v>3700</v>
          </cell>
          <cell r="F30">
            <v>1750</v>
          </cell>
          <cell r="G30">
            <v>3730</v>
          </cell>
          <cell r="H30">
            <v>790</v>
          </cell>
          <cell r="I30">
            <v>1930</v>
          </cell>
          <cell r="J30">
            <v>580</v>
          </cell>
          <cell r="K30">
            <v>1550</v>
          </cell>
          <cell r="L30">
            <v>1670</v>
          </cell>
          <cell r="M30">
            <v>1600</v>
          </cell>
          <cell r="N30">
            <v>1500</v>
          </cell>
          <cell r="O30">
            <v>2031</v>
          </cell>
          <cell r="P30">
            <v>2145</v>
          </cell>
          <cell r="Q30">
            <v>2550</v>
          </cell>
          <cell r="R30">
            <v>2425</v>
          </cell>
          <cell r="S30">
            <v>4230</v>
          </cell>
          <cell r="T30">
            <v>3100</v>
          </cell>
          <cell r="U30">
            <v>4200</v>
          </cell>
          <cell r="V30">
            <v>2172</v>
          </cell>
          <cell r="W30">
            <v>2144</v>
          </cell>
          <cell r="X30">
            <v>1820</v>
          </cell>
          <cell r="Y30">
            <v>1371</v>
          </cell>
          <cell r="Z30">
            <v>1460</v>
          </cell>
          <cell r="AA30">
            <v>2603</v>
          </cell>
          <cell r="AB30">
            <v>1660</v>
          </cell>
          <cell r="AC30">
            <v>4400</v>
          </cell>
          <cell r="AD30">
            <v>1638</v>
          </cell>
          <cell r="AE30">
            <v>4541</v>
          </cell>
          <cell r="AF30">
            <v>1145</v>
          </cell>
          <cell r="AG30">
            <v>2931</v>
          </cell>
          <cell r="AH30">
            <v>680</v>
          </cell>
          <cell r="AI30">
            <v>3365</v>
          </cell>
          <cell r="AJ30">
            <v>1360</v>
          </cell>
        </row>
        <row r="32">
          <cell r="B32">
            <v>600</v>
          </cell>
          <cell r="C32">
            <v>428</v>
          </cell>
          <cell r="D32">
            <v>1200</v>
          </cell>
          <cell r="E32">
            <v>1795</v>
          </cell>
          <cell r="F32">
            <v>3215</v>
          </cell>
          <cell r="G32">
            <v>3963</v>
          </cell>
          <cell r="H32">
            <v>3648</v>
          </cell>
          <cell r="I32">
            <v>4500</v>
          </cell>
          <cell r="J32">
            <v>4919</v>
          </cell>
          <cell r="K32">
            <v>12155</v>
          </cell>
          <cell r="L32">
            <v>3952</v>
          </cell>
          <cell r="M32">
            <v>11235</v>
          </cell>
          <cell r="N32">
            <v>2509</v>
          </cell>
          <cell r="O32">
            <v>10900</v>
          </cell>
          <cell r="P32">
            <v>3700</v>
          </cell>
          <cell r="Q32">
            <v>10944</v>
          </cell>
          <cell r="R32">
            <v>1572</v>
          </cell>
          <cell r="S32">
            <v>8209.5075735075698</v>
          </cell>
          <cell r="T32">
            <v>3500.4924264924302</v>
          </cell>
          <cell r="U32">
            <v>8796</v>
          </cell>
          <cell r="V32">
            <v>1468</v>
          </cell>
          <cell r="W32">
            <v>8000</v>
          </cell>
          <cell r="X32">
            <v>150</v>
          </cell>
          <cell r="Y32">
            <v>7500</v>
          </cell>
          <cell r="Z32">
            <v>150</v>
          </cell>
          <cell r="AA32">
            <v>2550</v>
          </cell>
          <cell r="AB32">
            <v>128</v>
          </cell>
          <cell r="AC32">
            <v>2805</v>
          </cell>
          <cell r="AD32">
            <v>127.5</v>
          </cell>
          <cell r="AE32">
            <v>1402.6999999999998</v>
          </cell>
          <cell r="AF32">
            <v>127</v>
          </cell>
          <cell r="AG32">
            <v>1010.4</v>
          </cell>
          <cell r="AH32">
            <v>115</v>
          </cell>
          <cell r="AI32">
            <v>757.8</v>
          </cell>
          <cell r="AJ32">
            <v>552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875</v>
          </cell>
          <cell r="F33">
            <v>485</v>
          </cell>
          <cell r="G33">
            <v>0</v>
          </cell>
          <cell r="H33">
            <v>0</v>
          </cell>
          <cell r="I33">
            <v>1320</v>
          </cell>
          <cell r="J33">
            <v>540</v>
          </cell>
          <cell r="K33">
            <v>600</v>
          </cell>
          <cell r="L33">
            <v>489</v>
          </cell>
          <cell r="M33">
            <v>650</v>
          </cell>
          <cell r="N33">
            <v>880</v>
          </cell>
          <cell r="O33">
            <v>1500</v>
          </cell>
          <cell r="P33">
            <v>1705</v>
          </cell>
          <cell r="Q33">
            <v>1300</v>
          </cell>
          <cell r="R33">
            <v>700.2</v>
          </cell>
          <cell r="S33">
            <v>700</v>
          </cell>
          <cell r="T33">
            <v>1050</v>
          </cell>
          <cell r="U33">
            <v>400</v>
          </cell>
          <cell r="V33">
            <v>930</v>
          </cell>
          <cell r="W33">
            <v>581</v>
          </cell>
          <cell r="X33">
            <v>675</v>
          </cell>
          <cell r="Y33">
            <v>500</v>
          </cell>
          <cell r="Z33">
            <v>685</v>
          </cell>
          <cell r="AA33">
            <v>594</v>
          </cell>
          <cell r="AB33">
            <v>1235</v>
          </cell>
          <cell r="AC33">
            <v>610</v>
          </cell>
          <cell r="AD33">
            <v>1190</v>
          </cell>
          <cell r="AE33">
            <v>750</v>
          </cell>
          <cell r="AF33">
            <v>545</v>
          </cell>
          <cell r="AG33">
            <v>750</v>
          </cell>
          <cell r="AH33">
            <v>1010</v>
          </cell>
          <cell r="AI33">
            <v>910</v>
          </cell>
          <cell r="AJ33">
            <v>1300</v>
          </cell>
        </row>
        <row r="34">
          <cell r="B34">
            <v>4420</v>
          </cell>
          <cell r="C34">
            <v>2256</v>
          </cell>
          <cell r="D34">
            <v>2278</v>
          </cell>
          <cell r="E34">
            <v>5000</v>
          </cell>
          <cell r="F34">
            <v>3500</v>
          </cell>
          <cell r="G34">
            <v>4100</v>
          </cell>
          <cell r="H34">
            <v>2380</v>
          </cell>
          <cell r="I34">
            <v>3200</v>
          </cell>
          <cell r="J34">
            <v>4900</v>
          </cell>
          <cell r="K34">
            <v>3000</v>
          </cell>
          <cell r="L34">
            <v>4000</v>
          </cell>
          <cell r="M34">
            <v>3000</v>
          </cell>
          <cell r="N34">
            <v>9500</v>
          </cell>
          <cell r="O34">
            <v>2060</v>
          </cell>
          <cell r="P34">
            <v>2650</v>
          </cell>
          <cell r="Q34">
            <v>4110</v>
          </cell>
          <cell r="R34">
            <v>4269.25</v>
          </cell>
          <cell r="S34">
            <v>4696.0201960201957</v>
          </cell>
          <cell r="T34">
            <v>6499.9798039798043</v>
          </cell>
          <cell r="U34">
            <v>2500</v>
          </cell>
          <cell r="V34">
            <v>5515</v>
          </cell>
          <cell r="W34">
            <v>5419</v>
          </cell>
          <cell r="X34">
            <v>4928</v>
          </cell>
          <cell r="Y34">
            <v>3755</v>
          </cell>
          <cell r="Z34">
            <v>5710</v>
          </cell>
          <cell r="AA34">
            <v>3900</v>
          </cell>
          <cell r="AB34">
            <v>7115</v>
          </cell>
          <cell r="AC34">
            <v>2260</v>
          </cell>
          <cell r="AD34">
            <v>4365</v>
          </cell>
          <cell r="AE34">
            <v>3790</v>
          </cell>
          <cell r="AF34">
            <v>1185</v>
          </cell>
          <cell r="AG34">
            <v>2660</v>
          </cell>
          <cell r="AH34">
            <v>2710</v>
          </cell>
          <cell r="AI34">
            <v>2440</v>
          </cell>
          <cell r="AJ34">
            <v>3760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500</v>
          </cell>
          <cell r="L35">
            <v>60</v>
          </cell>
          <cell r="M35">
            <v>800</v>
          </cell>
          <cell r="N35">
            <v>0</v>
          </cell>
          <cell r="O35">
            <v>800</v>
          </cell>
          <cell r="P35">
            <v>500</v>
          </cell>
          <cell r="Q35">
            <v>950</v>
          </cell>
          <cell r="R35">
            <v>0</v>
          </cell>
          <cell r="S35">
            <v>1000</v>
          </cell>
          <cell r="T35">
            <v>350</v>
          </cell>
          <cell r="U35">
            <v>1000</v>
          </cell>
          <cell r="V35">
            <v>1060</v>
          </cell>
          <cell r="W35">
            <v>3000</v>
          </cell>
          <cell r="X35">
            <v>300</v>
          </cell>
          <cell r="Y35">
            <v>2054</v>
          </cell>
          <cell r="Z35">
            <v>760</v>
          </cell>
          <cell r="AA35">
            <v>0</v>
          </cell>
          <cell r="AB35">
            <v>0</v>
          </cell>
          <cell r="AC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250</v>
          </cell>
          <cell r="P36">
            <v>135</v>
          </cell>
          <cell r="Q36">
            <v>320</v>
          </cell>
          <cell r="R36">
            <v>0</v>
          </cell>
          <cell r="S36">
            <v>320</v>
          </cell>
          <cell r="T36">
            <v>0</v>
          </cell>
          <cell r="U36">
            <v>320</v>
          </cell>
          <cell r="V36">
            <v>0</v>
          </cell>
          <cell r="Y36">
            <v>114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</row>
        <row r="37">
          <cell r="Y37">
            <v>500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</row>
        <row r="38">
          <cell r="B38">
            <v>0</v>
          </cell>
          <cell r="C38">
            <v>770</v>
          </cell>
          <cell r="D38">
            <v>0</v>
          </cell>
          <cell r="E38">
            <v>400</v>
          </cell>
          <cell r="F38">
            <v>400</v>
          </cell>
          <cell r="G38">
            <v>400</v>
          </cell>
          <cell r="H38">
            <v>0</v>
          </cell>
          <cell r="I38">
            <v>300</v>
          </cell>
          <cell r="J38">
            <v>700</v>
          </cell>
          <cell r="K38">
            <v>500</v>
          </cell>
          <cell r="L38">
            <v>750</v>
          </cell>
          <cell r="M38">
            <v>684</v>
          </cell>
          <cell r="N38">
            <v>360</v>
          </cell>
          <cell r="O38">
            <v>500</v>
          </cell>
          <cell r="P38">
            <v>300</v>
          </cell>
          <cell r="Q38">
            <v>2960</v>
          </cell>
          <cell r="R38">
            <v>400</v>
          </cell>
          <cell r="S38">
            <v>2609</v>
          </cell>
          <cell r="T38">
            <v>400</v>
          </cell>
          <cell r="U38">
            <v>2600</v>
          </cell>
          <cell r="V38">
            <v>200</v>
          </cell>
          <cell r="W38">
            <v>290</v>
          </cell>
          <cell r="X38">
            <v>300</v>
          </cell>
          <cell r="Y38">
            <v>1211</v>
          </cell>
          <cell r="Z38">
            <v>280</v>
          </cell>
          <cell r="AA38">
            <v>290</v>
          </cell>
          <cell r="AB38">
            <v>200</v>
          </cell>
          <cell r="AC38">
            <v>235</v>
          </cell>
          <cell r="AD38">
            <v>260</v>
          </cell>
          <cell r="AE38">
            <v>240</v>
          </cell>
          <cell r="AF38">
            <v>280</v>
          </cell>
          <cell r="AG38">
            <v>180</v>
          </cell>
          <cell r="AH38">
            <v>20</v>
          </cell>
          <cell r="AI38">
            <v>30</v>
          </cell>
          <cell r="AJ38">
            <v>40</v>
          </cell>
        </row>
        <row r="39">
          <cell r="B39">
            <v>0</v>
          </cell>
          <cell r="C39">
            <v>0</v>
          </cell>
          <cell r="D39">
            <v>630</v>
          </cell>
          <cell r="E39">
            <v>269</v>
          </cell>
          <cell r="F39">
            <v>1275</v>
          </cell>
          <cell r="G39">
            <v>70</v>
          </cell>
          <cell r="H39">
            <v>605</v>
          </cell>
          <cell r="I39">
            <v>120</v>
          </cell>
          <cell r="J39">
            <v>280</v>
          </cell>
          <cell r="K39">
            <v>300</v>
          </cell>
          <cell r="L39">
            <v>1150</v>
          </cell>
          <cell r="M39">
            <v>3128</v>
          </cell>
          <cell r="N39">
            <v>2150</v>
          </cell>
          <cell r="O39">
            <v>3584</v>
          </cell>
          <cell r="P39">
            <v>1270</v>
          </cell>
          <cell r="Q39">
            <v>2360</v>
          </cell>
          <cell r="R39">
            <v>2153</v>
          </cell>
          <cell r="S39">
            <v>1642.34486808519</v>
          </cell>
          <cell r="T39">
            <v>389.65513191481</v>
          </cell>
          <cell r="U39">
            <v>3390</v>
          </cell>
          <cell r="V39">
            <v>580</v>
          </cell>
          <cell r="W39">
            <v>1440</v>
          </cell>
          <cell r="X39">
            <v>1910</v>
          </cell>
          <cell r="Y39">
            <v>835</v>
          </cell>
          <cell r="Z39">
            <v>1910</v>
          </cell>
          <cell r="AA39">
            <v>1355</v>
          </cell>
          <cell r="AB39">
            <v>2800</v>
          </cell>
          <cell r="AC39">
            <v>540</v>
          </cell>
          <cell r="AD39">
            <v>2440</v>
          </cell>
          <cell r="AE39">
            <v>0</v>
          </cell>
          <cell r="AF39">
            <v>4600</v>
          </cell>
          <cell r="AG39">
            <v>0</v>
          </cell>
          <cell r="AH39">
            <v>1200</v>
          </cell>
          <cell r="AI39">
            <v>1300</v>
          </cell>
          <cell r="AJ39">
            <v>2260</v>
          </cell>
        </row>
        <row r="40">
          <cell r="B40">
            <v>1000</v>
          </cell>
          <cell r="C40">
            <v>1800</v>
          </cell>
          <cell r="D40">
            <v>300</v>
          </cell>
          <cell r="E40">
            <v>1500</v>
          </cell>
          <cell r="F40">
            <v>800</v>
          </cell>
          <cell r="G40">
            <v>1000</v>
          </cell>
          <cell r="H40">
            <v>1150</v>
          </cell>
          <cell r="I40">
            <v>2500</v>
          </cell>
          <cell r="J40">
            <v>2000</v>
          </cell>
          <cell r="K40">
            <v>3500</v>
          </cell>
          <cell r="L40">
            <v>2300</v>
          </cell>
          <cell r="M40">
            <v>2350</v>
          </cell>
          <cell r="N40">
            <v>1200</v>
          </cell>
          <cell r="P40">
            <v>1500</v>
          </cell>
          <cell r="Q40">
            <v>2000</v>
          </cell>
          <cell r="R40">
            <v>1000</v>
          </cell>
          <cell r="S40">
            <v>2300</v>
          </cell>
          <cell r="T40">
            <v>1500</v>
          </cell>
          <cell r="U40">
            <v>2000</v>
          </cell>
          <cell r="V40">
            <v>1500</v>
          </cell>
          <cell r="W40">
            <v>2000</v>
          </cell>
          <cell r="X40">
            <v>1000</v>
          </cell>
          <cell r="Y40">
            <v>3500</v>
          </cell>
          <cell r="Z40">
            <v>2050</v>
          </cell>
          <cell r="AA40">
            <v>3300</v>
          </cell>
          <cell r="AB40">
            <v>2500</v>
          </cell>
          <cell r="AC40">
            <v>4150</v>
          </cell>
          <cell r="AD40">
            <v>1830</v>
          </cell>
          <cell r="AE40">
            <v>1600</v>
          </cell>
          <cell r="AF40">
            <v>1500</v>
          </cell>
          <cell r="AG40">
            <v>1000</v>
          </cell>
          <cell r="AH40">
            <v>1350</v>
          </cell>
          <cell r="AI40">
            <v>1800</v>
          </cell>
          <cell r="AJ40">
            <v>1350</v>
          </cell>
        </row>
        <row r="41">
          <cell r="B41">
            <v>450</v>
          </cell>
          <cell r="C41">
            <v>25500</v>
          </cell>
          <cell r="D41">
            <v>3000</v>
          </cell>
          <cell r="E41">
            <v>23000</v>
          </cell>
          <cell r="F41">
            <v>7400</v>
          </cell>
          <cell r="G41">
            <v>19100</v>
          </cell>
          <cell r="H41">
            <v>8500</v>
          </cell>
          <cell r="I41">
            <v>24050</v>
          </cell>
          <cell r="J41">
            <v>4300</v>
          </cell>
          <cell r="K41">
            <v>26533</v>
          </cell>
          <cell r="L41">
            <v>4400</v>
          </cell>
          <cell r="M41">
            <v>22000</v>
          </cell>
          <cell r="N41">
            <v>4300</v>
          </cell>
          <cell r="O41">
            <v>16400</v>
          </cell>
          <cell r="P41">
            <v>4200</v>
          </cell>
          <cell r="Q41">
            <v>11000</v>
          </cell>
          <cell r="R41">
            <v>4500</v>
          </cell>
          <cell r="S41">
            <v>17500</v>
          </cell>
          <cell r="T41">
            <v>4800</v>
          </cell>
          <cell r="U41">
            <v>18000</v>
          </cell>
          <cell r="V41">
            <v>4200</v>
          </cell>
          <cell r="W41">
            <v>15265.185185185184</v>
          </cell>
          <cell r="X41">
            <v>4300</v>
          </cell>
          <cell r="Y41">
            <v>11500</v>
          </cell>
          <cell r="Z41">
            <v>4800</v>
          </cell>
          <cell r="AA41">
            <v>9656</v>
          </cell>
          <cell r="AB41">
            <v>4000</v>
          </cell>
          <cell r="AC41">
            <v>6035</v>
          </cell>
          <cell r="AD41">
            <v>3760</v>
          </cell>
          <cell r="AE41">
            <v>8050</v>
          </cell>
          <cell r="AF41">
            <v>4000</v>
          </cell>
          <cell r="AG41">
            <v>6292</v>
          </cell>
          <cell r="AH41">
            <v>5400</v>
          </cell>
          <cell r="AI41">
            <v>6300</v>
          </cell>
          <cell r="AJ41">
            <v>6118</v>
          </cell>
        </row>
        <row r="42">
          <cell r="B42">
            <v>0</v>
          </cell>
          <cell r="C42">
            <v>195</v>
          </cell>
          <cell r="D42">
            <v>320</v>
          </cell>
          <cell r="E42">
            <v>125</v>
          </cell>
          <cell r="F42">
            <v>100</v>
          </cell>
          <cell r="G42">
            <v>1050</v>
          </cell>
          <cell r="H42">
            <v>850</v>
          </cell>
          <cell r="I42">
            <v>2100</v>
          </cell>
          <cell r="J42">
            <v>1100</v>
          </cell>
          <cell r="K42">
            <v>1500</v>
          </cell>
          <cell r="L42">
            <v>3000</v>
          </cell>
          <cell r="M42">
            <v>2600</v>
          </cell>
          <cell r="N42">
            <v>2400</v>
          </cell>
          <cell r="O42">
            <v>1800</v>
          </cell>
          <cell r="P42">
            <v>2400</v>
          </cell>
          <cell r="Q42">
            <v>2300</v>
          </cell>
          <cell r="R42">
            <v>3500</v>
          </cell>
          <cell r="S42">
            <v>3450</v>
          </cell>
          <cell r="T42">
            <v>3650</v>
          </cell>
          <cell r="U42">
            <v>2250</v>
          </cell>
          <cell r="V42">
            <v>3000</v>
          </cell>
          <cell r="W42">
            <v>3450</v>
          </cell>
          <cell r="X42">
            <v>1200</v>
          </cell>
          <cell r="Y42">
            <v>4000</v>
          </cell>
          <cell r="Z42">
            <v>3800</v>
          </cell>
          <cell r="AA42">
            <v>4270</v>
          </cell>
          <cell r="AB42">
            <v>3800</v>
          </cell>
          <cell r="AC42">
            <v>4270</v>
          </cell>
          <cell r="AD42">
            <v>3800</v>
          </cell>
          <cell r="AE42">
            <v>4350</v>
          </cell>
          <cell r="AF42">
            <v>3800</v>
          </cell>
          <cell r="AG42">
            <v>4270</v>
          </cell>
          <cell r="AH42">
            <v>2450</v>
          </cell>
          <cell r="AI42">
            <v>4350</v>
          </cell>
          <cell r="AJ42">
            <v>3800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2000</v>
          </cell>
          <cell r="H43">
            <v>0</v>
          </cell>
          <cell r="I43">
            <v>21000</v>
          </cell>
          <cell r="J43">
            <v>2000</v>
          </cell>
          <cell r="K43">
            <v>11200</v>
          </cell>
          <cell r="L43">
            <v>13128</v>
          </cell>
          <cell r="M43">
            <v>3145</v>
          </cell>
          <cell r="N43">
            <v>28142</v>
          </cell>
          <cell r="O43">
            <v>3375</v>
          </cell>
          <cell r="P43">
            <v>3344</v>
          </cell>
          <cell r="Q43">
            <v>6000</v>
          </cell>
          <cell r="R43">
            <v>2812</v>
          </cell>
          <cell r="S43">
            <v>5346.0053460053459</v>
          </cell>
          <cell r="T43">
            <v>1999.9946539946541</v>
          </cell>
          <cell r="U43">
            <v>17187</v>
          </cell>
          <cell r="V43">
            <v>2500</v>
          </cell>
          <cell r="W43">
            <v>1850</v>
          </cell>
          <cell r="X43">
            <v>1550</v>
          </cell>
          <cell r="Y43">
            <v>1855</v>
          </cell>
          <cell r="Z43">
            <v>1860</v>
          </cell>
          <cell r="AA43">
            <v>1820</v>
          </cell>
          <cell r="AB43">
            <v>1575</v>
          </cell>
          <cell r="AC43">
            <v>1435</v>
          </cell>
          <cell r="AD43">
            <v>1280</v>
          </cell>
          <cell r="AE43">
            <v>0</v>
          </cell>
          <cell r="AF43">
            <v>1315</v>
          </cell>
          <cell r="AG43">
            <v>1385</v>
          </cell>
          <cell r="AH43">
            <v>1220</v>
          </cell>
          <cell r="AI43">
            <v>1500</v>
          </cell>
          <cell r="AJ43">
            <v>1320</v>
          </cell>
        </row>
        <row r="44">
          <cell r="B44">
            <v>1685</v>
          </cell>
          <cell r="C44">
            <v>0</v>
          </cell>
          <cell r="D44">
            <v>182</v>
          </cell>
          <cell r="E44">
            <v>0</v>
          </cell>
          <cell r="F44">
            <v>181</v>
          </cell>
          <cell r="G44">
            <v>0</v>
          </cell>
          <cell r="H44">
            <v>50</v>
          </cell>
          <cell r="I44">
            <v>25</v>
          </cell>
          <cell r="J44">
            <v>80</v>
          </cell>
          <cell r="K44">
            <v>0</v>
          </cell>
          <cell r="L44">
            <v>0</v>
          </cell>
          <cell r="M44">
            <v>1357</v>
          </cell>
          <cell r="N44">
            <v>0</v>
          </cell>
          <cell r="O44">
            <v>1968</v>
          </cell>
          <cell r="P44">
            <v>1580</v>
          </cell>
          <cell r="Q44">
            <v>2030</v>
          </cell>
          <cell r="R44">
            <v>1817</v>
          </cell>
          <cell r="S44">
            <v>1476.6780009376801</v>
          </cell>
          <cell r="T44">
            <v>410.32199906231995</v>
          </cell>
          <cell r="U44">
            <v>1410</v>
          </cell>
          <cell r="V44">
            <v>580</v>
          </cell>
          <cell r="W44">
            <v>410</v>
          </cell>
          <cell r="X44">
            <v>1070</v>
          </cell>
          <cell r="Y44">
            <v>1135</v>
          </cell>
          <cell r="Z44">
            <v>1070</v>
          </cell>
          <cell r="AA44">
            <v>620</v>
          </cell>
          <cell r="AB44">
            <v>970</v>
          </cell>
          <cell r="AC44">
            <v>205</v>
          </cell>
          <cell r="AD44">
            <v>1730</v>
          </cell>
          <cell r="AE44">
            <v>0</v>
          </cell>
          <cell r="AF44">
            <v>1810</v>
          </cell>
          <cell r="AG44">
            <v>0</v>
          </cell>
          <cell r="AH44">
            <v>1600</v>
          </cell>
          <cell r="AI44">
            <v>545</v>
          </cell>
          <cell r="AJ44">
            <v>1205</v>
          </cell>
        </row>
        <row r="45">
          <cell r="B45">
            <v>3060</v>
          </cell>
          <cell r="C45">
            <v>2280</v>
          </cell>
          <cell r="D45">
            <v>2380</v>
          </cell>
          <cell r="E45">
            <v>1920</v>
          </cell>
          <cell r="F45">
            <v>3315</v>
          </cell>
          <cell r="G45">
            <v>2145</v>
          </cell>
          <cell r="H45">
            <v>2590</v>
          </cell>
          <cell r="I45">
            <v>3220</v>
          </cell>
          <cell r="J45">
            <v>3094</v>
          </cell>
          <cell r="K45">
            <v>3500</v>
          </cell>
          <cell r="L45">
            <v>3280</v>
          </cell>
          <cell r="M45">
            <v>3180</v>
          </cell>
          <cell r="N45">
            <v>197</v>
          </cell>
          <cell r="O45">
            <v>4200</v>
          </cell>
          <cell r="P45">
            <v>5000</v>
          </cell>
          <cell r="Q45">
            <v>4680</v>
          </cell>
          <cell r="R45">
            <v>4300</v>
          </cell>
          <cell r="S45">
            <v>4760</v>
          </cell>
          <cell r="T45">
            <v>3800</v>
          </cell>
          <cell r="U45">
            <v>5900</v>
          </cell>
          <cell r="V45">
            <v>4800</v>
          </cell>
          <cell r="W45">
            <v>4950</v>
          </cell>
          <cell r="X45">
            <v>4400</v>
          </cell>
          <cell r="Y45">
            <v>5166</v>
          </cell>
          <cell r="Z45">
            <v>6000</v>
          </cell>
          <cell r="AA45">
            <v>4500</v>
          </cell>
          <cell r="AB45">
            <v>4650</v>
          </cell>
          <cell r="AC45">
            <v>4350</v>
          </cell>
          <cell r="AD45">
            <v>4515</v>
          </cell>
          <cell r="AE45">
            <v>5050</v>
          </cell>
          <cell r="AF45">
            <v>4800</v>
          </cell>
          <cell r="AG45">
            <v>4410</v>
          </cell>
          <cell r="AH45">
            <v>3120</v>
          </cell>
          <cell r="AI45">
            <v>4600</v>
          </cell>
          <cell r="AJ45">
            <v>4800</v>
          </cell>
        </row>
        <row r="46">
          <cell r="B46">
            <v>3800</v>
          </cell>
          <cell r="C46">
            <v>5600</v>
          </cell>
          <cell r="D46">
            <v>2400</v>
          </cell>
          <cell r="E46">
            <v>5490</v>
          </cell>
          <cell r="F46">
            <v>3600</v>
          </cell>
          <cell r="G46">
            <v>7946</v>
          </cell>
          <cell r="H46">
            <v>3000</v>
          </cell>
          <cell r="I46">
            <v>10650</v>
          </cell>
          <cell r="J46">
            <v>10650</v>
          </cell>
          <cell r="K46">
            <v>8250</v>
          </cell>
          <cell r="L46">
            <v>1200</v>
          </cell>
          <cell r="M46">
            <v>10000</v>
          </cell>
          <cell r="N46">
            <v>3000</v>
          </cell>
          <cell r="O46">
            <v>9080</v>
          </cell>
          <cell r="P46">
            <v>4000</v>
          </cell>
          <cell r="Q46">
            <v>12050</v>
          </cell>
          <cell r="R46">
            <v>5500</v>
          </cell>
          <cell r="S46">
            <v>9295</v>
          </cell>
          <cell r="T46">
            <v>2500</v>
          </cell>
          <cell r="U46">
            <v>8000</v>
          </cell>
          <cell r="V46">
            <v>6617</v>
          </cell>
          <cell r="W46">
            <v>2636</v>
          </cell>
          <cell r="X46">
            <v>3000</v>
          </cell>
          <cell r="Y46">
            <v>1779</v>
          </cell>
          <cell r="Z46">
            <v>4664</v>
          </cell>
          <cell r="AA46">
            <v>12974</v>
          </cell>
          <cell r="AB46">
            <v>4884</v>
          </cell>
          <cell r="AC46">
            <v>5492</v>
          </cell>
          <cell r="AD46">
            <v>5500</v>
          </cell>
          <cell r="AE46">
            <v>15000</v>
          </cell>
          <cell r="AF46">
            <v>15000</v>
          </cell>
          <cell r="AG46">
            <v>5750</v>
          </cell>
          <cell r="AH46">
            <v>11055</v>
          </cell>
          <cell r="AI46">
            <v>6350</v>
          </cell>
          <cell r="AJ46">
            <v>12000</v>
          </cell>
        </row>
        <row r="47">
          <cell r="W47">
            <v>2300</v>
          </cell>
          <cell r="X47">
            <v>1500</v>
          </cell>
          <cell r="Y47">
            <v>2800</v>
          </cell>
          <cell r="Z47">
            <v>4932</v>
          </cell>
          <cell r="AB47">
            <v>6000</v>
          </cell>
          <cell r="AC47">
            <v>7100</v>
          </cell>
          <cell r="AD47">
            <v>8050</v>
          </cell>
          <cell r="AE47">
            <v>10000</v>
          </cell>
          <cell r="AF47">
            <v>3500</v>
          </cell>
          <cell r="AG47">
            <v>6300</v>
          </cell>
          <cell r="AH47">
            <v>9500</v>
          </cell>
          <cell r="AI47">
            <v>7250</v>
          </cell>
          <cell r="AJ47">
            <v>9200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2600</v>
          </cell>
          <cell r="N48">
            <v>0</v>
          </cell>
          <cell r="O48">
            <v>2910</v>
          </cell>
          <cell r="P48">
            <v>378</v>
          </cell>
          <cell r="Q48">
            <v>2500</v>
          </cell>
          <cell r="R48">
            <v>5970</v>
          </cell>
          <cell r="S48">
            <v>2530</v>
          </cell>
          <cell r="T48">
            <v>1000</v>
          </cell>
          <cell r="U48">
            <v>2535</v>
          </cell>
          <cell r="V48">
            <v>2062</v>
          </cell>
          <cell r="W48">
            <v>893</v>
          </cell>
          <cell r="X48">
            <v>1715</v>
          </cell>
          <cell r="Y48">
            <v>1078</v>
          </cell>
          <cell r="Z48">
            <v>1867</v>
          </cell>
          <cell r="AA48">
            <v>546</v>
          </cell>
          <cell r="AB48">
            <v>1690</v>
          </cell>
          <cell r="AC48">
            <v>425</v>
          </cell>
          <cell r="AD48">
            <v>1765</v>
          </cell>
          <cell r="AE48">
            <v>610</v>
          </cell>
          <cell r="AF48">
            <v>1439</v>
          </cell>
          <cell r="AG48">
            <v>551</v>
          </cell>
          <cell r="AH48">
            <v>1005</v>
          </cell>
          <cell r="AI48">
            <v>518</v>
          </cell>
          <cell r="AJ48">
            <v>2072</v>
          </cell>
        </row>
        <row r="49">
          <cell r="B49">
            <v>700</v>
          </cell>
          <cell r="C49">
            <v>700</v>
          </cell>
          <cell r="D49">
            <v>0</v>
          </cell>
          <cell r="E49">
            <v>168</v>
          </cell>
          <cell r="F49">
            <v>60</v>
          </cell>
          <cell r="G49">
            <v>81</v>
          </cell>
          <cell r="H49">
            <v>0</v>
          </cell>
          <cell r="I49">
            <v>50</v>
          </cell>
          <cell r="J49">
            <v>1200</v>
          </cell>
          <cell r="K49">
            <v>500</v>
          </cell>
          <cell r="L49">
            <v>0</v>
          </cell>
          <cell r="M49">
            <v>500</v>
          </cell>
          <cell r="N49">
            <v>0</v>
          </cell>
          <cell r="O49">
            <v>2300</v>
          </cell>
          <cell r="P49">
            <v>3300</v>
          </cell>
          <cell r="Q49">
            <v>3500</v>
          </cell>
          <cell r="R49">
            <v>2000</v>
          </cell>
          <cell r="S49">
            <v>1069.2010692010692</v>
          </cell>
          <cell r="T49">
            <v>999.79893079893077</v>
          </cell>
          <cell r="U49">
            <v>3000</v>
          </cell>
          <cell r="V49">
            <v>2000</v>
          </cell>
          <cell r="Y49">
            <v>785</v>
          </cell>
          <cell r="Z49">
            <v>314</v>
          </cell>
          <cell r="AA49">
            <v>0</v>
          </cell>
          <cell r="AB49">
            <v>0</v>
          </cell>
          <cell r="AC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</row>
        <row r="50">
          <cell r="B50">
            <v>1000</v>
          </cell>
          <cell r="C50">
            <v>1800</v>
          </cell>
          <cell r="D50">
            <v>1500</v>
          </cell>
          <cell r="E50">
            <v>1800</v>
          </cell>
          <cell r="F50">
            <v>1650</v>
          </cell>
          <cell r="G50">
            <v>1500</v>
          </cell>
          <cell r="H50">
            <v>2500</v>
          </cell>
          <cell r="I50">
            <v>3000</v>
          </cell>
          <cell r="J50">
            <v>3500</v>
          </cell>
          <cell r="K50">
            <v>7410</v>
          </cell>
          <cell r="L50">
            <v>5500</v>
          </cell>
          <cell r="M50">
            <v>6200</v>
          </cell>
          <cell r="N50">
            <v>4895</v>
          </cell>
          <cell r="O50">
            <v>8400</v>
          </cell>
          <cell r="P50">
            <v>6200</v>
          </cell>
          <cell r="Q50">
            <v>9000</v>
          </cell>
          <cell r="R50">
            <v>6700</v>
          </cell>
          <cell r="S50">
            <v>6500</v>
          </cell>
          <cell r="T50">
            <v>6000</v>
          </cell>
          <cell r="U50">
            <v>7500</v>
          </cell>
          <cell r="V50">
            <v>8500</v>
          </cell>
          <cell r="W50">
            <v>6000</v>
          </cell>
          <cell r="X50">
            <v>5500</v>
          </cell>
          <cell r="Y50">
            <v>6700</v>
          </cell>
          <cell r="Z50">
            <v>5300</v>
          </cell>
          <cell r="AA50">
            <v>6300</v>
          </cell>
          <cell r="AB50">
            <v>5000</v>
          </cell>
          <cell r="AC50">
            <v>6600</v>
          </cell>
          <cell r="AD50">
            <v>5100</v>
          </cell>
          <cell r="AE50">
            <v>4700</v>
          </cell>
          <cell r="AF50">
            <v>3500</v>
          </cell>
          <cell r="AG50">
            <v>3300</v>
          </cell>
          <cell r="AH50">
            <v>6000</v>
          </cell>
          <cell r="AI50">
            <v>4200</v>
          </cell>
          <cell r="AJ50">
            <v>2450</v>
          </cell>
        </row>
        <row r="51">
          <cell r="B51">
            <v>6200</v>
          </cell>
          <cell r="C51">
            <v>8960</v>
          </cell>
          <cell r="D51">
            <v>6190</v>
          </cell>
          <cell r="E51">
            <v>9200</v>
          </cell>
          <cell r="F51">
            <v>8820</v>
          </cell>
          <cell r="G51">
            <v>9400</v>
          </cell>
          <cell r="H51">
            <v>7410</v>
          </cell>
          <cell r="I51">
            <v>14415</v>
          </cell>
          <cell r="J51">
            <v>6550</v>
          </cell>
          <cell r="K51">
            <v>9800</v>
          </cell>
          <cell r="L51">
            <v>6050</v>
          </cell>
          <cell r="M51">
            <v>7800</v>
          </cell>
          <cell r="N51">
            <v>5684</v>
          </cell>
          <cell r="O51">
            <v>7980</v>
          </cell>
          <cell r="P51">
            <v>8150</v>
          </cell>
          <cell r="Q51">
            <v>7600</v>
          </cell>
          <cell r="R51">
            <v>8700</v>
          </cell>
          <cell r="S51">
            <v>9360</v>
          </cell>
          <cell r="T51">
            <v>8000</v>
          </cell>
          <cell r="U51">
            <v>9000</v>
          </cell>
          <cell r="V51">
            <v>6200</v>
          </cell>
          <cell r="W51">
            <v>5950</v>
          </cell>
          <cell r="X51">
            <v>7160</v>
          </cell>
          <cell r="Y51">
            <v>10210</v>
          </cell>
          <cell r="Z51">
            <v>7670</v>
          </cell>
          <cell r="AA51">
            <v>6406</v>
          </cell>
          <cell r="AB51">
            <v>1930</v>
          </cell>
          <cell r="AC51">
            <v>1200</v>
          </cell>
          <cell r="AD51">
            <v>1800</v>
          </cell>
          <cell r="AE51">
            <v>2500</v>
          </cell>
          <cell r="AF51">
            <v>1100</v>
          </cell>
          <cell r="AG51">
            <v>2760</v>
          </cell>
          <cell r="AH51">
            <v>4815</v>
          </cell>
          <cell r="AI51">
            <v>3720</v>
          </cell>
          <cell r="AJ51">
            <v>6041</v>
          </cell>
        </row>
        <row r="52">
          <cell r="B52">
            <v>3660</v>
          </cell>
          <cell r="C52">
            <v>3770</v>
          </cell>
          <cell r="D52">
            <v>6370</v>
          </cell>
          <cell r="E52">
            <v>3740</v>
          </cell>
          <cell r="F52">
            <v>3230</v>
          </cell>
          <cell r="G52">
            <v>5185</v>
          </cell>
          <cell r="H52">
            <v>4270</v>
          </cell>
          <cell r="I52">
            <v>3510</v>
          </cell>
          <cell r="J52">
            <v>4365</v>
          </cell>
          <cell r="K52">
            <v>5250</v>
          </cell>
          <cell r="L52">
            <v>7965</v>
          </cell>
          <cell r="M52">
            <v>5200</v>
          </cell>
          <cell r="N52">
            <v>3870</v>
          </cell>
          <cell r="O52">
            <v>5400</v>
          </cell>
          <cell r="P52">
            <v>8150</v>
          </cell>
          <cell r="Q52">
            <v>7091</v>
          </cell>
          <cell r="R52">
            <v>10301</v>
          </cell>
          <cell r="S52">
            <v>9020</v>
          </cell>
          <cell r="T52">
            <v>16100</v>
          </cell>
          <cell r="U52">
            <v>12400</v>
          </cell>
          <cell r="V52">
            <v>10100</v>
          </cell>
          <cell r="W52">
            <v>6108</v>
          </cell>
          <cell r="X52">
            <v>9130</v>
          </cell>
          <cell r="Y52">
            <v>12050</v>
          </cell>
          <cell r="Z52">
            <v>20220</v>
          </cell>
          <cell r="AA52">
            <v>18366</v>
          </cell>
          <cell r="AB52">
            <v>17605</v>
          </cell>
          <cell r="AC52">
            <v>14480</v>
          </cell>
          <cell r="AD52">
            <v>17780</v>
          </cell>
          <cell r="AE52">
            <v>17772</v>
          </cell>
          <cell r="AF52">
            <v>17780</v>
          </cell>
          <cell r="AG52">
            <v>10112.369999999999</v>
          </cell>
          <cell r="AH52">
            <v>4800</v>
          </cell>
          <cell r="AI52">
            <v>10108</v>
          </cell>
          <cell r="AJ52">
            <v>14900</v>
          </cell>
        </row>
        <row r="53">
          <cell r="B53">
            <v>7530</v>
          </cell>
          <cell r="C53">
            <v>5740</v>
          </cell>
          <cell r="D53">
            <v>5700</v>
          </cell>
          <cell r="E53">
            <v>7800</v>
          </cell>
          <cell r="F53">
            <v>6600</v>
          </cell>
          <cell r="G53">
            <v>6150</v>
          </cell>
          <cell r="H53">
            <v>5525</v>
          </cell>
          <cell r="I53">
            <v>7400</v>
          </cell>
          <cell r="J53">
            <v>8200</v>
          </cell>
          <cell r="K53">
            <v>8000</v>
          </cell>
          <cell r="L53">
            <v>8900</v>
          </cell>
          <cell r="M53">
            <v>12400</v>
          </cell>
          <cell r="N53">
            <v>12300</v>
          </cell>
          <cell r="O53">
            <v>10000</v>
          </cell>
          <cell r="P53">
            <v>7300</v>
          </cell>
          <cell r="Q53">
            <v>7700</v>
          </cell>
          <cell r="R53">
            <v>7610</v>
          </cell>
          <cell r="S53">
            <v>9600</v>
          </cell>
          <cell r="T53">
            <v>7500</v>
          </cell>
          <cell r="U53">
            <v>6050</v>
          </cell>
          <cell r="V53">
            <v>6100</v>
          </cell>
          <cell r="W53">
            <v>3872</v>
          </cell>
          <cell r="X53">
            <v>5340</v>
          </cell>
          <cell r="Y53">
            <v>5190</v>
          </cell>
          <cell r="Z53">
            <v>4880</v>
          </cell>
          <cell r="AA53">
            <v>5560</v>
          </cell>
          <cell r="AB53">
            <v>4615</v>
          </cell>
          <cell r="AC53">
            <v>4300</v>
          </cell>
          <cell r="AD53">
            <v>3630</v>
          </cell>
          <cell r="AE53">
            <v>3780</v>
          </cell>
          <cell r="AF53">
            <v>3760</v>
          </cell>
          <cell r="AG53">
            <v>3950</v>
          </cell>
          <cell r="AH53">
            <v>3600</v>
          </cell>
          <cell r="AI53">
            <v>3500</v>
          </cell>
          <cell r="AJ53">
            <v>4070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300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400</v>
          </cell>
          <cell r="S54">
            <v>0</v>
          </cell>
          <cell r="T54">
            <v>400</v>
          </cell>
          <cell r="V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</row>
        <row r="55">
          <cell r="B55">
            <v>34105</v>
          </cell>
          <cell r="C55">
            <v>59799</v>
          </cell>
          <cell r="D55">
            <v>32450</v>
          </cell>
          <cell r="E55">
            <v>63082</v>
          </cell>
          <cell r="F55">
            <v>44631</v>
          </cell>
          <cell r="G55">
            <v>64090</v>
          </cell>
          <cell r="H55">
            <v>42478</v>
          </cell>
          <cell r="I55">
            <v>101360</v>
          </cell>
          <cell r="J55">
            <v>58378</v>
          </cell>
          <cell r="K55">
            <v>102498</v>
          </cell>
          <cell r="L55">
            <v>66124</v>
          </cell>
          <cell r="M55">
            <v>99129</v>
          </cell>
          <cell r="N55">
            <v>81387</v>
          </cell>
          <cell r="O55">
            <v>93407</v>
          </cell>
          <cell r="P55">
            <v>65762</v>
          </cell>
          <cell r="Q55">
            <v>100395</v>
          </cell>
          <cell r="R55">
            <v>74204.45</v>
          </cell>
          <cell r="S55">
            <v>101383.75705375704</v>
          </cell>
          <cell r="T55">
            <v>70850.242946242943</v>
          </cell>
          <cell r="U55">
            <v>114238</v>
          </cell>
          <cell r="V55">
            <v>67912</v>
          </cell>
          <cell r="W55">
            <v>74414.185185185182</v>
          </cell>
          <cell r="X55">
            <v>55128</v>
          </cell>
          <cell r="Y55">
            <v>84217</v>
          </cell>
          <cell r="Z55">
            <v>78922</v>
          </cell>
          <cell r="AA55">
            <v>83007</v>
          </cell>
          <cell r="AB55">
            <v>70697</v>
          </cell>
          <cell r="AC55">
            <v>66492</v>
          </cell>
          <cell r="AD55">
            <v>68922.5</v>
          </cell>
          <cell r="AE55">
            <v>79594.7</v>
          </cell>
          <cell r="AF55">
            <v>70041</v>
          </cell>
          <cell r="AG55">
            <v>54680.770000000004</v>
          </cell>
          <cell r="AH55">
            <v>60970</v>
          </cell>
          <cell r="AI55">
            <v>60178.8</v>
          </cell>
          <cell r="AJ55">
            <v>77238</v>
          </cell>
        </row>
        <row r="57">
          <cell r="B57">
            <v>0</v>
          </cell>
          <cell r="C57">
            <v>642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2108</v>
          </cell>
          <cell r="K57">
            <v>1351</v>
          </cell>
          <cell r="L57">
            <v>3591</v>
          </cell>
          <cell r="M57">
            <v>2507.5</v>
          </cell>
          <cell r="N57">
            <v>5455</v>
          </cell>
          <cell r="O57">
            <v>2491.6</v>
          </cell>
          <cell r="P57">
            <v>3500</v>
          </cell>
          <cell r="Q57">
            <v>2740.7</v>
          </cell>
          <cell r="R57">
            <v>3318</v>
          </cell>
          <cell r="S57">
            <v>3128.1</v>
          </cell>
          <cell r="T57">
            <v>3199.9</v>
          </cell>
          <cell r="U57">
            <v>2741</v>
          </cell>
          <cell r="V57">
            <v>3960</v>
          </cell>
          <cell r="W57">
            <v>2000</v>
          </cell>
          <cell r="X57">
            <v>2000</v>
          </cell>
          <cell r="Y57">
            <v>2000</v>
          </cell>
          <cell r="Z57">
            <v>2000</v>
          </cell>
          <cell r="AA57">
            <v>2500</v>
          </cell>
          <cell r="AB57">
            <v>2300</v>
          </cell>
          <cell r="AC57">
            <v>2750</v>
          </cell>
          <cell r="AD57">
            <v>2300</v>
          </cell>
          <cell r="AE57">
            <v>2200</v>
          </cell>
          <cell r="AF57">
            <v>2185</v>
          </cell>
          <cell r="AG57">
            <v>1584</v>
          </cell>
          <cell r="AH57">
            <v>1574</v>
          </cell>
          <cell r="AI57">
            <v>1584</v>
          </cell>
          <cell r="AJ57">
            <v>1384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180</v>
          </cell>
          <cell r="K58">
            <v>200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990</v>
          </cell>
          <cell r="R58">
            <v>186.8</v>
          </cell>
          <cell r="S58">
            <v>300</v>
          </cell>
          <cell r="T58">
            <v>600</v>
          </cell>
          <cell r="U58">
            <v>600</v>
          </cell>
          <cell r="V58">
            <v>560</v>
          </cell>
          <cell r="W58">
            <v>222</v>
          </cell>
          <cell r="X58">
            <v>450</v>
          </cell>
          <cell r="Y58">
            <v>230</v>
          </cell>
          <cell r="Z58">
            <v>705</v>
          </cell>
          <cell r="AA58">
            <v>305</v>
          </cell>
          <cell r="AB58">
            <v>920</v>
          </cell>
          <cell r="AC58">
            <v>390</v>
          </cell>
          <cell r="AD58">
            <v>870</v>
          </cell>
          <cell r="AE58">
            <v>610</v>
          </cell>
          <cell r="AF58">
            <v>190</v>
          </cell>
          <cell r="AG58">
            <v>160</v>
          </cell>
          <cell r="AH58">
            <v>630</v>
          </cell>
          <cell r="AI58">
            <v>670</v>
          </cell>
          <cell r="AJ58">
            <v>1120</v>
          </cell>
        </row>
        <row r="59">
          <cell r="B59">
            <v>780</v>
          </cell>
          <cell r="C59">
            <v>398</v>
          </cell>
          <cell r="D59">
            <v>472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380</v>
          </cell>
          <cell r="K59">
            <v>500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1958</v>
          </cell>
          <cell r="R59">
            <v>2779.5</v>
          </cell>
          <cell r="S59">
            <v>600</v>
          </cell>
          <cell r="T59">
            <v>1860</v>
          </cell>
          <cell r="U59">
            <v>1800</v>
          </cell>
          <cell r="V59">
            <v>2670</v>
          </cell>
          <cell r="W59">
            <v>1371</v>
          </cell>
          <cell r="X59">
            <v>1980</v>
          </cell>
          <cell r="Y59">
            <v>1339</v>
          </cell>
          <cell r="Z59">
            <v>5030</v>
          </cell>
          <cell r="AA59">
            <v>1730</v>
          </cell>
          <cell r="AB59">
            <v>3925</v>
          </cell>
          <cell r="AC59">
            <v>1140</v>
          </cell>
          <cell r="AD59">
            <v>3180</v>
          </cell>
          <cell r="AE59">
            <v>2190</v>
          </cell>
          <cell r="AF59">
            <v>750</v>
          </cell>
          <cell r="AG59">
            <v>500</v>
          </cell>
          <cell r="AH59">
            <v>1600</v>
          </cell>
          <cell r="AI59">
            <v>1920</v>
          </cell>
          <cell r="AJ59">
            <v>2970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60</v>
          </cell>
          <cell r="U60">
            <v>0</v>
          </cell>
          <cell r="V60">
            <v>90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</row>
        <row r="61">
          <cell r="B61">
            <v>0</v>
          </cell>
          <cell r="C61">
            <v>330</v>
          </cell>
          <cell r="D61">
            <v>0</v>
          </cell>
          <cell r="E61">
            <v>600</v>
          </cell>
          <cell r="F61">
            <v>600</v>
          </cell>
          <cell r="G61">
            <v>600</v>
          </cell>
          <cell r="H61">
            <v>0</v>
          </cell>
          <cell r="I61">
            <v>900</v>
          </cell>
          <cell r="J61">
            <v>1200</v>
          </cell>
          <cell r="K61">
            <v>1000</v>
          </cell>
          <cell r="L61">
            <v>1100</v>
          </cell>
          <cell r="M61">
            <v>700</v>
          </cell>
          <cell r="N61">
            <v>840</v>
          </cell>
          <cell r="O61">
            <v>600</v>
          </cell>
          <cell r="P61">
            <v>400</v>
          </cell>
          <cell r="Q61">
            <v>700</v>
          </cell>
          <cell r="R61">
            <v>900</v>
          </cell>
          <cell r="S61">
            <v>750</v>
          </cell>
          <cell r="T61">
            <v>650</v>
          </cell>
          <cell r="U61">
            <v>450</v>
          </cell>
          <cell r="V61">
            <v>500</v>
          </cell>
          <cell r="W61">
            <v>590</v>
          </cell>
          <cell r="X61">
            <v>450</v>
          </cell>
          <cell r="Y61">
            <v>390</v>
          </cell>
          <cell r="Z61">
            <v>670</v>
          </cell>
          <cell r="AA61">
            <v>480</v>
          </cell>
          <cell r="AB61">
            <v>445</v>
          </cell>
          <cell r="AC61">
            <v>450</v>
          </cell>
          <cell r="AD61">
            <v>550</v>
          </cell>
          <cell r="AE61">
            <v>550</v>
          </cell>
          <cell r="AF61">
            <v>650</v>
          </cell>
          <cell r="AG61">
            <v>700</v>
          </cell>
          <cell r="AH61">
            <v>650</v>
          </cell>
          <cell r="AI61">
            <v>450</v>
          </cell>
          <cell r="AJ61">
            <v>950</v>
          </cell>
        </row>
        <row r="62">
          <cell r="B62">
            <v>0</v>
          </cell>
          <cell r="C62">
            <v>670</v>
          </cell>
          <cell r="D62">
            <v>435</v>
          </cell>
          <cell r="E62">
            <v>100</v>
          </cell>
          <cell r="F62">
            <v>210</v>
          </cell>
          <cell r="G62">
            <v>50</v>
          </cell>
          <cell r="H62">
            <v>255</v>
          </cell>
          <cell r="I62">
            <v>231</v>
          </cell>
          <cell r="J62">
            <v>720</v>
          </cell>
          <cell r="K62">
            <v>500</v>
          </cell>
          <cell r="L62">
            <v>1410</v>
          </cell>
          <cell r="M62">
            <v>2004</v>
          </cell>
          <cell r="N62">
            <v>2550</v>
          </cell>
          <cell r="O62">
            <v>1000</v>
          </cell>
          <cell r="P62">
            <v>1425</v>
          </cell>
          <cell r="Q62">
            <v>1900</v>
          </cell>
          <cell r="R62">
            <v>1600</v>
          </cell>
          <cell r="S62">
            <v>800</v>
          </cell>
          <cell r="T62">
            <v>410</v>
          </cell>
          <cell r="U62">
            <v>1910</v>
          </cell>
          <cell r="V62">
            <v>1240</v>
          </cell>
          <cell r="W62">
            <v>400</v>
          </cell>
          <cell r="X62">
            <v>1000</v>
          </cell>
          <cell r="Y62">
            <v>1030</v>
          </cell>
          <cell r="Z62">
            <v>1000</v>
          </cell>
          <cell r="AA62">
            <v>1635</v>
          </cell>
          <cell r="AB62">
            <v>2380</v>
          </cell>
          <cell r="AC62">
            <v>450</v>
          </cell>
          <cell r="AD62">
            <v>2000</v>
          </cell>
          <cell r="AE62">
            <v>0</v>
          </cell>
          <cell r="AF62">
            <v>2650</v>
          </cell>
          <cell r="AG62">
            <v>0</v>
          </cell>
          <cell r="AH62">
            <v>1200</v>
          </cell>
          <cell r="AI62">
            <v>1080</v>
          </cell>
          <cell r="AJ62">
            <v>2245</v>
          </cell>
        </row>
        <row r="63">
          <cell r="B63">
            <v>3280</v>
          </cell>
          <cell r="C63">
            <v>2600</v>
          </cell>
          <cell r="D63">
            <v>2000</v>
          </cell>
          <cell r="E63">
            <v>2400</v>
          </cell>
          <cell r="F63">
            <v>2205</v>
          </cell>
          <cell r="G63">
            <v>1520</v>
          </cell>
          <cell r="H63">
            <v>2550</v>
          </cell>
          <cell r="I63">
            <v>1520</v>
          </cell>
          <cell r="J63">
            <v>2500</v>
          </cell>
          <cell r="K63">
            <v>3000</v>
          </cell>
          <cell r="L63">
            <v>2600</v>
          </cell>
          <cell r="M63">
            <v>1900</v>
          </cell>
          <cell r="N63">
            <v>2000</v>
          </cell>
          <cell r="O63">
            <v>1000</v>
          </cell>
          <cell r="P63">
            <v>2000</v>
          </cell>
          <cell r="Q63">
            <v>2500</v>
          </cell>
          <cell r="R63">
            <v>1800</v>
          </cell>
          <cell r="S63">
            <v>800</v>
          </cell>
          <cell r="T63">
            <v>1500</v>
          </cell>
          <cell r="U63">
            <v>800</v>
          </cell>
          <cell r="V63">
            <v>1200</v>
          </cell>
          <cell r="W63">
            <v>900</v>
          </cell>
          <cell r="X63">
            <v>1000</v>
          </cell>
          <cell r="Y63">
            <v>3000</v>
          </cell>
          <cell r="Z63">
            <v>1700</v>
          </cell>
          <cell r="AA63">
            <v>2800</v>
          </cell>
          <cell r="AB63">
            <v>2300</v>
          </cell>
          <cell r="AC63">
            <v>2920</v>
          </cell>
          <cell r="AD63">
            <v>2220</v>
          </cell>
          <cell r="AE63">
            <v>1370</v>
          </cell>
          <cell r="AF63">
            <v>1100</v>
          </cell>
          <cell r="AG63">
            <v>300</v>
          </cell>
          <cell r="AH63">
            <v>1100</v>
          </cell>
          <cell r="AI63">
            <v>1100</v>
          </cell>
          <cell r="AJ63">
            <v>900</v>
          </cell>
        </row>
        <row r="64">
          <cell r="B64">
            <v>4050</v>
          </cell>
          <cell r="C64">
            <v>29000</v>
          </cell>
          <cell r="D64">
            <v>2000</v>
          </cell>
          <cell r="E64">
            <v>22930</v>
          </cell>
          <cell r="F64">
            <v>3300</v>
          </cell>
          <cell r="G64">
            <v>19150</v>
          </cell>
          <cell r="H64">
            <v>4000</v>
          </cell>
          <cell r="I64">
            <v>20300</v>
          </cell>
          <cell r="J64">
            <v>3200</v>
          </cell>
          <cell r="K64">
            <v>21035</v>
          </cell>
          <cell r="L64">
            <v>3600</v>
          </cell>
          <cell r="M64">
            <v>12465</v>
          </cell>
          <cell r="N64">
            <v>2700</v>
          </cell>
          <cell r="O64">
            <v>13500</v>
          </cell>
          <cell r="P64">
            <v>2800</v>
          </cell>
          <cell r="Q64">
            <v>16000</v>
          </cell>
          <cell r="R64">
            <v>3000</v>
          </cell>
          <cell r="S64">
            <v>12500</v>
          </cell>
          <cell r="T64">
            <v>3200</v>
          </cell>
          <cell r="U64">
            <v>14000</v>
          </cell>
          <cell r="V64">
            <v>4000</v>
          </cell>
          <cell r="W64">
            <v>11078</v>
          </cell>
          <cell r="X64">
            <v>2700</v>
          </cell>
          <cell r="Y64">
            <v>17000</v>
          </cell>
          <cell r="Z64">
            <v>3200</v>
          </cell>
          <cell r="AA64">
            <v>17000</v>
          </cell>
          <cell r="AB64">
            <v>6000</v>
          </cell>
          <cell r="AC64">
            <v>10454</v>
          </cell>
          <cell r="AD64">
            <v>3950</v>
          </cell>
          <cell r="AE64">
            <v>9460</v>
          </cell>
          <cell r="AF64">
            <v>3000</v>
          </cell>
          <cell r="AG64">
            <v>10687</v>
          </cell>
          <cell r="AH64">
            <v>3600</v>
          </cell>
          <cell r="AI64">
            <v>14300</v>
          </cell>
          <cell r="AJ64">
            <v>4376</v>
          </cell>
        </row>
        <row r="65">
          <cell r="B65">
            <v>0</v>
          </cell>
          <cell r="C65">
            <v>105</v>
          </cell>
          <cell r="D65">
            <v>480</v>
          </cell>
          <cell r="E65">
            <v>125</v>
          </cell>
          <cell r="F65">
            <v>100</v>
          </cell>
          <cell r="G65">
            <v>50</v>
          </cell>
          <cell r="H65">
            <v>50</v>
          </cell>
          <cell r="I65">
            <v>200</v>
          </cell>
          <cell r="J65">
            <v>100</v>
          </cell>
          <cell r="K65">
            <v>200</v>
          </cell>
          <cell r="L65">
            <v>100</v>
          </cell>
          <cell r="M65">
            <v>100</v>
          </cell>
          <cell r="N65">
            <v>100</v>
          </cell>
          <cell r="O65">
            <v>300</v>
          </cell>
          <cell r="P65">
            <v>2020</v>
          </cell>
          <cell r="Q65">
            <v>2630</v>
          </cell>
          <cell r="R65">
            <v>6800</v>
          </cell>
          <cell r="S65">
            <v>2250</v>
          </cell>
          <cell r="T65">
            <v>4200</v>
          </cell>
          <cell r="U65">
            <v>2100</v>
          </cell>
          <cell r="V65">
            <v>3300</v>
          </cell>
          <cell r="W65">
            <v>2000</v>
          </cell>
          <cell r="X65">
            <v>3500</v>
          </cell>
          <cell r="Y65">
            <v>2350</v>
          </cell>
          <cell r="Z65">
            <v>3500</v>
          </cell>
          <cell r="AA65">
            <v>4090</v>
          </cell>
          <cell r="AB65">
            <v>3500</v>
          </cell>
          <cell r="AC65">
            <v>4090</v>
          </cell>
          <cell r="AD65">
            <v>2000</v>
          </cell>
          <cell r="AE65">
            <v>4200</v>
          </cell>
          <cell r="AF65">
            <v>3500</v>
          </cell>
          <cell r="AG65">
            <v>4100</v>
          </cell>
          <cell r="AH65">
            <v>1200</v>
          </cell>
          <cell r="AI65">
            <v>3500</v>
          </cell>
          <cell r="AJ65">
            <v>3500</v>
          </cell>
        </row>
        <row r="66">
          <cell r="B66">
            <v>520</v>
          </cell>
          <cell r="C66">
            <v>0</v>
          </cell>
          <cell r="D66">
            <v>338</v>
          </cell>
          <cell r="E66">
            <v>0</v>
          </cell>
          <cell r="F66">
            <v>276</v>
          </cell>
          <cell r="G66">
            <v>0</v>
          </cell>
          <cell r="H66">
            <v>110</v>
          </cell>
          <cell r="I66">
            <v>35</v>
          </cell>
          <cell r="J66">
            <v>95</v>
          </cell>
          <cell r="K66">
            <v>200</v>
          </cell>
          <cell r="L66">
            <v>625</v>
          </cell>
          <cell r="M66">
            <v>302</v>
          </cell>
          <cell r="N66">
            <v>630</v>
          </cell>
          <cell r="O66">
            <v>800</v>
          </cell>
          <cell r="P66">
            <v>660</v>
          </cell>
          <cell r="Q66">
            <v>3110</v>
          </cell>
          <cell r="R66">
            <v>1190</v>
          </cell>
          <cell r="S66">
            <v>500</v>
          </cell>
          <cell r="T66">
            <v>360</v>
          </cell>
          <cell r="U66">
            <v>560</v>
          </cell>
          <cell r="V66">
            <v>1000</v>
          </cell>
          <cell r="W66">
            <v>560</v>
          </cell>
          <cell r="X66">
            <v>1090</v>
          </cell>
          <cell r="Y66">
            <v>420</v>
          </cell>
          <cell r="Z66">
            <v>1090</v>
          </cell>
          <cell r="AA66">
            <v>770</v>
          </cell>
          <cell r="AB66">
            <v>1150</v>
          </cell>
          <cell r="AC66">
            <v>260</v>
          </cell>
          <cell r="AD66">
            <v>2460</v>
          </cell>
          <cell r="AE66">
            <v>0</v>
          </cell>
          <cell r="AF66">
            <v>2610</v>
          </cell>
          <cell r="AG66">
            <v>0</v>
          </cell>
          <cell r="AH66">
            <v>1600</v>
          </cell>
          <cell r="AI66">
            <v>615</v>
          </cell>
          <cell r="AJ66">
            <v>1090</v>
          </cell>
        </row>
        <row r="67">
          <cell r="B67">
            <v>2040</v>
          </cell>
          <cell r="C67">
            <v>1520</v>
          </cell>
          <cell r="D67">
            <v>1020</v>
          </cell>
          <cell r="E67">
            <v>1280</v>
          </cell>
          <cell r="F67">
            <v>1785</v>
          </cell>
          <cell r="G67">
            <v>1755</v>
          </cell>
          <cell r="H67">
            <v>1110</v>
          </cell>
          <cell r="I67">
            <v>1380</v>
          </cell>
          <cell r="J67">
            <v>1320</v>
          </cell>
          <cell r="K67">
            <v>794</v>
          </cell>
          <cell r="L67">
            <v>920</v>
          </cell>
          <cell r="M67">
            <v>900</v>
          </cell>
          <cell r="N67">
            <v>1553</v>
          </cell>
          <cell r="O67">
            <v>1300</v>
          </cell>
          <cell r="P67">
            <v>1230</v>
          </cell>
          <cell r="Q67">
            <v>2000</v>
          </cell>
          <cell r="R67">
            <v>1850</v>
          </cell>
          <cell r="S67">
            <v>2040</v>
          </cell>
          <cell r="T67">
            <v>1600</v>
          </cell>
          <cell r="U67">
            <v>1500</v>
          </cell>
          <cell r="V67">
            <v>2200</v>
          </cell>
          <cell r="W67">
            <v>1750</v>
          </cell>
          <cell r="X67">
            <v>3000</v>
          </cell>
          <cell r="Y67">
            <v>1820</v>
          </cell>
          <cell r="Z67">
            <v>4150</v>
          </cell>
          <cell r="AA67">
            <v>2230</v>
          </cell>
          <cell r="AB67">
            <v>2750</v>
          </cell>
          <cell r="AC67">
            <v>2450</v>
          </cell>
          <cell r="AD67">
            <v>2550</v>
          </cell>
          <cell r="AE67">
            <v>2120</v>
          </cell>
          <cell r="AF67">
            <v>3000</v>
          </cell>
          <cell r="AG67">
            <v>2050</v>
          </cell>
          <cell r="AH67">
            <v>1200</v>
          </cell>
          <cell r="AI67">
            <v>2150</v>
          </cell>
          <cell r="AJ67">
            <v>2900</v>
          </cell>
        </row>
        <row r="68">
          <cell r="B68">
            <v>0</v>
          </cell>
          <cell r="C68">
            <v>1200</v>
          </cell>
          <cell r="D68">
            <v>0</v>
          </cell>
          <cell r="E68">
            <v>610</v>
          </cell>
          <cell r="F68">
            <v>400</v>
          </cell>
          <cell r="G68">
            <v>2300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1500</v>
          </cell>
          <cell r="N68">
            <v>0</v>
          </cell>
          <cell r="O68">
            <v>1000</v>
          </cell>
          <cell r="P68">
            <v>500</v>
          </cell>
          <cell r="Q68">
            <v>500</v>
          </cell>
          <cell r="R68">
            <v>525</v>
          </cell>
          <cell r="S68">
            <v>500</v>
          </cell>
          <cell r="T68">
            <v>0</v>
          </cell>
          <cell r="U68">
            <v>500</v>
          </cell>
          <cell r="V68">
            <v>368</v>
          </cell>
          <cell r="W68">
            <v>136</v>
          </cell>
          <cell r="X68">
            <v>500</v>
          </cell>
          <cell r="Y68">
            <v>1270</v>
          </cell>
          <cell r="Z68">
            <v>1390</v>
          </cell>
          <cell r="AA68">
            <v>4700</v>
          </cell>
          <cell r="AB68">
            <v>2927</v>
          </cell>
          <cell r="AC68">
            <v>1320</v>
          </cell>
          <cell r="AD68">
            <v>1000</v>
          </cell>
          <cell r="AE68">
            <v>1500</v>
          </cell>
          <cell r="AF68">
            <v>350</v>
          </cell>
          <cell r="AG68">
            <v>3360</v>
          </cell>
          <cell r="AH68">
            <v>3033</v>
          </cell>
          <cell r="AI68">
            <v>600</v>
          </cell>
          <cell r="AJ68">
            <v>500</v>
          </cell>
        </row>
        <row r="69">
          <cell r="W69">
            <v>100</v>
          </cell>
          <cell r="X69">
            <v>700</v>
          </cell>
          <cell r="Y69">
            <v>110</v>
          </cell>
          <cell r="Z69">
            <v>110</v>
          </cell>
          <cell r="AB69">
            <v>400</v>
          </cell>
          <cell r="AC69">
            <v>750</v>
          </cell>
          <cell r="AD69">
            <v>520</v>
          </cell>
          <cell r="AE69">
            <v>1500</v>
          </cell>
          <cell r="AF69">
            <v>500</v>
          </cell>
          <cell r="AG69">
            <v>420</v>
          </cell>
          <cell r="AH69">
            <v>650</v>
          </cell>
          <cell r="AI69">
            <v>500</v>
          </cell>
          <cell r="AJ69">
            <v>350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400</v>
          </cell>
          <cell r="N70">
            <v>0</v>
          </cell>
          <cell r="O70">
            <v>750</v>
          </cell>
          <cell r="P70">
            <v>387</v>
          </cell>
          <cell r="Q70">
            <v>310</v>
          </cell>
          <cell r="R70">
            <v>2020</v>
          </cell>
          <cell r="S70">
            <v>350</v>
          </cell>
          <cell r="T70">
            <v>100</v>
          </cell>
          <cell r="U70">
            <v>447</v>
          </cell>
          <cell r="V70">
            <v>128</v>
          </cell>
          <cell r="W70">
            <v>112</v>
          </cell>
          <cell r="X70">
            <v>85</v>
          </cell>
          <cell r="Y70">
            <v>53</v>
          </cell>
          <cell r="Z70">
            <v>152</v>
          </cell>
          <cell r="AA70">
            <v>65</v>
          </cell>
          <cell r="AB70">
            <v>239</v>
          </cell>
          <cell r="AC70">
            <v>49</v>
          </cell>
          <cell r="AD70">
            <v>267</v>
          </cell>
          <cell r="AE70">
            <v>104</v>
          </cell>
          <cell r="AF70">
            <v>321</v>
          </cell>
          <cell r="AG70">
            <v>179</v>
          </cell>
          <cell r="AH70">
            <v>301</v>
          </cell>
          <cell r="AI70">
            <v>114</v>
          </cell>
          <cell r="AJ70">
            <v>404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100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500</v>
          </cell>
          <cell r="O72">
            <v>463</v>
          </cell>
          <cell r="P72">
            <v>0</v>
          </cell>
          <cell r="Q72">
            <v>200</v>
          </cell>
          <cell r="R72">
            <v>300</v>
          </cell>
          <cell r="S72">
            <v>500</v>
          </cell>
          <cell r="T72">
            <v>200</v>
          </cell>
          <cell r="U72">
            <v>100</v>
          </cell>
          <cell r="V72">
            <v>2000</v>
          </cell>
          <cell r="Z72">
            <v>250</v>
          </cell>
          <cell r="AA72">
            <v>200</v>
          </cell>
          <cell r="AB72">
            <v>150</v>
          </cell>
          <cell r="AC72">
            <v>300</v>
          </cell>
          <cell r="AD72">
            <v>250</v>
          </cell>
          <cell r="AE72">
            <v>500</v>
          </cell>
          <cell r="AF72">
            <v>450</v>
          </cell>
          <cell r="AG72">
            <v>300</v>
          </cell>
          <cell r="AH72">
            <v>300</v>
          </cell>
          <cell r="AI72">
            <v>400</v>
          </cell>
          <cell r="AJ72">
            <v>150</v>
          </cell>
        </row>
        <row r="73">
          <cell r="B73">
            <v>2150</v>
          </cell>
          <cell r="C73">
            <v>2380</v>
          </cell>
          <cell r="D73">
            <v>2250</v>
          </cell>
          <cell r="E73">
            <v>1175</v>
          </cell>
          <cell r="F73">
            <v>2050</v>
          </cell>
          <cell r="G73">
            <v>1170</v>
          </cell>
          <cell r="H73">
            <v>740</v>
          </cell>
          <cell r="I73">
            <v>1775</v>
          </cell>
          <cell r="J73">
            <v>2700</v>
          </cell>
          <cell r="K73">
            <v>2350</v>
          </cell>
          <cell r="L73">
            <v>2500</v>
          </cell>
          <cell r="M73">
            <v>1780</v>
          </cell>
          <cell r="N73">
            <v>1849</v>
          </cell>
          <cell r="O73">
            <v>3700</v>
          </cell>
          <cell r="P73">
            <v>2460</v>
          </cell>
          <cell r="Q73">
            <v>2560</v>
          </cell>
          <cell r="R73">
            <v>3200</v>
          </cell>
          <cell r="S73">
            <v>3200</v>
          </cell>
          <cell r="T73">
            <v>6920</v>
          </cell>
          <cell r="U73">
            <v>3200</v>
          </cell>
          <cell r="V73">
            <v>6930</v>
          </cell>
          <cell r="W73">
            <v>3600</v>
          </cell>
          <cell r="X73">
            <v>5160</v>
          </cell>
          <cell r="Y73">
            <v>4360</v>
          </cell>
          <cell r="Z73">
            <v>7960</v>
          </cell>
          <cell r="AA73">
            <v>4193</v>
          </cell>
          <cell r="AB73">
            <v>650</v>
          </cell>
          <cell r="AC73">
            <v>650</v>
          </cell>
          <cell r="AD73">
            <v>590</v>
          </cell>
          <cell r="AE73">
            <v>800</v>
          </cell>
          <cell r="AF73">
            <v>285</v>
          </cell>
          <cell r="AG73">
            <v>934</v>
          </cell>
          <cell r="AH73">
            <v>800</v>
          </cell>
          <cell r="AI73">
            <v>630</v>
          </cell>
          <cell r="AJ73">
            <v>1204</v>
          </cell>
        </row>
        <row r="74">
          <cell r="B74">
            <v>1440</v>
          </cell>
          <cell r="C74">
            <v>2030</v>
          </cell>
          <cell r="D74">
            <v>3430</v>
          </cell>
          <cell r="E74">
            <v>660</v>
          </cell>
          <cell r="F74">
            <v>570</v>
          </cell>
          <cell r="G74">
            <v>915</v>
          </cell>
          <cell r="H74">
            <v>1830</v>
          </cell>
          <cell r="I74">
            <v>390</v>
          </cell>
          <cell r="J74">
            <v>485</v>
          </cell>
          <cell r="K74">
            <v>230</v>
          </cell>
          <cell r="L74">
            <v>0</v>
          </cell>
          <cell r="M74">
            <v>450</v>
          </cell>
          <cell r="N74">
            <v>600</v>
          </cell>
          <cell r="O74">
            <v>1200</v>
          </cell>
          <cell r="P74">
            <v>1350</v>
          </cell>
          <cell r="Q74">
            <v>1940</v>
          </cell>
          <cell r="R74">
            <v>2345</v>
          </cell>
          <cell r="S74">
            <v>1550</v>
          </cell>
          <cell r="T74">
            <v>1150</v>
          </cell>
          <cell r="U74">
            <v>1800</v>
          </cell>
          <cell r="V74">
            <v>2100</v>
          </cell>
          <cell r="W74">
            <v>3800</v>
          </cell>
          <cell r="X74">
            <v>4148</v>
          </cell>
          <cell r="Y74">
            <v>5950</v>
          </cell>
          <cell r="Z74">
            <v>9210</v>
          </cell>
          <cell r="AA74">
            <v>11710</v>
          </cell>
          <cell r="AB74">
            <v>8810</v>
          </cell>
          <cell r="AC74">
            <v>7410</v>
          </cell>
          <cell r="AD74">
            <v>10900</v>
          </cell>
          <cell r="AE74">
            <v>10546</v>
          </cell>
          <cell r="AF74">
            <v>10900</v>
          </cell>
          <cell r="AG74">
            <v>6198.83</v>
          </cell>
          <cell r="AH74">
            <v>2580</v>
          </cell>
          <cell r="AI74">
            <v>6525</v>
          </cell>
          <cell r="AJ74">
            <v>3500</v>
          </cell>
        </row>
        <row r="75">
          <cell r="B75">
            <v>2970</v>
          </cell>
          <cell r="C75">
            <v>2460</v>
          </cell>
          <cell r="D75">
            <v>4300</v>
          </cell>
          <cell r="E75">
            <v>3200</v>
          </cell>
          <cell r="F75">
            <v>4400</v>
          </cell>
          <cell r="G75">
            <v>3150</v>
          </cell>
          <cell r="H75">
            <v>2975</v>
          </cell>
          <cell r="I75">
            <v>4100</v>
          </cell>
          <cell r="J75">
            <v>4800</v>
          </cell>
          <cell r="K75">
            <v>4200</v>
          </cell>
          <cell r="L75">
            <v>4650</v>
          </cell>
          <cell r="M75">
            <v>5095</v>
          </cell>
          <cell r="N75">
            <v>4200</v>
          </cell>
          <cell r="O75">
            <v>3800</v>
          </cell>
          <cell r="P75">
            <v>4300</v>
          </cell>
          <cell r="Q75">
            <v>6600</v>
          </cell>
          <cell r="R75">
            <v>6600</v>
          </cell>
          <cell r="S75">
            <v>5500</v>
          </cell>
          <cell r="T75">
            <v>4200</v>
          </cell>
          <cell r="U75">
            <v>4500</v>
          </cell>
          <cell r="V75">
            <v>4200</v>
          </cell>
          <cell r="W75">
            <v>6105</v>
          </cell>
          <cell r="X75">
            <v>5450</v>
          </cell>
          <cell r="Y75">
            <v>6790</v>
          </cell>
          <cell r="Z75">
            <v>4980</v>
          </cell>
          <cell r="AA75">
            <v>4910</v>
          </cell>
          <cell r="AB75">
            <v>4500</v>
          </cell>
          <cell r="AC75">
            <v>5490</v>
          </cell>
          <cell r="AD75">
            <v>4690</v>
          </cell>
          <cell r="AE75">
            <v>5860</v>
          </cell>
          <cell r="AF75">
            <v>5400</v>
          </cell>
          <cell r="AG75">
            <v>5750</v>
          </cell>
          <cell r="AH75">
            <v>3740</v>
          </cell>
          <cell r="AI75">
            <v>4400</v>
          </cell>
          <cell r="AJ75">
            <v>7850</v>
          </cell>
        </row>
        <row r="76">
          <cell r="V76">
            <v>1300</v>
          </cell>
          <cell r="W76">
            <v>2775</v>
          </cell>
          <cell r="X76">
            <v>2680</v>
          </cell>
          <cell r="Y76">
            <v>2070</v>
          </cell>
          <cell r="Z76">
            <v>1970</v>
          </cell>
          <cell r="AA76">
            <v>1980</v>
          </cell>
          <cell r="AB76">
            <v>2180</v>
          </cell>
          <cell r="AC76">
            <v>2120</v>
          </cell>
          <cell r="AD76">
            <v>1790</v>
          </cell>
          <cell r="AE76">
            <v>2095</v>
          </cell>
          <cell r="AF76">
            <v>1855</v>
          </cell>
          <cell r="AG76">
            <v>2025</v>
          </cell>
          <cell r="AH76">
            <v>1715</v>
          </cell>
          <cell r="AI76">
            <v>2250</v>
          </cell>
          <cell r="AJ76">
            <v>1860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1300</v>
          </cell>
          <cell r="V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</row>
        <row r="78">
          <cell r="B78">
            <v>17230</v>
          </cell>
          <cell r="C78">
            <v>43335</v>
          </cell>
          <cell r="D78">
            <v>16725</v>
          </cell>
          <cell r="E78">
            <v>33080</v>
          </cell>
          <cell r="F78">
            <v>15896</v>
          </cell>
          <cell r="G78">
            <v>30660</v>
          </cell>
          <cell r="H78">
            <v>13620</v>
          </cell>
          <cell r="I78">
            <v>30831</v>
          </cell>
          <cell r="J78">
            <v>19788</v>
          </cell>
          <cell r="K78">
            <v>35660</v>
          </cell>
          <cell r="L78">
            <v>21096</v>
          </cell>
          <cell r="M78">
            <v>30103.5</v>
          </cell>
          <cell r="N78">
            <v>22977</v>
          </cell>
          <cell r="O78">
            <v>31904.6</v>
          </cell>
          <cell r="P78">
            <v>23032</v>
          </cell>
          <cell r="Q78">
            <v>46638.7</v>
          </cell>
          <cell r="R78">
            <v>38414.300000000003</v>
          </cell>
          <cell r="S78">
            <v>35268.1</v>
          </cell>
          <cell r="T78">
            <v>31509.9</v>
          </cell>
          <cell r="U78">
            <v>37008</v>
          </cell>
          <cell r="V78">
            <v>37746</v>
          </cell>
          <cell r="W78">
            <v>37499</v>
          </cell>
          <cell r="X78">
            <v>35893</v>
          </cell>
          <cell r="Y78">
            <v>50182</v>
          </cell>
          <cell r="Z78">
            <v>49067</v>
          </cell>
          <cell r="AA78">
            <v>61298</v>
          </cell>
          <cell r="AB78">
            <v>45526</v>
          </cell>
          <cell r="AC78">
            <v>43443</v>
          </cell>
          <cell r="AD78">
            <v>42087</v>
          </cell>
          <cell r="AE78">
            <v>45605</v>
          </cell>
          <cell r="AF78">
            <v>39696</v>
          </cell>
          <cell r="AG78">
            <v>39247.83</v>
          </cell>
          <cell r="AH78">
            <v>27473</v>
          </cell>
          <cell r="AI78">
            <v>42788</v>
          </cell>
          <cell r="AJ78">
            <v>37253</v>
          </cell>
        </row>
        <row r="79">
          <cell r="B79">
            <v>51335</v>
          </cell>
          <cell r="C79">
            <v>103134</v>
          </cell>
          <cell r="D79">
            <v>49175</v>
          </cell>
          <cell r="E79">
            <v>96162</v>
          </cell>
          <cell r="F79">
            <v>60527</v>
          </cell>
          <cell r="G79">
            <v>94750</v>
          </cell>
          <cell r="H79">
            <v>56098</v>
          </cell>
          <cell r="I79">
            <v>132191</v>
          </cell>
          <cell r="J79">
            <v>78166</v>
          </cell>
          <cell r="K79">
            <v>138158</v>
          </cell>
          <cell r="L79">
            <v>87220</v>
          </cell>
          <cell r="M79">
            <v>129232.5</v>
          </cell>
          <cell r="N79">
            <v>104364</v>
          </cell>
          <cell r="O79">
            <v>125311.6</v>
          </cell>
          <cell r="P79">
            <v>88794</v>
          </cell>
          <cell r="Q79">
            <v>147033.70000000001</v>
          </cell>
          <cell r="R79">
            <v>112618.75</v>
          </cell>
          <cell r="S79">
            <v>136651.85705375703</v>
          </cell>
          <cell r="T79">
            <v>102360.14294624294</v>
          </cell>
          <cell r="U79">
            <v>151246</v>
          </cell>
          <cell r="V79">
            <v>105658</v>
          </cell>
          <cell r="W79">
            <v>111913.18518518518</v>
          </cell>
          <cell r="X79">
            <v>91021</v>
          </cell>
          <cell r="Y79">
            <v>134399</v>
          </cell>
          <cell r="Z79">
            <v>127989</v>
          </cell>
          <cell r="AA79">
            <v>144305</v>
          </cell>
          <cell r="AB79">
            <v>116223</v>
          </cell>
          <cell r="AC79">
            <v>109935</v>
          </cell>
          <cell r="AD79">
            <v>111009.5</v>
          </cell>
          <cell r="AE79">
            <v>125199.7</v>
          </cell>
          <cell r="AF79">
            <v>109737</v>
          </cell>
          <cell r="AG79">
            <v>93928.6</v>
          </cell>
          <cell r="AH79">
            <v>88443</v>
          </cell>
          <cell r="AI79">
            <v>102966.8</v>
          </cell>
          <cell r="AJ79">
            <v>114491</v>
          </cell>
        </row>
        <row r="81">
          <cell r="B81">
            <v>1800</v>
          </cell>
          <cell r="C81">
            <v>3968</v>
          </cell>
          <cell r="D81">
            <v>0</v>
          </cell>
          <cell r="E81">
            <v>2024</v>
          </cell>
          <cell r="F81">
            <v>2397</v>
          </cell>
          <cell r="G81">
            <v>1817</v>
          </cell>
          <cell r="H81">
            <v>2270</v>
          </cell>
          <cell r="I81">
            <v>2115</v>
          </cell>
          <cell r="J81">
            <v>0</v>
          </cell>
          <cell r="K81">
            <v>1900</v>
          </cell>
          <cell r="L81">
            <v>2620</v>
          </cell>
          <cell r="M81">
            <v>3920</v>
          </cell>
          <cell r="N81">
            <v>2620</v>
          </cell>
          <cell r="O81">
            <v>3485</v>
          </cell>
          <cell r="P81">
            <v>2600</v>
          </cell>
          <cell r="Q81">
            <v>3834</v>
          </cell>
          <cell r="R81">
            <v>2880</v>
          </cell>
          <cell r="S81">
            <v>3844</v>
          </cell>
          <cell r="T81">
            <v>2400</v>
          </cell>
          <cell r="U81">
            <v>3929.268</v>
          </cell>
          <cell r="V81">
            <v>7995</v>
          </cell>
          <cell r="W81">
            <v>6579</v>
          </cell>
          <cell r="X81">
            <v>3889</v>
          </cell>
          <cell r="Y81">
            <v>6579</v>
          </cell>
          <cell r="Z81">
            <v>3889</v>
          </cell>
          <cell r="AA81">
            <v>6793</v>
          </cell>
          <cell r="AB81">
            <v>3500.5</v>
          </cell>
          <cell r="AC81">
            <v>6113.7</v>
          </cell>
          <cell r="AD81">
            <v>3669</v>
          </cell>
          <cell r="AE81">
            <v>8060</v>
          </cell>
          <cell r="AF81">
            <v>3259</v>
          </cell>
          <cell r="AG81">
            <v>5648.8</v>
          </cell>
          <cell r="AH81">
            <v>2707</v>
          </cell>
          <cell r="AI81">
            <v>7806</v>
          </cell>
          <cell r="AJ81">
            <v>3903</v>
          </cell>
        </row>
        <row r="82">
          <cell r="B82">
            <v>5500</v>
          </cell>
          <cell r="C82">
            <v>3390</v>
          </cell>
          <cell r="D82">
            <v>6300</v>
          </cell>
          <cell r="E82">
            <v>1600</v>
          </cell>
          <cell r="F82">
            <v>6300</v>
          </cell>
          <cell r="G82">
            <v>3000</v>
          </cell>
          <cell r="H82">
            <v>4000</v>
          </cell>
          <cell r="I82">
            <v>2300</v>
          </cell>
          <cell r="J82">
            <v>2300</v>
          </cell>
          <cell r="K82">
            <v>7000</v>
          </cell>
          <cell r="L82">
            <v>5577</v>
          </cell>
          <cell r="M82">
            <v>1200</v>
          </cell>
          <cell r="N82">
            <v>6150</v>
          </cell>
          <cell r="O82">
            <v>1190</v>
          </cell>
          <cell r="P82">
            <v>7233</v>
          </cell>
          <cell r="Q82">
            <v>395</v>
          </cell>
          <cell r="R82">
            <v>6501.8</v>
          </cell>
          <cell r="S82">
            <v>1400</v>
          </cell>
          <cell r="T82">
            <v>9000</v>
          </cell>
          <cell r="U82">
            <v>1500</v>
          </cell>
          <cell r="V82">
            <v>4546</v>
          </cell>
          <cell r="W82">
            <v>1164</v>
          </cell>
          <cell r="X82">
            <v>1770</v>
          </cell>
          <cell r="Y82">
            <v>860</v>
          </cell>
          <cell r="Z82">
            <v>1580</v>
          </cell>
          <cell r="AD82">
            <v>1530</v>
          </cell>
          <cell r="AF82">
            <v>350</v>
          </cell>
          <cell r="AG82">
            <v>190</v>
          </cell>
          <cell r="AH82">
            <v>890</v>
          </cell>
          <cell r="AI82">
            <v>830</v>
          </cell>
          <cell r="AJ82">
            <v>1270</v>
          </cell>
        </row>
        <row r="83">
          <cell r="B83">
            <v>30205</v>
          </cell>
          <cell r="C83">
            <v>5950</v>
          </cell>
          <cell r="D83">
            <v>11340</v>
          </cell>
          <cell r="E83">
            <v>27532</v>
          </cell>
          <cell r="F83">
            <v>34300</v>
          </cell>
          <cell r="G83">
            <v>18000</v>
          </cell>
          <cell r="H83">
            <v>34900</v>
          </cell>
          <cell r="I83">
            <v>40000</v>
          </cell>
          <cell r="J83">
            <v>54400</v>
          </cell>
          <cell r="K83">
            <v>1800</v>
          </cell>
          <cell r="L83">
            <v>33000</v>
          </cell>
          <cell r="M83">
            <v>23000</v>
          </cell>
          <cell r="N83">
            <v>32500</v>
          </cell>
          <cell r="O83">
            <v>15400</v>
          </cell>
          <cell r="P83">
            <v>9500</v>
          </cell>
          <cell r="Q83">
            <v>9650</v>
          </cell>
          <cell r="R83">
            <v>9675.75</v>
          </cell>
          <cell r="S83">
            <v>19000</v>
          </cell>
          <cell r="T83">
            <v>13800</v>
          </cell>
          <cell r="U83">
            <v>7500</v>
          </cell>
          <cell r="V83">
            <v>8510</v>
          </cell>
          <cell r="W83">
            <v>5343</v>
          </cell>
          <cell r="X83">
            <v>8812</v>
          </cell>
          <cell r="Y83">
            <v>4783</v>
          </cell>
          <cell r="Z83">
            <v>11590</v>
          </cell>
          <cell r="AD83">
            <v>7370</v>
          </cell>
          <cell r="AF83">
            <v>1290</v>
          </cell>
          <cell r="AG83">
            <v>700</v>
          </cell>
          <cell r="AH83">
            <v>2510</v>
          </cell>
          <cell r="AI83">
            <v>2410</v>
          </cell>
          <cell r="AJ83">
            <v>3570</v>
          </cell>
        </row>
        <row r="84">
          <cell r="B84">
            <v>8000</v>
          </cell>
          <cell r="C84">
            <v>8000</v>
          </cell>
          <cell r="D84">
            <v>8000</v>
          </cell>
          <cell r="E84">
            <v>6000</v>
          </cell>
          <cell r="F84">
            <v>6400</v>
          </cell>
          <cell r="G84">
            <v>5000</v>
          </cell>
          <cell r="H84">
            <v>5500</v>
          </cell>
          <cell r="I84">
            <v>4350</v>
          </cell>
          <cell r="J84">
            <v>6000</v>
          </cell>
          <cell r="K84">
            <v>4500</v>
          </cell>
          <cell r="L84">
            <v>80</v>
          </cell>
          <cell r="M84">
            <v>9000</v>
          </cell>
          <cell r="N84">
            <v>2100</v>
          </cell>
          <cell r="O84">
            <v>8500</v>
          </cell>
          <cell r="P84">
            <v>2280</v>
          </cell>
          <cell r="Q84">
            <v>4600</v>
          </cell>
          <cell r="R84">
            <v>1200</v>
          </cell>
          <cell r="S84">
            <v>4500</v>
          </cell>
          <cell r="T84">
            <v>1500</v>
          </cell>
          <cell r="U84">
            <v>4500</v>
          </cell>
          <cell r="V84">
            <v>800</v>
          </cell>
          <cell r="W84">
            <v>3500</v>
          </cell>
          <cell r="X84">
            <v>1200</v>
          </cell>
          <cell r="Y84">
            <v>2200</v>
          </cell>
          <cell r="Z84">
            <v>2100</v>
          </cell>
          <cell r="AD84">
            <v>2870</v>
          </cell>
          <cell r="AF84">
            <v>2020</v>
          </cell>
          <cell r="AG84">
            <v>6340</v>
          </cell>
          <cell r="AH84">
            <v>1740</v>
          </cell>
          <cell r="AI84">
            <v>6780</v>
          </cell>
          <cell r="AJ84">
            <v>2735</v>
          </cell>
        </row>
        <row r="85">
          <cell r="B85">
            <v>0</v>
          </cell>
          <cell r="C85">
            <v>8000</v>
          </cell>
          <cell r="D85">
            <v>0</v>
          </cell>
          <cell r="E85">
            <v>8500</v>
          </cell>
          <cell r="F85">
            <v>0</v>
          </cell>
          <cell r="G85">
            <v>14363</v>
          </cell>
          <cell r="H85">
            <v>0</v>
          </cell>
          <cell r="I85">
            <v>8500</v>
          </cell>
          <cell r="J85">
            <v>0</v>
          </cell>
          <cell r="K85">
            <v>8000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</row>
        <row r="86">
          <cell r="B86">
            <v>2100</v>
          </cell>
          <cell r="C86">
            <v>1100</v>
          </cell>
          <cell r="D86">
            <v>0</v>
          </cell>
          <cell r="E86">
            <v>3300</v>
          </cell>
          <cell r="F86">
            <v>5400</v>
          </cell>
          <cell r="G86">
            <v>5200</v>
          </cell>
          <cell r="H86">
            <v>3600</v>
          </cell>
          <cell r="I86">
            <v>6600</v>
          </cell>
          <cell r="J86">
            <v>5600</v>
          </cell>
          <cell r="K86">
            <v>4950</v>
          </cell>
          <cell r="L86">
            <v>4200</v>
          </cell>
          <cell r="M86">
            <v>7200</v>
          </cell>
          <cell r="N86">
            <v>6400</v>
          </cell>
          <cell r="O86">
            <v>10800</v>
          </cell>
          <cell r="P86">
            <v>9600</v>
          </cell>
          <cell r="Q86">
            <v>7200</v>
          </cell>
          <cell r="R86">
            <v>10200</v>
          </cell>
          <cell r="S86">
            <v>10800</v>
          </cell>
          <cell r="T86">
            <v>10200</v>
          </cell>
          <cell r="U86">
            <v>13200</v>
          </cell>
          <cell r="V86">
            <v>10800</v>
          </cell>
          <cell r="W86">
            <v>12000</v>
          </cell>
          <cell r="X86">
            <v>10800</v>
          </cell>
          <cell r="Y86">
            <v>11760</v>
          </cell>
          <cell r="Z86">
            <v>12000</v>
          </cell>
          <cell r="AD86">
            <v>12000</v>
          </cell>
          <cell r="AF86">
            <v>12600</v>
          </cell>
          <cell r="AG86">
            <v>11770</v>
          </cell>
          <cell r="AH86">
            <v>14000</v>
          </cell>
          <cell r="AI86">
            <v>17000</v>
          </cell>
          <cell r="AJ86">
            <v>13720</v>
          </cell>
        </row>
        <row r="87">
          <cell r="B87">
            <v>0</v>
          </cell>
          <cell r="C87">
            <v>800</v>
          </cell>
          <cell r="D87">
            <v>615</v>
          </cell>
          <cell r="E87">
            <v>1004</v>
          </cell>
          <cell r="F87">
            <v>2380</v>
          </cell>
          <cell r="G87">
            <v>398</v>
          </cell>
          <cell r="H87">
            <v>1430</v>
          </cell>
          <cell r="I87">
            <v>1080</v>
          </cell>
          <cell r="J87">
            <v>1903</v>
          </cell>
          <cell r="K87">
            <v>500</v>
          </cell>
          <cell r="L87">
            <v>3750</v>
          </cell>
          <cell r="M87">
            <v>4092</v>
          </cell>
          <cell r="N87">
            <v>4800</v>
          </cell>
          <cell r="O87">
            <v>6000</v>
          </cell>
          <cell r="P87">
            <v>3750</v>
          </cell>
          <cell r="Q87">
            <v>1270</v>
          </cell>
          <cell r="R87">
            <v>1360</v>
          </cell>
          <cell r="S87">
            <v>1500</v>
          </cell>
          <cell r="T87">
            <v>3340</v>
          </cell>
          <cell r="U87">
            <v>1650</v>
          </cell>
          <cell r="V87">
            <v>1520</v>
          </cell>
          <cell r="W87">
            <v>1360</v>
          </cell>
          <cell r="X87">
            <v>5550</v>
          </cell>
          <cell r="Y87">
            <v>1390</v>
          </cell>
          <cell r="Z87">
            <v>5550</v>
          </cell>
          <cell r="AD87">
            <v>1000</v>
          </cell>
          <cell r="AF87">
            <v>3100</v>
          </cell>
          <cell r="AG87">
            <v>0</v>
          </cell>
          <cell r="AH87">
            <v>1800</v>
          </cell>
          <cell r="AI87">
            <v>1290</v>
          </cell>
          <cell r="AJ87">
            <v>5700</v>
          </cell>
        </row>
        <row r="88">
          <cell r="B88">
            <v>500</v>
          </cell>
          <cell r="C88">
            <v>230</v>
          </cell>
          <cell r="D88">
            <v>500</v>
          </cell>
          <cell r="E88">
            <v>300</v>
          </cell>
          <cell r="F88">
            <v>270</v>
          </cell>
          <cell r="G88">
            <v>230</v>
          </cell>
          <cell r="H88">
            <v>540</v>
          </cell>
          <cell r="I88">
            <v>270</v>
          </cell>
          <cell r="J88">
            <v>500</v>
          </cell>
          <cell r="K88">
            <v>235</v>
          </cell>
          <cell r="L88">
            <v>220</v>
          </cell>
          <cell r="M88">
            <v>150</v>
          </cell>
          <cell r="N88">
            <v>200</v>
          </cell>
          <cell r="O88">
            <v>150</v>
          </cell>
          <cell r="P88">
            <v>200</v>
          </cell>
          <cell r="Q88">
            <v>200</v>
          </cell>
          <cell r="R88">
            <v>150</v>
          </cell>
          <cell r="S88">
            <v>200</v>
          </cell>
          <cell r="T88">
            <v>150</v>
          </cell>
          <cell r="U88">
            <v>200</v>
          </cell>
          <cell r="V88">
            <v>200</v>
          </cell>
          <cell r="W88">
            <v>200</v>
          </cell>
          <cell r="X88">
            <v>160</v>
          </cell>
          <cell r="Y88">
            <v>2000</v>
          </cell>
          <cell r="Z88">
            <v>500</v>
          </cell>
          <cell r="AD88">
            <v>2050</v>
          </cell>
          <cell r="AF88">
            <v>1100</v>
          </cell>
          <cell r="AG88">
            <v>2500</v>
          </cell>
          <cell r="AH88">
            <v>700</v>
          </cell>
          <cell r="AI88">
            <v>3500</v>
          </cell>
          <cell r="AJ88">
            <v>700</v>
          </cell>
        </row>
        <row r="89">
          <cell r="B89">
            <v>0</v>
          </cell>
          <cell r="C89">
            <v>1593</v>
          </cell>
          <cell r="D89">
            <v>2000</v>
          </cell>
          <cell r="E89">
            <v>6000</v>
          </cell>
          <cell r="F89">
            <v>7000</v>
          </cell>
          <cell r="G89">
            <v>9950</v>
          </cell>
          <cell r="H89">
            <v>6050</v>
          </cell>
          <cell r="I89">
            <v>8900</v>
          </cell>
          <cell r="J89">
            <v>9750</v>
          </cell>
          <cell r="K89">
            <v>8000</v>
          </cell>
          <cell r="L89">
            <v>15000</v>
          </cell>
          <cell r="M89">
            <v>2100</v>
          </cell>
          <cell r="N89">
            <v>6300</v>
          </cell>
          <cell r="O89">
            <v>5400</v>
          </cell>
          <cell r="P89">
            <v>3590</v>
          </cell>
          <cell r="Q89">
            <v>5800</v>
          </cell>
          <cell r="R89">
            <v>4600</v>
          </cell>
          <cell r="S89">
            <v>6300</v>
          </cell>
          <cell r="T89">
            <v>4800</v>
          </cell>
          <cell r="U89">
            <v>6000</v>
          </cell>
          <cell r="V89">
            <v>4400</v>
          </cell>
          <cell r="W89">
            <v>6200</v>
          </cell>
          <cell r="X89">
            <v>2900</v>
          </cell>
          <cell r="Y89">
            <v>3750</v>
          </cell>
          <cell r="Z89">
            <v>4500</v>
          </cell>
          <cell r="AD89">
            <v>4200</v>
          </cell>
          <cell r="AF89">
            <v>2300</v>
          </cell>
          <cell r="AG89">
            <v>1670</v>
          </cell>
          <cell r="AH89">
            <v>2500</v>
          </cell>
          <cell r="AI89">
            <v>4500</v>
          </cell>
          <cell r="AJ89">
            <v>4500</v>
          </cell>
        </row>
        <row r="90">
          <cell r="B90">
            <v>5400</v>
          </cell>
          <cell r="C90">
            <v>7380</v>
          </cell>
          <cell r="D90">
            <v>5880</v>
          </cell>
          <cell r="E90">
            <v>7315</v>
          </cell>
          <cell r="F90">
            <v>6250</v>
          </cell>
          <cell r="G90">
            <v>6700</v>
          </cell>
          <cell r="H90">
            <v>4800</v>
          </cell>
          <cell r="I90">
            <v>8340</v>
          </cell>
          <cell r="J90">
            <v>7500</v>
          </cell>
          <cell r="K90">
            <v>7200</v>
          </cell>
          <cell r="L90">
            <v>7080</v>
          </cell>
          <cell r="M90">
            <v>7020</v>
          </cell>
          <cell r="N90">
            <v>7020</v>
          </cell>
          <cell r="O90">
            <v>6490</v>
          </cell>
          <cell r="P90">
            <v>6325</v>
          </cell>
          <cell r="Q90">
            <v>6100</v>
          </cell>
          <cell r="R90">
            <v>7400</v>
          </cell>
          <cell r="S90">
            <v>5700</v>
          </cell>
          <cell r="T90">
            <v>6000</v>
          </cell>
          <cell r="U90">
            <v>8100</v>
          </cell>
          <cell r="V90">
            <v>7000</v>
          </cell>
          <cell r="W90">
            <v>7550</v>
          </cell>
          <cell r="X90">
            <v>7000</v>
          </cell>
          <cell r="Y90">
            <v>7300</v>
          </cell>
          <cell r="Z90">
            <v>7800</v>
          </cell>
          <cell r="AD90">
            <v>7650</v>
          </cell>
          <cell r="AF90">
            <v>7850</v>
          </cell>
          <cell r="AG90">
            <v>7550</v>
          </cell>
          <cell r="AH90">
            <v>6160</v>
          </cell>
          <cell r="AI90">
            <v>7550</v>
          </cell>
          <cell r="AJ90">
            <v>7850</v>
          </cell>
        </row>
        <row r="91">
          <cell r="B91">
            <v>4500</v>
          </cell>
          <cell r="C91">
            <v>3500</v>
          </cell>
          <cell r="D91">
            <v>2100</v>
          </cell>
          <cell r="E91">
            <v>3150</v>
          </cell>
          <cell r="F91">
            <v>2000</v>
          </cell>
          <cell r="G91">
            <v>3800</v>
          </cell>
          <cell r="H91">
            <v>3500</v>
          </cell>
          <cell r="I91">
            <v>3000</v>
          </cell>
          <cell r="J91">
            <v>3000</v>
          </cell>
          <cell r="K91">
            <v>4000</v>
          </cell>
          <cell r="L91">
            <v>1600</v>
          </cell>
          <cell r="M91">
            <v>2500</v>
          </cell>
          <cell r="N91">
            <v>500</v>
          </cell>
          <cell r="O91">
            <v>2500</v>
          </cell>
          <cell r="P91">
            <v>8500</v>
          </cell>
          <cell r="Q91">
            <v>1500</v>
          </cell>
          <cell r="R91">
            <v>8000</v>
          </cell>
          <cell r="S91">
            <v>1000</v>
          </cell>
          <cell r="T91">
            <v>500</v>
          </cell>
          <cell r="U91">
            <v>1000</v>
          </cell>
          <cell r="V91">
            <v>3885</v>
          </cell>
          <cell r="W91">
            <v>200</v>
          </cell>
          <cell r="X91">
            <v>100</v>
          </cell>
          <cell r="Y91">
            <v>100</v>
          </cell>
          <cell r="AD91">
            <v>300</v>
          </cell>
          <cell r="AF91">
            <v>300</v>
          </cell>
          <cell r="AG91">
            <v>300</v>
          </cell>
          <cell r="AH91">
            <v>500</v>
          </cell>
          <cell r="AI91">
            <v>300</v>
          </cell>
          <cell r="AJ91">
            <v>300</v>
          </cell>
        </row>
        <row r="92">
          <cell r="B92">
            <v>9100</v>
          </cell>
          <cell r="C92">
            <v>1610</v>
          </cell>
          <cell r="D92">
            <v>6300</v>
          </cell>
          <cell r="E92">
            <v>2000</v>
          </cell>
          <cell r="F92">
            <v>8000</v>
          </cell>
          <cell r="G92">
            <v>2300</v>
          </cell>
          <cell r="H92">
            <v>24300</v>
          </cell>
          <cell r="I92">
            <v>2500</v>
          </cell>
          <cell r="J92">
            <v>9100</v>
          </cell>
          <cell r="K92">
            <v>3000</v>
          </cell>
          <cell r="L92">
            <v>16400</v>
          </cell>
          <cell r="M92">
            <v>70</v>
          </cell>
          <cell r="N92">
            <v>13945</v>
          </cell>
          <cell r="O92">
            <v>65</v>
          </cell>
          <cell r="P92">
            <v>3838</v>
          </cell>
          <cell r="Q92">
            <v>25</v>
          </cell>
          <cell r="R92">
            <v>3580</v>
          </cell>
          <cell r="S92">
            <v>85</v>
          </cell>
          <cell r="T92">
            <v>5300</v>
          </cell>
          <cell r="U92">
            <v>56</v>
          </cell>
          <cell r="V92">
            <v>7181</v>
          </cell>
          <cell r="W92">
            <v>1699</v>
          </cell>
          <cell r="X92">
            <v>5721</v>
          </cell>
          <cell r="Y92">
            <v>1476</v>
          </cell>
          <cell r="Z92">
            <v>5578</v>
          </cell>
          <cell r="AD92">
            <v>4673</v>
          </cell>
          <cell r="AF92">
            <v>4537</v>
          </cell>
          <cell r="AG92">
            <v>933</v>
          </cell>
          <cell r="AH92">
            <v>3700</v>
          </cell>
          <cell r="AI92">
            <v>1185</v>
          </cell>
          <cell r="AJ92">
            <v>4747</v>
          </cell>
        </row>
        <row r="93">
          <cell r="B93">
            <v>3000</v>
          </cell>
          <cell r="C93">
            <v>3950</v>
          </cell>
          <cell r="D93">
            <v>0</v>
          </cell>
          <cell r="E93">
            <v>4105</v>
          </cell>
          <cell r="F93">
            <v>700</v>
          </cell>
          <cell r="G93">
            <v>2000</v>
          </cell>
          <cell r="H93">
            <v>0</v>
          </cell>
          <cell r="I93">
            <v>2600</v>
          </cell>
          <cell r="J93">
            <v>0</v>
          </cell>
          <cell r="K93">
            <v>1218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3000</v>
          </cell>
          <cell r="U93">
            <v>0</v>
          </cell>
          <cell r="V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610</v>
          </cell>
        </row>
        <row r="94">
          <cell r="B94">
            <v>3815</v>
          </cell>
          <cell r="C94">
            <v>683</v>
          </cell>
          <cell r="D94">
            <v>3000</v>
          </cell>
          <cell r="E94">
            <v>3000</v>
          </cell>
          <cell r="F94">
            <v>2800</v>
          </cell>
          <cell r="G94">
            <v>1612</v>
          </cell>
          <cell r="H94">
            <v>1295</v>
          </cell>
          <cell r="I94">
            <v>1575</v>
          </cell>
          <cell r="J94">
            <v>1838</v>
          </cell>
          <cell r="K94">
            <v>2803</v>
          </cell>
          <cell r="L94">
            <v>4170</v>
          </cell>
          <cell r="M94">
            <v>1950</v>
          </cell>
          <cell r="N94">
            <v>2350</v>
          </cell>
          <cell r="O94">
            <v>2600</v>
          </cell>
          <cell r="P94">
            <v>1100</v>
          </cell>
          <cell r="Q94">
            <v>3563</v>
          </cell>
          <cell r="R94">
            <v>3663</v>
          </cell>
          <cell r="S94">
            <v>5050</v>
          </cell>
          <cell r="T94">
            <v>14400</v>
          </cell>
          <cell r="U94">
            <v>5050</v>
          </cell>
          <cell r="V94">
            <v>5750</v>
          </cell>
          <cell r="W94">
            <v>3990</v>
          </cell>
          <cell r="X94">
            <v>5750</v>
          </cell>
          <cell r="Y94">
            <v>3736</v>
          </cell>
          <cell r="Z94">
            <v>6550</v>
          </cell>
          <cell r="AD94">
            <v>8150</v>
          </cell>
          <cell r="AE94">
            <v>4785</v>
          </cell>
          <cell r="AF94">
            <v>8150</v>
          </cell>
          <cell r="AG94">
            <v>7376.68</v>
          </cell>
          <cell r="AH94">
            <v>2250</v>
          </cell>
          <cell r="AI94">
            <v>7941</v>
          </cell>
          <cell r="AJ94">
            <v>3050</v>
          </cell>
        </row>
        <row r="95">
          <cell r="B95">
            <v>13000</v>
          </cell>
          <cell r="C95">
            <v>16000</v>
          </cell>
          <cell r="D95">
            <v>10000</v>
          </cell>
          <cell r="E95">
            <v>16000</v>
          </cell>
          <cell r="F95">
            <v>16000</v>
          </cell>
          <cell r="G95">
            <v>15000</v>
          </cell>
          <cell r="H95">
            <v>15000</v>
          </cell>
          <cell r="I95">
            <v>20000</v>
          </cell>
          <cell r="J95">
            <v>13000</v>
          </cell>
          <cell r="K95">
            <v>15000</v>
          </cell>
          <cell r="L95">
            <v>12000</v>
          </cell>
          <cell r="M95">
            <v>5000</v>
          </cell>
          <cell r="N95">
            <v>12000</v>
          </cell>
          <cell r="O95">
            <v>9500</v>
          </cell>
          <cell r="P95">
            <v>13000</v>
          </cell>
          <cell r="Q95">
            <v>7500</v>
          </cell>
          <cell r="R95">
            <v>8000</v>
          </cell>
          <cell r="S95">
            <v>10000</v>
          </cell>
          <cell r="T95">
            <v>8000</v>
          </cell>
          <cell r="U95">
            <v>9000</v>
          </cell>
          <cell r="V95">
            <v>3000</v>
          </cell>
          <cell r="W95">
            <v>9000</v>
          </cell>
          <cell r="X95">
            <v>10000</v>
          </cell>
          <cell r="Y95">
            <v>10200</v>
          </cell>
          <cell r="Z95">
            <v>8900</v>
          </cell>
          <cell r="AD95">
            <v>8350</v>
          </cell>
          <cell r="AE95">
            <v>9400</v>
          </cell>
          <cell r="AF95">
            <v>6950</v>
          </cell>
          <cell r="AG95">
            <v>8800</v>
          </cell>
          <cell r="AH95">
            <v>6950</v>
          </cell>
          <cell r="AI95">
            <v>8900</v>
          </cell>
          <cell r="AJ95">
            <v>3300</v>
          </cell>
        </row>
        <row r="96">
          <cell r="B96">
            <v>4790</v>
          </cell>
          <cell r="C96">
            <v>2480</v>
          </cell>
          <cell r="D96">
            <v>2490</v>
          </cell>
          <cell r="E96">
            <v>3280</v>
          </cell>
          <cell r="F96">
            <v>5540</v>
          </cell>
          <cell r="G96">
            <v>3770</v>
          </cell>
          <cell r="H96">
            <v>3510</v>
          </cell>
          <cell r="I96">
            <v>5640</v>
          </cell>
          <cell r="J96">
            <v>5160</v>
          </cell>
          <cell r="K96">
            <v>1180</v>
          </cell>
          <cell r="L96">
            <v>1980</v>
          </cell>
          <cell r="M96">
            <v>2300</v>
          </cell>
          <cell r="N96">
            <v>5000</v>
          </cell>
          <cell r="O96">
            <v>1950</v>
          </cell>
          <cell r="P96">
            <v>2100</v>
          </cell>
          <cell r="Q96">
            <v>3670</v>
          </cell>
          <cell r="R96">
            <v>4900</v>
          </cell>
          <cell r="S96">
            <v>2430</v>
          </cell>
          <cell r="T96">
            <v>2500</v>
          </cell>
          <cell r="U96">
            <v>4900</v>
          </cell>
          <cell r="V96">
            <v>4150</v>
          </cell>
          <cell r="W96">
            <v>2340</v>
          </cell>
          <cell r="X96">
            <v>2910</v>
          </cell>
          <cell r="Y96">
            <v>6870</v>
          </cell>
          <cell r="Z96">
            <v>5280</v>
          </cell>
          <cell r="AD96">
            <v>810</v>
          </cell>
          <cell r="AE96">
            <v>1520</v>
          </cell>
          <cell r="AF96">
            <v>630</v>
          </cell>
          <cell r="AG96">
            <v>1902</v>
          </cell>
          <cell r="AH96">
            <v>1764</v>
          </cell>
          <cell r="AI96">
            <v>2180</v>
          </cell>
          <cell r="AJ96">
            <v>3683</v>
          </cell>
        </row>
        <row r="97">
          <cell r="B97">
            <v>1000</v>
          </cell>
          <cell r="C97">
            <v>500</v>
          </cell>
          <cell r="D97">
            <v>1200</v>
          </cell>
          <cell r="E97">
            <v>840</v>
          </cell>
          <cell r="F97">
            <v>700</v>
          </cell>
          <cell r="G97">
            <v>750</v>
          </cell>
          <cell r="H97">
            <v>250</v>
          </cell>
          <cell r="I97">
            <v>1400</v>
          </cell>
          <cell r="J97">
            <v>1400</v>
          </cell>
          <cell r="K97">
            <v>2000</v>
          </cell>
          <cell r="L97">
            <v>2850</v>
          </cell>
          <cell r="M97">
            <v>2400</v>
          </cell>
          <cell r="N97">
            <v>2582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2500</v>
          </cell>
          <cell r="U97">
            <v>3600</v>
          </cell>
          <cell r="V97">
            <v>1000</v>
          </cell>
          <cell r="W97">
            <v>233</v>
          </cell>
          <cell r="X97">
            <v>1500</v>
          </cell>
          <cell r="Y97">
            <v>1403</v>
          </cell>
          <cell r="Z97">
            <v>90</v>
          </cell>
          <cell r="AD97">
            <v>52</v>
          </cell>
          <cell r="AE97">
            <v>47</v>
          </cell>
          <cell r="AF97">
            <v>53</v>
          </cell>
          <cell r="AG97">
            <v>56</v>
          </cell>
          <cell r="AH97">
            <v>32</v>
          </cell>
          <cell r="AI97">
            <v>0</v>
          </cell>
          <cell r="AJ97">
            <v>0</v>
          </cell>
        </row>
        <row r="98">
          <cell r="B98">
            <v>0</v>
          </cell>
          <cell r="C98">
            <v>700</v>
          </cell>
          <cell r="D98">
            <v>0</v>
          </cell>
          <cell r="E98">
            <v>600</v>
          </cell>
          <cell r="F98">
            <v>750</v>
          </cell>
          <cell r="G98">
            <v>300</v>
          </cell>
          <cell r="H98">
            <v>0</v>
          </cell>
          <cell r="I98">
            <v>300</v>
          </cell>
          <cell r="J98">
            <v>0</v>
          </cell>
          <cell r="K98">
            <v>300</v>
          </cell>
          <cell r="L98">
            <v>0</v>
          </cell>
          <cell r="M98">
            <v>0</v>
          </cell>
          <cell r="N98">
            <v>2440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68</v>
          </cell>
          <cell r="X98">
            <v>60</v>
          </cell>
          <cell r="AD98">
            <v>25</v>
          </cell>
          <cell r="AE98">
            <v>43</v>
          </cell>
          <cell r="AF98">
            <v>18</v>
          </cell>
          <cell r="AG98">
            <v>25</v>
          </cell>
          <cell r="AH98">
            <v>9</v>
          </cell>
          <cell r="AI98">
            <v>0</v>
          </cell>
          <cell r="AJ98">
            <v>0</v>
          </cell>
        </row>
        <row r="99">
          <cell r="B99">
            <v>1655</v>
          </cell>
          <cell r="C99">
            <v>0</v>
          </cell>
          <cell r="D99">
            <v>635</v>
          </cell>
          <cell r="E99">
            <v>0</v>
          </cell>
          <cell r="F99">
            <v>500</v>
          </cell>
          <cell r="G99">
            <v>0</v>
          </cell>
          <cell r="H99">
            <v>0</v>
          </cell>
          <cell r="I99">
            <v>0</v>
          </cell>
          <cell r="J99">
            <v>175</v>
          </cell>
          <cell r="K99">
            <v>60</v>
          </cell>
          <cell r="L99">
            <v>0</v>
          </cell>
          <cell r="M99">
            <v>0</v>
          </cell>
          <cell r="N99">
            <v>0</v>
          </cell>
          <cell r="O99">
            <v>500</v>
          </cell>
          <cell r="P99">
            <v>194</v>
          </cell>
          <cell r="Q99">
            <v>2560</v>
          </cell>
          <cell r="R99">
            <v>1590</v>
          </cell>
          <cell r="S99">
            <v>1000</v>
          </cell>
          <cell r="T99">
            <v>680</v>
          </cell>
          <cell r="U99">
            <v>680</v>
          </cell>
          <cell r="V99">
            <v>5540</v>
          </cell>
          <cell r="W99">
            <v>540</v>
          </cell>
          <cell r="X99">
            <v>3380</v>
          </cell>
          <cell r="Y99">
            <v>775</v>
          </cell>
          <cell r="Z99">
            <v>3380</v>
          </cell>
          <cell r="AD99">
            <v>3760</v>
          </cell>
          <cell r="AE99">
            <v>0</v>
          </cell>
          <cell r="AF99">
            <v>3750</v>
          </cell>
          <cell r="AG99">
            <v>0</v>
          </cell>
          <cell r="AH99">
            <v>1500</v>
          </cell>
          <cell r="AI99">
            <v>1465</v>
          </cell>
          <cell r="AJ99">
            <v>3860</v>
          </cell>
        </row>
        <row r="100">
          <cell r="V100">
            <v>1800</v>
          </cell>
          <cell r="W100">
            <v>2465</v>
          </cell>
          <cell r="X100">
            <v>1300</v>
          </cell>
          <cell r="Y100">
            <v>1215</v>
          </cell>
          <cell r="Z100">
            <v>885</v>
          </cell>
          <cell r="AA100">
            <v>940</v>
          </cell>
          <cell r="AB100">
            <v>710</v>
          </cell>
          <cell r="AD100">
            <v>240</v>
          </cell>
          <cell r="AE100">
            <v>595</v>
          </cell>
          <cell r="AF100">
            <v>251</v>
          </cell>
          <cell r="AG100">
            <v>585</v>
          </cell>
          <cell r="AH100">
            <v>270</v>
          </cell>
          <cell r="AI100">
            <v>650</v>
          </cell>
          <cell r="AJ100">
            <v>259</v>
          </cell>
        </row>
        <row r="101">
          <cell r="B101">
            <v>94365</v>
          </cell>
          <cell r="C101">
            <v>69834</v>
          </cell>
          <cell r="D101">
            <v>60360</v>
          </cell>
          <cell r="E101">
            <v>96550</v>
          </cell>
          <cell r="F101">
            <v>107687</v>
          </cell>
          <cell r="G101">
            <v>94190</v>
          </cell>
          <cell r="H101">
            <v>110945</v>
          </cell>
          <cell r="I101">
            <v>119470</v>
          </cell>
          <cell r="J101">
            <v>121626</v>
          </cell>
          <cell r="K101">
            <v>73646</v>
          </cell>
          <cell r="L101">
            <v>110527</v>
          </cell>
          <cell r="M101">
            <v>71902</v>
          </cell>
          <cell r="N101">
            <v>106907</v>
          </cell>
          <cell r="O101">
            <v>74530</v>
          </cell>
          <cell r="P101">
            <v>73810</v>
          </cell>
          <cell r="Q101">
            <v>57867</v>
          </cell>
          <cell r="R101">
            <v>73700.55</v>
          </cell>
          <cell r="S101">
            <v>72809</v>
          </cell>
          <cell r="T101">
            <v>88070</v>
          </cell>
          <cell r="U101">
            <v>70865.267999999996</v>
          </cell>
          <cell r="V101">
            <v>78077</v>
          </cell>
          <cell r="W101">
            <v>64431</v>
          </cell>
          <cell r="X101">
            <v>72802</v>
          </cell>
          <cell r="Y101">
            <v>66397</v>
          </cell>
          <cell r="Z101">
            <v>80232</v>
          </cell>
          <cell r="AA101">
            <v>70378</v>
          </cell>
          <cell r="AB101">
            <v>74182.5</v>
          </cell>
          <cell r="AC101">
            <v>64723.7</v>
          </cell>
          <cell r="AD101">
            <v>68699</v>
          </cell>
          <cell r="AE101">
            <v>64490</v>
          </cell>
          <cell r="AF101">
            <v>58508</v>
          </cell>
          <cell r="AG101">
            <v>56346.48</v>
          </cell>
          <cell r="AH101">
            <v>49982</v>
          </cell>
          <cell r="AI101">
            <v>74287</v>
          </cell>
          <cell r="AJ101">
            <v>63757</v>
          </cell>
        </row>
        <row r="103">
          <cell r="B103">
            <v>16200</v>
          </cell>
          <cell r="C103">
            <v>9257</v>
          </cell>
          <cell r="D103">
            <v>0</v>
          </cell>
          <cell r="E103">
            <v>11455</v>
          </cell>
          <cell r="F103">
            <v>16838</v>
          </cell>
          <cell r="G103">
            <v>11341</v>
          </cell>
          <cell r="H103">
            <v>20434</v>
          </cell>
          <cell r="I103">
            <v>19026</v>
          </cell>
          <cell r="J103">
            <v>12062</v>
          </cell>
          <cell r="K103">
            <v>17093</v>
          </cell>
          <cell r="L103">
            <v>22001</v>
          </cell>
          <cell r="M103">
            <v>25778</v>
          </cell>
          <cell r="N103">
            <v>18871</v>
          </cell>
          <cell r="O103">
            <v>26233</v>
          </cell>
          <cell r="P103">
            <v>19500</v>
          </cell>
          <cell r="Q103">
            <v>28857</v>
          </cell>
          <cell r="R103">
            <v>20220</v>
          </cell>
          <cell r="S103">
            <v>28857</v>
          </cell>
          <cell r="T103">
            <v>18000</v>
          </cell>
          <cell r="U103">
            <v>28814.632000000001</v>
          </cell>
          <cell r="V103">
            <v>19386</v>
          </cell>
          <cell r="W103">
            <v>14765</v>
          </cell>
          <cell r="X103">
            <v>14424</v>
          </cell>
          <cell r="Y103">
            <v>14765</v>
          </cell>
          <cell r="Z103">
            <v>14424</v>
          </cell>
          <cell r="AA103">
            <v>15450</v>
          </cell>
          <cell r="AB103">
            <v>15390.6</v>
          </cell>
          <cell r="AC103">
            <v>16223.25</v>
          </cell>
          <cell r="AD103">
            <v>12467</v>
          </cell>
          <cell r="AE103">
            <v>15669</v>
          </cell>
          <cell r="AF103">
            <v>9688</v>
          </cell>
          <cell r="AG103">
            <v>7944</v>
          </cell>
          <cell r="AH103">
            <v>7489</v>
          </cell>
          <cell r="AI103">
            <v>8825</v>
          </cell>
          <cell r="AJ103">
            <v>9708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500</v>
          </cell>
          <cell r="J104">
            <v>180</v>
          </cell>
          <cell r="K104">
            <v>1000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595</v>
          </cell>
          <cell r="R104">
            <v>121.2</v>
          </cell>
          <cell r="S104">
            <v>400</v>
          </cell>
          <cell r="T104">
            <v>500</v>
          </cell>
          <cell r="U104">
            <v>800</v>
          </cell>
          <cell r="V104">
            <v>1490</v>
          </cell>
          <cell r="W104">
            <v>475</v>
          </cell>
          <cell r="X104">
            <v>880</v>
          </cell>
          <cell r="Y104">
            <v>438</v>
          </cell>
          <cell r="Z104">
            <v>1070</v>
          </cell>
          <cell r="AC104">
            <v>580</v>
          </cell>
          <cell r="AD104">
            <v>1440</v>
          </cell>
          <cell r="AE104">
            <v>680</v>
          </cell>
          <cell r="AF104">
            <v>260</v>
          </cell>
          <cell r="AG104">
            <v>250</v>
          </cell>
          <cell r="AH104">
            <v>615</v>
          </cell>
          <cell r="AI104">
            <v>645</v>
          </cell>
          <cell r="AJ104">
            <v>1100</v>
          </cell>
        </row>
        <row r="105">
          <cell r="B105">
            <v>4795</v>
          </cell>
          <cell r="C105">
            <v>2250</v>
          </cell>
          <cell r="D105">
            <v>1260</v>
          </cell>
          <cell r="E105">
            <v>0</v>
          </cell>
          <cell r="F105">
            <v>0</v>
          </cell>
          <cell r="G105">
            <v>800</v>
          </cell>
          <cell r="H105">
            <v>4000</v>
          </cell>
          <cell r="I105">
            <v>4000</v>
          </cell>
          <cell r="J105">
            <v>1820</v>
          </cell>
          <cell r="K105">
            <v>4000</v>
          </cell>
          <cell r="L105">
            <v>540</v>
          </cell>
          <cell r="M105">
            <v>0</v>
          </cell>
          <cell r="N105">
            <v>800</v>
          </cell>
          <cell r="O105">
            <v>0</v>
          </cell>
          <cell r="P105">
            <v>18000</v>
          </cell>
          <cell r="Q105">
            <v>14060</v>
          </cell>
          <cell r="R105">
            <v>8180.5</v>
          </cell>
          <cell r="S105">
            <v>8500</v>
          </cell>
          <cell r="T105">
            <v>7000</v>
          </cell>
          <cell r="U105">
            <v>5600</v>
          </cell>
          <cell r="V105">
            <v>5590</v>
          </cell>
          <cell r="W105">
            <v>4371</v>
          </cell>
          <cell r="X105">
            <v>4515</v>
          </cell>
          <cell r="Y105">
            <v>3232</v>
          </cell>
          <cell r="Z105">
            <v>6490</v>
          </cell>
          <cell r="AC105">
            <v>1710</v>
          </cell>
          <cell r="AD105">
            <v>5950</v>
          </cell>
          <cell r="AE105">
            <v>4530</v>
          </cell>
          <cell r="AF105">
            <v>1060</v>
          </cell>
          <cell r="AG105">
            <v>740</v>
          </cell>
          <cell r="AH105">
            <v>1690</v>
          </cell>
          <cell r="AI105">
            <v>1870</v>
          </cell>
          <cell r="AJ105">
            <v>2740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350</v>
          </cell>
          <cell r="U106">
            <v>0</v>
          </cell>
          <cell r="V106">
            <v>400</v>
          </cell>
          <cell r="Y106">
            <v>200</v>
          </cell>
          <cell r="AC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</row>
        <row r="107">
          <cell r="B107">
            <v>0</v>
          </cell>
          <cell r="C107">
            <v>6000</v>
          </cell>
          <cell r="D107">
            <v>0</v>
          </cell>
          <cell r="E107">
            <v>5500</v>
          </cell>
          <cell r="F107">
            <v>0</v>
          </cell>
          <cell r="G107">
            <v>9575</v>
          </cell>
          <cell r="H107">
            <v>0</v>
          </cell>
          <cell r="I107">
            <v>6500</v>
          </cell>
          <cell r="J107">
            <v>0</v>
          </cell>
          <cell r="K107">
            <v>6000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AC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</row>
        <row r="108">
          <cell r="B108">
            <v>18900</v>
          </cell>
          <cell r="C108">
            <v>20900</v>
          </cell>
          <cell r="D108">
            <v>12800</v>
          </cell>
          <cell r="E108">
            <v>18700</v>
          </cell>
          <cell r="F108">
            <v>12600</v>
          </cell>
          <cell r="G108">
            <v>16800</v>
          </cell>
          <cell r="H108">
            <v>14400</v>
          </cell>
          <cell r="I108">
            <v>15400</v>
          </cell>
          <cell r="J108">
            <v>14400</v>
          </cell>
          <cell r="K108">
            <v>13120</v>
          </cell>
          <cell r="L108">
            <v>13960</v>
          </cell>
          <cell r="M108">
            <v>10800</v>
          </cell>
          <cell r="N108">
            <v>9600</v>
          </cell>
          <cell r="O108">
            <v>7200</v>
          </cell>
          <cell r="P108">
            <v>6400</v>
          </cell>
          <cell r="Q108">
            <v>7000</v>
          </cell>
          <cell r="R108">
            <v>5800</v>
          </cell>
          <cell r="S108">
            <v>7200</v>
          </cell>
          <cell r="T108">
            <v>6800</v>
          </cell>
          <cell r="U108">
            <v>8800</v>
          </cell>
          <cell r="V108">
            <v>7200</v>
          </cell>
          <cell r="W108">
            <v>8000</v>
          </cell>
          <cell r="X108">
            <v>7200</v>
          </cell>
          <cell r="Y108">
            <v>8800</v>
          </cell>
          <cell r="Z108">
            <v>8000</v>
          </cell>
          <cell r="AC108">
            <v>8800</v>
          </cell>
          <cell r="AD108">
            <v>8000</v>
          </cell>
          <cell r="AE108">
            <v>8800</v>
          </cell>
          <cell r="AF108">
            <v>5400</v>
          </cell>
          <cell r="AG108">
            <v>5470</v>
          </cell>
          <cell r="AH108">
            <v>6000</v>
          </cell>
          <cell r="AI108">
            <v>6000</v>
          </cell>
          <cell r="AJ108">
            <v>7056</v>
          </cell>
        </row>
        <row r="109">
          <cell r="B109">
            <v>0</v>
          </cell>
          <cell r="C109">
            <v>6850</v>
          </cell>
          <cell r="D109">
            <v>5170</v>
          </cell>
          <cell r="E109">
            <v>1660</v>
          </cell>
          <cell r="F109">
            <v>4280</v>
          </cell>
          <cell r="G109">
            <v>710</v>
          </cell>
          <cell r="H109">
            <v>2880</v>
          </cell>
          <cell r="I109">
            <v>3685</v>
          </cell>
          <cell r="J109">
            <v>7260</v>
          </cell>
          <cell r="K109">
            <v>800</v>
          </cell>
          <cell r="L109">
            <v>13680</v>
          </cell>
          <cell r="M109">
            <v>6297</v>
          </cell>
          <cell r="N109">
            <v>13450</v>
          </cell>
          <cell r="O109">
            <v>6000</v>
          </cell>
          <cell r="P109">
            <v>12630</v>
          </cell>
          <cell r="Q109">
            <v>14100</v>
          </cell>
          <cell r="R109">
            <v>10500</v>
          </cell>
          <cell r="S109">
            <v>2300</v>
          </cell>
          <cell r="T109">
            <v>7300</v>
          </cell>
          <cell r="U109">
            <v>2680</v>
          </cell>
          <cell r="V109">
            <v>6930</v>
          </cell>
          <cell r="W109">
            <v>7300</v>
          </cell>
          <cell r="X109">
            <v>9700</v>
          </cell>
          <cell r="Y109">
            <v>3500</v>
          </cell>
          <cell r="Z109">
            <v>9700</v>
          </cell>
          <cell r="AC109">
            <v>1730</v>
          </cell>
          <cell r="AD109">
            <v>13750</v>
          </cell>
          <cell r="AE109">
            <v>0</v>
          </cell>
          <cell r="AF109">
            <v>7250</v>
          </cell>
          <cell r="AG109">
            <v>0</v>
          </cell>
          <cell r="AH109">
            <v>2400</v>
          </cell>
          <cell r="AI109">
            <v>1630</v>
          </cell>
          <cell r="AJ109">
            <v>7330</v>
          </cell>
        </row>
        <row r="110">
          <cell r="B110">
            <v>14500</v>
          </cell>
          <cell r="C110">
            <v>11250</v>
          </cell>
          <cell r="D110">
            <v>15000</v>
          </cell>
          <cell r="E110">
            <v>9500</v>
          </cell>
          <cell r="F110">
            <v>9670</v>
          </cell>
          <cell r="G110">
            <v>6550</v>
          </cell>
          <cell r="H110">
            <v>10000</v>
          </cell>
          <cell r="I110">
            <v>5500</v>
          </cell>
          <cell r="J110">
            <v>9000</v>
          </cell>
          <cell r="K110">
            <v>6000</v>
          </cell>
          <cell r="L110">
            <v>7000</v>
          </cell>
          <cell r="M110">
            <v>5000</v>
          </cell>
          <cell r="N110">
            <v>6000</v>
          </cell>
          <cell r="O110">
            <v>4200</v>
          </cell>
          <cell r="P110">
            <v>7000</v>
          </cell>
          <cell r="Q110">
            <v>5000</v>
          </cell>
          <cell r="R110">
            <v>9000</v>
          </cell>
          <cell r="S110">
            <v>4000</v>
          </cell>
          <cell r="T110">
            <v>3000</v>
          </cell>
          <cell r="U110">
            <v>2525</v>
          </cell>
          <cell r="V110">
            <v>3000</v>
          </cell>
          <cell r="W110">
            <v>3000</v>
          </cell>
          <cell r="X110">
            <v>2100</v>
          </cell>
          <cell r="Y110">
            <v>3000</v>
          </cell>
          <cell r="Z110">
            <v>2600</v>
          </cell>
          <cell r="AC110">
            <v>2150</v>
          </cell>
          <cell r="AD110">
            <v>2300</v>
          </cell>
          <cell r="AE110">
            <v>1150</v>
          </cell>
          <cell r="AF110">
            <v>850</v>
          </cell>
          <cell r="AG110">
            <v>1000</v>
          </cell>
          <cell r="AH110">
            <v>850</v>
          </cell>
          <cell r="AI110">
            <v>1400</v>
          </cell>
          <cell r="AJ110">
            <v>800</v>
          </cell>
        </row>
        <row r="111">
          <cell r="B111">
            <v>0</v>
          </cell>
          <cell r="C111">
            <v>5777</v>
          </cell>
          <cell r="D111">
            <v>0</v>
          </cell>
          <cell r="E111">
            <v>4500</v>
          </cell>
          <cell r="F111">
            <v>4000</v>
          </cell>
          <cell r="G111">
            <v>1500</v>
          </cell>
          <cell r="H111">
            <v>3750</v>
          </cell>
          <cell r="I111">
            <v>4100</v>
          </cell>
          <cell r="J111">
            <v>1750</v>
          </cell>
          <cell r="K111">
            <v>4500</v>
          </cell>
          <cell r="L111">
            <v>3900</v>
          </cell>
          <cell r="M111">
            <v>5750</v>
          </cell>
          <cell r="N111">
            <v>3500</v>
          </cell>
          <cell r="O111">
            <v>1000</v>
          </cell>
          <cell r="P111">
            <v>2750</v>
          </cell>
          <cell r="Q111">
            <v>3800</v>
          </cell>
          <cell r="R111">
            <v>5200</v>
          </cell>
          <cell r="S111">
            <v>3850</v>
          </cell>
          <cell r="T111">
            <v>5250</v>
          </cell>
          <cell r="U111">
            <v>3500</v>
          </cell>
          <cell r="V111">
            <v>4500</v>
          </cell>
          <cell r="W111">
            <v>3300</v>
          </cell>
          <cell r="X111">
            <v>5200</v>
          </cell>
          <cell r="Y111">
            <v>2150</v>
          </cell>
          <cell r="Z111">
            <v>3800</v>
          </cell>
          <cell r="AC111">
            <v>4880</v>
          </cell>
          <cell r="AD111">
            <v>3800</v>
          </cell>
          <cell r="AE111">
            <v>4900</v>
          </cell>
          <cell r="AF111">
            <v>3800</v>
          </cell>
          <cell r="AG111">
            <v>2200</v>
          </cell>
          <cell r="AH111">
            <v>900</v>
          </cell>
          <cell r="AI111">
            <v>4050</v>
          </cell>
          <cell r="AJ111">
            <v>3800</v>
          </cell>
        </row>
        <row r="112">
          <cell r="B112">
            <v>8000</v>
          </cell>
          <cell r="C112">
            <v>500</v>
          </cell>
          <cell r="D112">
            <v>3920</v>
          </cell>
          <cell r="E112">
            <v>5985</v>
          </cell>
          <cell r="F112">
            <v>6250</v>
          </cell>
          <cell r="G112">
            <v>6700</v>
          </cell>
          <cell r="H112">
            <v>4800</v>
          </cell>
          <cell r="I112">
            <v>5560</v>
          </cell>
          <cell r="J112">
            <v>4800</v>
          </cell>
          <cell r="K112">
            <v>4800</v>
          </cell>
          <cell r="L112">
            <v>4720</v>
          </cell>
          <cell r="M112">
            <v>4680</v>
          </cell>
          <cell r="N112">
            <v>4680</v>
          </cell>
          <cell r="O112">
            <v>5310</v>
          </cell>
          <cell r="P112">
            <v>5175</v>
          </cell>
          <cell r="Q112">
            <v>5700</v>
          </cell>
          <cell r="R112">
            <v>4000</v>
          </cell>
          <cell r="S112">
            <v>4900</v>
          </cell>
          <cell r="T112">
            <v>4500</v>
          </cell>
          <cell r="U112">
            <v>4100</v>
          </cell>
          <cell r="V112">
            <v>3000</v>
          </cell>
          <cell r="W112">
            <v>3650</v>
          </cell>
          <cell r="X112">
            <v>3000</v>
          </cell>
          <cell r="Y112">
            <v>3470</v>
          </cell>
          <cell r="Z112">
            <v>3900</v>
          </cell>
          <cell r="AC112">
            <v>3900</v>
          </cell>
          <cell r="AD112">
            <v>3950</v>
          </cell>
          <cell r="AE112">
            <v>3900</v>
          </cell>
          <cell r="AF112">
            <v>4100</v>
          </cell>
          <cell r="AG112">
            <v>3850</v>
          </cell>
          <cell r="AH112">
            <v>3120</v>
          </cell>
          <cell r="AI112">
            <v>3850</v>
          </cell>
          <cell r="AJ112">
            <v>4100</v>
          </cell>
        </row>
        <row r="113">
          <cell r="B113">
            <v>3900</v>
          </cell>
          <cell r="C113">
            <v>0</v>
          </cell>
          <cell r="D113">
            <v>2700</v>
          </cell>
          <cell r="E113">
            <v>300</v>
          </cell>
          <cell r="F113">
            <v>300</v>
          </cell>
          <cell r="G113">
            <v>0</v>
          </cell>
          <cell r="H113">
            <v>2700</v>
          </cell>
          <cell r="I113">
            <v>0</v>
          </cell>
          <cell r="J113">
            <v>3900</v>
          </cell>
          <cell r="K113">
            <v>0</v>
          </cell>
          <cell r="L113">
            <v>0</v>
          </cell>
          <cell r="M113">
            <v>40</v>
          </cell>
          <cell r="N113">
            <v>1600</v>
          </cell>
          <cell r="O113">
            <v>54</v>
          </cell>
          <cell r="P113">
            <v>3883</v>
          </cell>
          <cell r="Q113">
            <v>30</v>
          </cell>
          <cell r="R113">
            <v>3515</v>
          </cell>
          <cell r="S113">
            <v>38</v>
          </cell>
          <cell r="T113">
            <v>1700</v>
          </cell>
          <cell r="U113">
            <v>42</v>
          </cell>
          <cell r="V113">
            <v>3909</v>
          </cell>
          <cell r="W113">
            <v>409</v>
          </cell>
          <cell r="X113">
            <v>2765</v>
          </cell>
          <cell r="Y113">
            <v>394</v>
          </cell>
          <cell r="Z113">
            <v>3175</v>
          </cell>
          <cell r="AC113">
            <v>650</v>
          </cell>
          <cell r="AD113">
            <v>4435</v>
          </cell>
          <cell r="AE113">
            <v>640</v>
          </cell>
          <cell r="AF113">
            <v>4773</v>
          </cell>
          <cell r="AG113">
            <v>1158</v>
          </cell>
          <cell r="AH113">
            <v>3780</v>
          </cell>
          <cell r="AI113">
            <v>560</v>
          </cell>
          <cell r="AJ113">
            <v>4753</v>
          </cell>
        </row>
        <row r="114">
          <cell r="B114">
            <v>0</v>
          </cell>
          <cell r="C114">
            <v>367</v>
          </cell>
          <cell r="D114">
            <v>0</v>
          </cell>
          <cell r="E114">
            <v>216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300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AC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</row>
        <row r="115">
          <cell r="AC115">
            <v>100</v>
          </cell>
          <cell r="AD115">
            <v>200</v>
          </cell>
          <cell r="AE115">
            <v>200</v>
          </cell>
          <cell r="AF115">
            <v>200</v>
          </cell>
          <cell r="AG115">
            <v>420</v>
          </cell>
          <cell r="AH115">
            <v>300</v>
          </cell>
          <cell r="AI115">
            <v>200</v>
          </cell>
          <cell r="AJ115">
            <v>550</v>
          </cell>
        </row>
        <row r="116">
          <cell r="B116">
            <v>1635</v>
          </cell>
          <cell r="C116">
            <v>0</v>
          </cell>
          <cell r="D116">
            <v>1000</v>
          </cell>
          <cell r="E116">
            <v>1000</v>
          </cell>
          <cell r="F116">
            <v>1200</v>
          </cell>
          <cell r="G116">
            <v>538</v>
          </cell>
          <cell r="H116">
            <v>555</v>
          </cell>
          <cell r="I116">
            <v>675</v>
          </cell>
          <cell r="J116">
            <v>612</v>
          </cell>
          <cell r="K116">
            <v>147</v>
          </cell>
          <cell r="L116">
            <v>0</v>
          </cell>
          <cell r="M116">
            <v>0</v>
          </cell>
          <cell r="N116">
            <v>600</v>
          </cell>
          <cell r="O116">
            <v>4600</v>
          </cell>
          <cell r="P116">
            <v>1580</v>
          </cell>
          <cell r="Q116">
            <v>0</v>
          </cell>
          <cell r="R116">
            <v>0</v>
          </cell>
          <cell r="S116">
            <v>2150</v>
          </cell>
          <cell r="T116">
            <v>2110</v>
          </cell>
          <cell r="U116">
            <v>2480</v>
          </cell>
          <cell r="V116">
            <v>2500</v>
          </cell>
          <cell r="W116">
            <v>2500</v>
          </cell>
          <cell r="X116">
            <v>2500</v>
          </cell>
          <cell r="Y116">
            <v>952</v>
          </cell>
          <cell r="Z116">
            <v>5680</v>
          </cell>
          <cell r="AC116">
            <v>5750</v>
          </cell>
          <cell r="AD116">
            <v>7500</v>
          </cell>
          <cell r="AE116">
            <v>5750</v>
          </cell>
          <cell r="AF116">
            <v>7500</v>
          </cell>
          <cell r="AG116">
            <v>3355.62</v>
          </cell>
          <cell r="AH116">
            <v>2130</v>
          </cell>
          <cell r="AI116">
            <v>5519</v>
          </cell>
          <cell r="AJ116">
            <v>2000</v>
          </cell>
        </row>
        <row r="117">
          <cell r="B117">
            <v>0</v>
          </cell>
          <cell r="C117">
            <v>8700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5000</v>
          </cell>
          <cell r="P117">
            <v>0</v>
          </cell>
          <cell r="Q117">
            <v>7500</v>
          </cell>
          <cell r="R117">
            <v>5000</v>
          </cell>
          <cell r="S117">
            <v>3000</v>
          </cell>
          <cell r="T117">
            <v>3000</v>
          </cell>
          <cell r="U117">
            <v>3000</v>
          </cell>
          <cell r="V117">
            <v>3000</v>
          </cell>
          <cell r="W117">
            <v>3000</v>
          </cell>
          <cell r="X117">
            <v>3000</v>
          </cell>
          <cell r="Y117">
            <v>3000</v>
          </cell>
          <cell r="Z117">
            <v>3000</v>
          </cell>
          <cell r="AC117">
            <v>2900</v>
          </cell>
          <cell r="AD117">
            <v>3000</v>
          </cell>
          <cell r="AE117">
            <v>3000</v>
          </cell>
          <cell r="AF117">
            <v>3000</v>
          </cell>
          <cell r="AG117">
            <v>2500</v>
          </cell>
          <cell r="AH117">
            <v>3000</v>
          </cell>
          <cell r="AI117">
            <v>3600</v>
          </cell>
          <cell r="AJ117">
            <v>3600</v>
          </cell>
        </row>
        <row r="118">
          <cell r="B118">
            <v>1800</v>
          </cell>
          <cell r="C118">
            <v>500</v>
          </cell>
          <cell r="D118">
            <v>910</v>
          </cell>
          <cell r="E118">
            <v>8350</v>
          </cell>
          <cell r="F118">
            <v>5360</v>
          </cell>
          <cell r="G118">
            <v>4700</v>
          </cell>
          <cell r="H118">
            <v>2620</v>
          </cell>
          <cell r="I118">
            <v>4935</v>
          </cell>
          <cell r="J118">
            <v>2690</v>
          </cell>
          <cell r="K118">
            <v>4160</v>
          </cell>
          <cell r="L118">
            <v>1410</v>
          </cell>
          <cell r="M118">
            <v>4700</v>
          </cell>
          <cell r="N118">
            <v>2700</v>
          </cell>
          <cell r="O118">
            <v>4600</v>
          </cell>
          <cell r="P118">
            <v>1350</v>
          </cell>
          <cell r="Q118">
            <v>3833</v>
          </cell>
          <cell r="R118">
            <v>2200</v>
          </cell>
          <cell r="S118">
            <v>4100</v>
          </cell>
          <cell r="T118">
            <v>2650</v>
          </cell>
          <cell r="U118">
            <v>2200</v>
          </cell>
          <cell r="V118">
            <v>4800</v>
          </cell>
          <cell r="W118">
            <v>2430</v>
          </cell>
          <cell r="X118">
            <v>2760</v>
          </cell>
          <cell r="Y118">
            <v>4550</v>
          </cell>
          <cell r="Z118">
            <v>4400</v>
          </cell>
          <cell r="AC118">
            <v>810</v>
          </cell>
          <cell r="AD118">
            <v>1380</v>
          </cell>
          <cell r="AE118">
            <v>900</v>
          </cell>
          <cell r="AF118">
            <v>170</v>
          </cell>
          <cell r="AG118">
            <v>617</v>
          </cell>
          <cell r="AH118">
            <v>1980</v>
          </cell>
          <cell r="AI118">
            <v>750</v>
          </cell>
          <cell r="AJ118">
            <v>1056</v>
          </cell>
        </row>
        <row r="119">
          <cell r="B119">
            <v>700</v>
          </cell>
          <cell r="C119">
            <v>700</v>
          </cell>
          <cell r="D119">
            <v>2800</v>
          </cell>
          <cell r="E119">
            <v>360</v>
          </cell>
          <cell r="F119">
            <v>700</v>
          </cell>
          <cell r="G119">
            <v>750</v>
          </cell>
          <cell r="H119">
            <v>250</v>
          </cell>
          <cell r="I119">
            <v>500</v>
          </cell>
          <cell r="J119">
            <v>700</v>
          </cell>
          <cell r="K119">
            <v>750</v>
          </cell>
          <cell r="L119">
            <v>800</v>
          </cell>
          <cell r="M119">
            <v>1000</v>
          </cell>
          <cell r="N119">
            <v>800</v>
          </cell>
          <cell r="O119">
            <v>200</v>
          </cell>
          <cell r="P119">
            <v>300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700</v>
          </cell>
          <cell r="V119">
            <v>200</v>
          </cell>
          <cell r="W119">
            <v>153</v>
          </cell>
          <cell r="X119">
            <v>300</v>
          </cell>
          <cell r="Y119">
            <v>47</v>
          </cell>
          <cell r="Z119">
            <v>10</v>
          </cell>
          <cell r="AC119">
            <v>20</v>
          </cell>
          <cell r="AD119">
            <v>21</v>
          </cell>
          <cell r="AE119">
            <v>29</v>
          </cell>
          <cell r="AF119">
            <v>13</v>
          </cell>
          <cell r="AG119">
            <v>9</v>
          </cell>
          <cell r="AH119">
            <v>0</v>
          </cell>
          <cell r="AI119">
            <v>0</v>
          </cell>
          <cell r="AJ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1200</v>
          </cell>
          <cell r="F120">
            <v>1700</v>
          </cell>
          <cell r="G120">
            <v>700</v>
          </cell>
          <cell r="H120">
            <v>0</v>
          </cell>
          <cell r="I120">
            <v>800</v>
          </cell>
          <cell r="J120">
            <v>0</v>
          </cell>
          <cell r="K120">
            <v>700</v>
          </cell>
          <cell r="L120">
            <v>0</v>
          </cell>
          <cell r="M120">
            <v>0</v>
          </cell>
          <cell r="N120">
            <v>700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60</v>
          </cell>
          <cell r="X120">
            <v>10</v>
          </cell>
          <cell r="AC120">
            <v>5</v>
          </cell>
          <cell r="AD120">
            <v>8</v>
          </cell>
          <cell r="AE120">
            <v>10</v>
          </cell>
          <cell r="AF120">
            <v>5</v>
          </cell>
          <cell r="AG120">
            <v>4</v>
          </cell>
          <cell r="AH120">
            <v>0</v>
          </cell>
          <cell r="AI120">
            <v>0</v>
          </cell>
          <cell r="AJ120">
            <v>0</v>
          </cell>
        </row>
        <row r="121">
          <cell r="B121">
            <v>16770</v>
          </cell>
          <cell r="C121">
            <v>0</v>
          </cell>
          <cell r="D121">
            <v>5715</v>
          </cell>
          <cell r="E121">
            <v>0</v>
          </cell>
          <cell r="F121">
            <v>4129</v>
          </cell>
          <cell r="G121">
            <v>1401</v>
          </cell>
          <cell r="H121">
            <v>4400</v>
          </cell>
          <cell r="I121">
            <v>2373</v>
          </cell>
          <cell r="J121">
            <v>4204</v>
          </cell>
          <cell r="K121">
            <v>1200</v>
          </cell>
          <cell r="L121">
            <v>9025</v>
          </cell>
          <cell r="M121">
            <v>2864</v>
          </cell>
          <cell r="N121">
            <v>5750</v>
          </cell>
          <cell r="O121">
            <v>3200</v>
          </cell>
          <cell r="P121">
            <v>7420</v>
          </cell>
          <cell r="Q121">
            <v>5120</v>
          </cell>
          <cell r="R121">
            <v>0</v>
          </cell>
          <cell r="S121">
            <v>2000</v>
          </cell>
          <cell r="T121">
            <v>2520</v>
          </cell>
          <cell r="U121">
            <v>1290</v>
          </cell>
          <cell r="V121">
            <v>3470</v>
          </cell>
          <cell r="W121">
            <v>870</v>
          </cell>
          <cell r="X121">
            <v>4890</v>
          </cell>
          <cell r="Y121">
            <v>1020</v>
          </cell>
          <cell r="Z121">
            <v>5240</v>
          </cell>
          <cell r="AC121">
            <v>880</v>
          </cell>
          <cell r="AD121">
            <v>5120</v>
          </cell>
          <cell r="AE121">
            <v>0</v>
          </cell>
          <cell r="AF121">
            <v>4370</v>
          </cell>
          <cell r="AG121">
            <v>0</v>
          </cell>
          <cell r="AH121">
            <v>2220</v>
          </cell>
          <cell r="AI121">
            <v>1450</v>
          </cell>
          <cell r="AJ121">
            <v>5605</v>
          </cell>
        </row>
        <row r="122">
          <cell r="V122">
            <v>300</v>
          </cell>
          <cell r="W122">
            <v>410</v>
          </cell>
          <cell r="X122">
            <v>550</v>
          </cell>
          <cell r="Y122">
            <v>235</v>
          </cell>
          <cell r="Z122">
            <v>230</v>
          </cell>
          <cell r="AC122">
            <v>140</v>
          </cell>
          <cell r="AD122">
            <v>76</v>
          </cell>
          <cell r="AE122">
            <v>0</v>
          </cell>
          <cell r="AF122">
            <v>85</v>
          </cell>
          <cell r="AG122">
            <v>111</v>
          </cell>
          <cell r="AH122">
            <v>73</v>
          </cell>
          <cell r="AI122">
            <v>120</v>
          </cell>
          <cell r="AJ122">
            <v>92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700</v>
          </cell>
          <cell r="U123">
            <v>0</v>
          </cell>
          <cell r="V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500</v>
          </cell>
          <cell r="AI123">
            <v>650</v>
          </cell>
          <cell r="AJ123">
            <v>560</v>
          </cell>
        </row>
        <row r="124">
          <cell r="B124">
            <v>87200</v>
          </cell>
          <cell r="C124">
            <v>73051</v>
          </cell>
          <cell r="D124">
            <v>51275</v>
          </cell>
          <cell r="E124">
            <v>68726</v>
          </cell>
          <cell r="F124">
            <v>67027</v>
          </cell>
          <cell r="G124">
            <v>62065</v>
          </cell>
          <cell r="H124">
            <v>70789</v>
          </cell>
          <cell r="I124">
            <v>73554</v>
          </cell>
          <cell r="J124">
            <v>63378</v>
          </cell>
          <cell r="K124">
            <v>64570</v>
          </cell>
          <cell r="L124">
            <v>77036</v>
          </cell>
          <cell r="M124">
            <v>66909</v>
          </cell>
          <cell r="N124">
            <v>69051</v>
          </cell>
          <cell r="O124">
            <v>67597</v>
          </cell>
          <cell r="P124">
            <v>85988</v>
          </cell>
          <cell r="Q124">
            <v>95595</v>
          </cell>
          <cell r="R124">
            <v>73736.7</v>
          </cell>
          <cell r="S124">
            <v>71295</v>
          </cell>
          <cell r="T124">
            <v>65380</v>
          </cell>
          <cell r="U124">
            <v>66531.631999999998</v>
          </cell>
          <cell r="V124">
            <v>69675</v>
          </cell>
          <cell r="W124">
            <v>54693</v>
          </cell>
          <cell r="X124">
            <v>63794</v>
          </cell>
          <cell r="Y124">
            <v>49753</v>
          </cell>
          <cell r="Z124">
            <v>71729</v>
          </cell>
          <cell r="AA124">
            <v>66324</v>
          </cell>
          <cell r="AB124">
            <v>70718.600000000006</v>
          </cell>
          <cell r="AC124">
            <v>51228.25</v>
          </cell>
          <cell r="AD124">
            <v>73397</v>
          </cell>
          <cell r="AE124">
            <v>50158</v>
          </cell>
          <cell r="AF124">
            <v>52524</v>
          </cell>
          <cell r="AG124">
            <v>29628.62</v>
          </cell>
          <cell r="AH124">
            <v>37047</v>
          </cell>
          <cell r="AI124">
            <v>41119</v>
          </cell>
          <cell r="AJ124">
            <v>54850</v>
          </cell>
        </row>
        <row r="125">
          <cell r="B125">
            <v>181565</v>
          </cell>
          <cell r="C125">
            <v>142885</v>
          </cell>
          <cell r="D125">
            <v>111635</v>
          </cell>
          <cell r="E125">
            <v>165276</v>
          </cell>
          <cell r="F125">
            <v>174714</v>
          </cell>
          <cell r="G125">
            <v>156255</v>
          </cell>
          <cell r="H125">
            <v>181734</v>
          </cell>
          <cell r="I125">
            <v>193024</v>
          </cell>
          <cell r="J125">
            <v>185004</v>
          </cell>
          <cell r="K125">
            <v>138216</v>
          </cell>
          <cell r="L125">
            <v>187563</v>
          </cell>
          <cell r="M125">
            <v>138811</v>
          </cell>
          <cell r="N125">
            <v>175958</v>
          </cell>
          <cell r="O125">
            <v>142127</v>
          </cell>
          <cell r="P125">
            <v>159798</v>
          </cell>
          <cell r="Q125">
            <v>153462</v>
          </cell>
          <cell r="R125">
            <v>147437.25</v>
          </cell>
          <cell r="S125">
            <v>144104</v>
          </cell>
          <cell r="T125">
            <v>153450</v>
          </cell>
          <cell r="U125">
            <v>137396.9</v>
          </cell>
          <cell r="V125">
            <v>147752</v>
          </cell>
          <cell r="W125">
            <v>119124</v>
          </cell>
          <cell r="X125">
            <v>136596</v>
          </cell>
          <cell r="Y125">
            <v>116150</v>
          </cell>
          <cell r="Z125">
            <v>151961</v>
          </cell>
          <cell r="AB125">
            <v>144901.1</v>
          </cell>
          <cell r="AC125">
            <v>115951.95</v>
          </cell>
          <cell r="AD125">
            <v>142096</v>
          </cell>
          <cell r="AE125">
            <v>114648</v>
          </cell>
          <cell r="AF125">
            <v>111032</v>
          </cell>
          <cell r="AG125">
            <v>85975.1</v>
          </cell>
          <cell r="AH125">
            <v>87029</v>
          </cell>
          <cell r="AI125">
            <v>115406</v>
          </cell>
          <cell r="AJ125">
            <v>118607</v>
          </cell>
        </row>
        <row r="126">
          <cell r="B126">
            <v>232900</v>
          </cell>
          <cell r="C126">
            <v>246019</v>
          </cell>
          <cell r="D126">
            <v>160810</v>
          </cell>
          <cell r="E126">
            <v>261438</v>
          </cell>
          <cell r="F126">
            <v>235241</v>
          </cell>
          <cell r="G126">
            <v>251005</v>
          </cell>
          <cell r="H126">
            <v>237832</v>
          </cell>
          <cell r="I126">
            <v>325215</v>
          </cell>
          <cell r="J126">
            <v>263170</v>
          </cell>
          <cell r="K126">
            <v>276374</v>
          </cell>
          <cell r="L126">
            <v>274783</v>
          </cell>
          <cell r="M126">
            <v>268043.5</v>
          </cell>
          <cell r="N126">
            <v>280322</v>
          </cell>
          <cell r="O126">
            <v>267438.59999999998</v>
          </cell>
          <cell r="P126">
            <v>248592</v>
          </cell>
          <cell r="Q126">
            <v>300495.7</v>
          </cell>
          <cell r="R126">
            <v>260056</v>
          </cell>
          <cell r="S126">
            <v>280755.85705375706</v>
          </cell>
          <cell r="T126">
            <v>255810.14294624294</v>
          </cell>
          <cell r="U126">
            <v>288642.90000000002</v>
          </cell>
          <cell r="V126">
            <v>253410</v>
          </cell>
          <cell r="W126">
            <v>231037.18518518517</v>
          </cell>
          <cell r="X126">
            <v>227617</v>
          </cell>
          <cell r="Y126">
            <v>250549</v>
          </cell>
          <cell r="Z126">
            <v>279950</v>
          </cell>
          <cell r="AB126">
            <v>261124.1</v>
          </cell>
          <cell r="AC126">
            <v>225886.95</v>
          </cell>
          <cell r="AD126">
            <v>253105.5</v>
          </cell>
          <cell r="AE126">
            <v>239847.7</v>
          </cell>
          <cell r="AF126">
            <v>220769</v>
          </cell>
          <cell r="AG126">
            <v>179903.7</v>
          </cell>
          <cell r="AH126">
            <v>175472</v>
          </cell>
          <cell r="AI126">
            <v>218372.8</v>
          </cell>
          <cell r="AJ126">
            <v>233098</v>
          </cell>
        </row>
        <row r="128">
          <cell r="K128">
            <v>14858</v>
          </cell>
          <cell r="L128">
            <v>12901</v>
          </cell>
          <cell r="M128">
            <v>14858</v>
          </cell>
          <cell r="N128">
            <v>13635</v>
          </cell>
          <cell r="O128">
            <v>11619</v>
          </cell>
          <cell r="P128">
            <v>8840</v>
          </cell>
          <cell r="Q128">
            <v>11678</v>
          </cell>
          <cell r="R128">
            <v>11649.379956236324</v>
          </cell>
          <cell r="S128">
            <v>12846</v>
          </cell>
          <cell r="T128">
            <v>11077.180624913646</v>
          </cell>
          <cell r="U128">
            <v>12893</v>
          </cell>
          <cell r="V128">
            <v>10630</v>
          </cell>
          <cell r="W128">
            <v>6619.4</v>
          </cell>
          <cell r="X128">
            <v>7632</v>
          </cell>
          <cell r="Y128">
            <v>11053.35</v>
          </cell>
          <cell r="Z128">
            <v>11152.5</v>
          </cell>
          <cell r="AA128">
            <v>12281.5</v>
          </cell>
          <cell r="AB128">
            <v>11710.125</v>
          </cell>
          <cell r="AC128">
            <v>9449.1750000000011</v>
          </cell>
          <cell r="AD128">
            <v>8341</v>
          </cell>
          <cell r="AE128">
            <v>10724</v>
          </cell>
          <cell r="AF128">
            <v>8198.5</v>
          </cell>
          <cell r="AG128">
            <v>8858</v>
          </cell>
          <cell r="AH128">
            <v>5806</v>
          </cell>
          <cell r="AI128">
            <v>9067</v>
          </cell>
          <cell r="AJ128">
            <v>8158</v>
          </cell>
        </row>
        <row r="129"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107</v>
          </cell>
          <cell r="X129">
            <v>55</v>
          </cell>
          <cell r="Y129">
            <v>45</v>
          </cell>
          <cell r="Z129">
            <v>118</v>
          </cell>
          <cell r="AA129">
            <v>160</v>
          </cell>
          <cell r="AB129">
            <v>303</v>
          </cell>
          <cell r="AC129">
            <v>180</v>
          </cell>
          <cell r="AD129">
            <v>258</v>
          </cell>
          <cell r="AE129">
            <v>235</v>
          </cell>
          <cell r="AF129">
            <v>140</v>
          </cell>
          <cell r="AG129">
            <v>325</v>
          </cell>
          <cell r="AH129">
            <v>220</v>
          </cell>
          <cell r="AI129">
            <v>160</v>
          </cell>
          <cell r="AJ129">
            <v>200</v>
          </cell>
        </row>
        <row r="130"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200</v>
          </cell>
          <cell r="T130">
            <v>172.46116495272685</v>
          </cell>
          <cell r="U130">
            <v>560</v>
          </cell>
          <cell r="V130">
            <v>490</v>
          </cell>
          <cell r="W130">
            <v>311</v>
          </cell>
          <cell r="X130">
            <v>347</v>
          </cell>
          <cell r="Y130">
            <v>157</v>
          </cell>
          <cell r="Z130">
            <v>554</v>
          </cell>
          <cell r="AA130">
            <v>275</v>
          </cell>
          <cell r="AB130">
            <v>1795</v>
          </cell>
          <cell r="AC130">
            <v>312</v>
          </cell>
          <cell r="AD130">
            <v>692</v>
          </cell>
          <cell r="AE130">
            <v>485</v>
          </cell>
          <cell r="AF130">
            <v>360</v>
          </cell>
          <cell r="AG130">
            <v>100</v>
          </cell>
          <cell r="AH130">
            <v>700</v>
          </cell>
          <cell r="AI130">
            <v>470</v>
          </cell>
          <cell r="AJ130">
            <v>710</v>
          </cell>
        </row>
        <row r="131">
          <cell r="K131">
            <v>3490</v>
          </cell>
          <cell r="L131">
            <v>905</v>
          </cell>
          <cell r="M131">
            <v>5840</v>
          </cell>
          <cell r="N131">
            <v>1840</v>
          </cell>
          <cell r="O131">
            <v>0</v>
          </cell>
          <cell r="P131">
            <v>0</v>
          </cell>
          <cell r="Q131">
            <v>5950</v>
          </cell>
          <cell r="R131">
            <v>5935.4179431072216</v>
          </cell>
          <cell r="S131">
            <v>5780</v>
          </cell>
          <cell r="T131">
            <v>4984.1276671338055</v>
          </cell>
          <cell r="U131">
            <v>7600</v>
          </cell>
          <cell r="V131">
            <v>1330</v>
          </cell>
          <cell r="W131">
            <v>1535</v>
          </cell>
          <cell r="X131">
            <v>1350</v>
          </cell>
          <cell r="Y131">
            <v>760</v>
          </cell>
          <cell r="Z131">
            <v>700</v>
          </cell>
          <cell r="AA131">
            <v>940</v>
          </cell>
          <cell r="AB131">
            <v>630</v>
          </cell>
          <cell r="AC131">
            <v>715</v>
          </cell>
          <cell r="AD131">
            <v>620</v>
          </cell>
          <cell r="AE131">
            <v>915</v>
          </cell>
          <cell r="AF131">
            <v>725</v>
          </cell>
          <cell r="AG131">
            <v>820</v>
          </cell>
          <cell r="AH131">
            <v>920</v>
          </cell>
          <cell r="AI131">
            <v>815</v>
          </cell>
          <cell r="AJ131">
            <v>1260</v>
          </cell>
        </row>
        <row r="132"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500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</row>
        <row r="133">
          <cell r="K133">
            <v>2200</v>
          </cell>
          <cell r="L133">
            <v>2200</v>
          </cell>
          <cell r="M133">
            <v>2200</v>
          </cell>
          <cell r="N133">
            <v>2200</v>
          </cell>
          <cell r="O133">
            <v>2200</v>
          </cell>
          <cell r="P133">
            <v>2400</v>
          </cell>
          <cell r="Q133">
            <v>1320</v>
          </cell>
          <cell r="R133">
            <v>1316.764989059081</v>
          </cell>
          <cell r="S133">
            <v>1900</v>
          </cell>
          <cell r="T133">
            <v>1638.3810670509049</v>
          </cell>
          <cell r="U133">
            <v>1950</v>
          </cell>
          <cell r="V133">
            <v>3870</v>
          </cell>
          <cell r="W133">
            <v>2120</v>
          </cell>
          <cell r="X133">
            <v>4220</v>
          </cell>
          <cell r="Y133">
            <v>2800</v>
          </cell>
          <cell r="Z133">
            <v>3600</v>
          </cell>
          <cell r="AA133">
            <v>1550</v>
          </cell>
          <cell r="AB133">
            <v>5730</v>
          </cell>
          <cell r="AC133">
            <v>1725</v>
          </cell>
          <cell r="AD133">
            <v>5000</v>
          </cell>
          <cell r="AE133">
            <v>5700</v>
          </cell>
          <cell r="AF133">
            <v>4500</v>
          </cell>
          <cell r="AG133">
            <v>1400</v>
          </cell>
          <cell r="AH133">
            <v>4550</v>
          </cell>
          <cell r="AI133">
            <v>1800</v>
          </cell>
          <cell r="AJ133">
            <v>4720</v>
          </cell>
        </row>
        <row r="134">
          <cell r="K134">
            <v>8200</v>
          </cell>
          <cell r="L134">
            <v>7000</v>
          </cell>
          <cell r="M134">
            <v>8500</v>
          </cell>
          <cell r="N134">
            <v>8400</v>
          </cell>
          <cell r="O134">
            <v>8700</v>
          </cell>
          <cell r="P134">
            <v>8500</v>
          </cell>
          <cell r="Q134">
            <v>8500</v>
          </cell>
          <cell r="R134">
            <v>8479.1684901531735</v>
          </cell>
          <cell r="S134">
            <v>8500</v>
          </cell>
          <cell r="T134">
            <v>7329.5995104908916</v>
          </cell>
          <cell r="U134">
            <v>8900</v>
          </cell>
          <cell r="V134">
            <v>8600</v>
          </cell>
          <cell r="W134">
            <v>9000</v>
          </cell>
          <cell r="X134">
            <v>8500</v>
          </cell>
          <cell r="Y134">
            <v>8795</v>
          </cell>
          <cell r="Z134">
            <v>10000</v>
          </cell>
          <cell r="AA134">
            <v>9150</v>
          </cell>
          <cell r="AB134">
            <v>9000</v>
          </cell>
          <cell r="AC134">
            <v>9000</v>
          </cell>
          <cell r="AD134">
            <v>9600</v>
          </cell>
          <cell r="AE134">
            <v>9000</v>
          </cell>
          <cell r="AF134">
            <v>9000</v>
          </cell>
          <cell r="AG134">
            <v>8580</v>
          </cell>
          <cell r="AH134">
            <v>7052.5</v>
          </cell>
          <cell r="AI134">
            <v>9100</v>
          </cell>
          <cell r="AJ134">
            <v>8140</v>
          </cell>
        </row>
        <row r="135">
          <cell r="K135">
            <v>1200</v>
          </cell>
          <cell r="L135">
            <v>6800</v>
          </cell>
          <cell r="M135">
            <v>2550</v>
          </cell>
          <cell r="N135">
            <v>8000</v>
          </cell>
          <cell r="O135">
            <v>2080</v>
          </cell>
          <cell r="P135">
            <v>6696</v>
          </cell>
          <cell r="Q135">
            <v>1530</v>
          </cell>
          <cell r="R135">
            <v>1526.2503282275711</v>
          </cell>
          <cell r="S135">
            <v>4265</v>
          </cell>
          <cell r="T135">
            <v>3677.7343426169</v>
          </cell>
          <cell r="U135">
            <v>3970</v>
          </cell>
          <cell r="V135">
            <v>6000</v>
          </cell>
          <cell r="W135">
            <v>4230</v>
          </cell>
          <cell r="X135">
            <v>5330</v>
          </cell>
          <cell r="Y135">
            <v>4717</v>
          </cell>
          <cell r="Z135">
            <v>5900</v>
          </cell>
          <cell r="AA135">
            <v>4345</v>
          </cell>
          <cell r="AB135">
            <v>6865</v>
          </cell>
          <cell r="AC135">
            <v>5450</v>
          </cell>
          <cell r="AD135">
            <v>6820</v>
          </cell>
          <cell r="AE135">
            <v>4888</v>
          </cell>
          <cell r="AF135">
            <v>7805</v>
          </cell>
          <cell r="AG135">
            <v>7590</v>
          </cell>
          <cell r="AH135">
            <v>4584</v>
          </cell>
          <cell r="AI135">
            <v>11100</v>
          </cell>
          <cell r="AJ135">
            <v>8600</v>
          </cell>
        </row>
        <row r="136">
          <cell r="K136">
            <v>0</v>
          </cell>
          <cell r="L136">
            <v>0</v>
          </cell>
          <cell r="M136">
            <v>1000</v>
          </cell>
          <cell r="N136">
            <v>2500</v>
          </cell>
          <cell r="O136">
            <v>0</v>
          </cell>
          <cell r="P136">
            <v>0</v>
          </cell>
          <cell r="Q136">
            <v>2500</v>
          </cell>
          <cell r="R136">
            <v>2493.8730853391685</v>
          </cell>
          <cell r="S136">
            <v>2500</v>
          </cell>
          <cell r="T136">
            <v>2155.7645619090854</v>
          </cell>
          <cell r="U136">
            <v>3200</v>
          </cell>
          <cell r="V136">
            <v>3000</v>
          </cell>
          <cell r="W136">
            <v>3000</v>
          </cell>
          <cell r="X136">
            <v>0</v>
          </cell>
          <cell r="Y136">
            <v>0</v>
          </cell>
          <cell r="Z136">
            <v>0</v>
          </cell>
          <cell r="AA136">
            <v>3100</v>
          </cell>
          <cell r="AB136">
            <v>3000</v>
          </cell>
          <cell r="AC136">
            <v>3000</v>
          </cell>
          <cell r="AD136">
            <v>3000</v>
          </cell>
          <cell r="AE136">
            <v>0</v>
          </cell>
          <cell r="AF136">
            <v>3000</v>
          </cell>
          <cell r="AG136">
            <v>3000</v>
          </cell>
          <cell r="AH136">
            <v>3000</v>
          </cell>
          <cell r="AI136">
            <v>3000</v>
          </cell>
          <cell r="AJ136">
            <v>3000</v>
          </cell>
        </row>
        <row r="137">
          <cell r="K137">
            <v>6000</v>
          </cell>
          <cell r="L137">
            <v>6200</v>
          </cell>
          <cell r="M137">
            <v>8200</v>
          </cell>
          <cell r="N137">
            <v>7700</v>
          </cell>
          <cell r="O137">
            <v>10600</v>
          </cell>
          <cell r="P137">
            <v>11000</v>
          </cell>
          <cell r="Q137">
            <v>8100</v>
          </cell>
          <cell r="R137">
            <v>8080.1487964989055</v>
          </cell>
          <cell r="S137">
            <v>8000</v>
          </cell>
          <cell r="T137">
            <v>6898.4465981090734</v>
          </cell>
          <cell r="U137">
            <v>8500</v>
          </cell>
          <cell r="V137">
            <v>9000</v>
          </cell>
          <cell r="W137">
            <v>8000</v>
          </cell>
          <cell r="X137">
            <v>11800</v>
          </cell>
          <cell r="Y137">
            <v>12800</v>
          </cell>
          <cell r="Z137">
            <v>12800</v>
          </cell>
          <cell r="AA137">
            <v>9000</v>
          </cell>
          <cell r="AB137">
            <v>9100</v>
          </cell>
          <cell r="AC137">
            <v>8400</v>
          </cell>
          <cell r="AD137">
            <v>1000</v>
          </cell>
          <cell r="AE137">
            <v>8400</v>
          </cell>
          <cell r="AF137">
            <v>8400</v>
          </cell>
          <cell r="AG137">
            <v>8100</v>
          </cell>
          <cell r="AH137">
            <v>8900</v>
          </cell>
          <cell r="AI137">
            <v>8500</v>
          </cell>
          <cell r="AJ137">
            <v>8900</v>
          </cell>
        </row>
        <row r="138">
          <cell r="K138">
            <v>8218</v>
          </cell>
          <cell r="L138">
            <v>5076</v>
          </cell>
          <cell r="M138">
            <v>0</v>
          </cell>
          <cell r="N138">
            <v>8218</v>
          </cell>
          <cell r="O138">
            <v>5787</v>
          </cell>
          <cell r="P138">
            <v>5755</v>
          </cell>
          <cell r="Q138">
            <v>6122</v>
          </cell>
          <cell r="R138">
            <v>6106.9964113785563</v>
          </cell>
          <cell r="S138">
            <v>6672</v>
          </cell>
          <cell r="T138">
            <v>5753.3044628229682</v>
          </cell>
          <cell r="U138">
            <v>8542</v>
          </cell>
          <cell r="V138">
            <v>9482</v>
          </cell>
          <cell r="W138">
            <v>9707</v>
          </cell>
          <cell r="X138">
            <v>10390</v>
          </cell>
          <cell r="Y138">
            <v>9707</v>
          </cell>
          <cell r="Z138">
            <v>10990</v>
          </cell>
          <cell r="AA138">
            <v>9707</v>
          </cell>
          <cell r="AB138">
            <v>10990</v>
          </cell>
          <cell r="AC138">
            <v>9707</v>
          </cell>
          <cell r="AD138">
            <v>10990</v>
          </cell>
          <cell r="AE138">
            <v>13839</v>
          </cell>
          <cell r="AF138">
            <v>10951</v>
          </cell>
          <cell r="AG138">
            <v>11520</v>
          </cell>
          <cell r="AH138">
            <v>8315.2000000000007</v>
          </cell>
          <cell r="AI138">
            <v>10170</v>
          </cell>
          <cell r="AJ138">
            <v>6305</v>
          </cell>
        </row>
        <row r="139">
          <cell r="K139">
            <v>44166</v>
          </cell>
          <cell r="L139">
            <v>41082</v>
          </cell>
          <cell r="M139">
            <v>43148</v>
          </cell>
          <cell r="N139">
            <v>52493</v>
          </cell>
          <cell r="O139">
            <v>40986</v>
          </cell>
          <cell r="P139">
            <v>43191</v>
          </cell>
          <cell r="Q139">
            <v>45700</v>
          </cell>
          <cell r="R139">
            <v>45588</v>
          </cell>
          <cell r="S139">
            <v>50663</v>
          </cell>
          <cell r="T139">
            <v>43687.000000000007</v>
          </cell>
          <cell r="U139">
            <v>56115</v>
          </cell>
          <cell r="V139">
            <v>52902</v>
          </cell>
          <cell r="W139">
            <v>44629.4</v>
          </cell>
          <cell r="X139">
            <v>49624</v>
          </cell>
          <cell r="Y139">
            <v>50834.35</v>
          </cell>
          <cell r="Z139">
            <v>55814.5</v>
          </cell>
          <cell r="AC139">
            <v>47938.175000000003</v>
          </cell>
          <cell r="AD139">
            <v>46321</v>
          </cell>
          <cell r="AE139">
            <v>54186</v>
          </cell>
          <cell r="AF139">
            <v>53079.5</v>
          </cell>
          <cell r="AG139">
            <v>50293</v>
          </cell>
          <cell r="AH139">
            <v>44047.7</v>
          </cell>
          <cell r="AI139">
            <v>54182</v>
          </cell>
          <cell r="AJ139">
            <v>49993</v>
          </cell>
        </row>
        <row r="141"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225</v>
          </cell>
          <cell r="T141">
            <v>159.17133847231955</v>
          </cell>
          <cell r="U141">
            <v>465</v>
          </cell>
          <cell r="V141">
            <v>289</v>
          </cell>
          <cell r="W141">
            <v>210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494</v>
          </cell>
          <cell r="AI141">
            <v>472</v>
          </cell>
          <cell r="AJ141">
            <v>502</v>
          </cell>
        </row>
        <row r="142">
          <cell r="K142">
            <v>4000</v>
          </cell>
          <cell r="L142">
            <v>2000</v>
          </cell>
          <cell r="M142">
            <v>2800</v>
          </cell>
          <cell r="N142">
            <v>1100</v>
          </cell>
          <cell r="Q142">
            <v>4200</v>
          </cell>
          <cell r="R142">
            <v>3400.0733944954131</v>
          </cell>
          <cell r="S142">
            <v>4000</v>
          </cell>
          <cell r="T142">
            <v>2829.7126839523476</v>
          </cell>
          <cell r="U142">
            <v>4800</v>
          </cell>
          <cell r="V142">
            <v>1800</v>
          </cell>
          <cell r="W142">
            <v>4000</v>
          </cell>
          <cell r="X142">
            <v>2000</v>
          </cell>
          <cell r="Y142">
            <v>2000</v>
          </cell>
          <cell r="Z142">
            <v>2000</v>
          </cell>
          <cell r="AA142">
            <v>2700</v>
          </cell>
          <cell r="AB142">
            <v>2350</v>
          </cell>
          <cell r="AC142">
            <v>3570</v>
          </cell>
          <cell r="AD142">
            <v>2510</v>
          </cell>
          <cell r="AE142">
            <v>4385</v>
          </cell>
          <cell r="AF142">
            <v>3000</v>
          </cell>
          <cell r="AG142">
            <v>3570</v>
          </cell>
          <cell r="AH142">
            <v>1910</v>
          </cell>
          <cell r="AI142">
            <v>3400</v>
          </cell>
          <cell r="AJ142">
            <v>2300</v>
          </cell>
        </row>
        <row r="143">
          <cell r="K143">
            <v>4500</v>
          </cell>
          <cell r="L143">
            <v>4500</v>
          </cell>
          <cell r="M143">
            <v>4500</v>
          </cell>
          <cell r="N143">
            <v>4500</v>
          </cell>
          <cell r="O143">
            <v>4500</v>
          </cell>
          <cell r="P143">
            <v>4300</v>
          </cell>
          <cell r="Q143">
            <v>4300</v>
          </cell>
          <cell r="R143">
            <v>3481.0275229357799</v>
          </cell>
          <cell r="S143">
            <v>4050</v>
          </cell>
          <cell r="T143">
            <v>2865.0840925017519</v>
          </cell>
          <cell r="U143">
            <v>3900</v>
          </cell>
          <cell r="V143">
            <v>3700</v>
          </cell>
          <cell r="W143">
            <v>3400</v>
          </cell>
          <cell r="X143">
            <v>3737</v>
          </cell>
          <cell r="Y143">
            <v>3700</v>
          </cell>
          <cell r="Z143">
            <v>3700</v>
          </cell>
          <cell r="AA143">
            <v>3900</v>
          </cell>
          <cell r="AB143">
            <v>6582</v>
          </cell>
          <cell r="AC143">
            <v>3400</v>
          </cell>
          <cell r="AD143">
            <v>6510</v>
          </cell>
          <cell r="AE143">
            <v>6510</v>
          </cell>
          <cell r="AF143">
            <v>6500</v>
          </cell>
          <cell r="AG143">
            <v>3900</v>
          </cell>
          <cell r="AH143">
            <v>2100</v>
          </cell>
          <cell r="AI143">
            <v>3900</v>
          </cell>
          <cell r="AJ143">
            <v>2100</v>
          </cell>
        </row>
        <row r="144">
          <cell r="K144">
            <v>700</v>
          </cell>
          <cell r="L144">
            <v>850</v>
          </cell>
          <cell r="M144">
            <v>750</v>
          </cell>
          <cell r="N144">
            <v>850</v>
          </cell>
          <cell r="O144">
            <v>860</v>
          </cell>
          <cell r="P144">
            <v>860</v>
          </cell>
          <cell r="Q144">
            <v>890</v>
          </cell>
          <cell r="R144">
            <v>720.49174311926606</v>
          </cell>
          <cell r="S144">
            <v>900</v>
          </cell>
          <cell r="T144">
            <v>636.68535388927819</v>
          </cell>
          <cell r="U144">
            <v>900</v>
          </cell>
          <cell r="V144">
            <v>960</v>
          </cell>
          <cell r="W144">
            <v>900</v>
          </cell>
          <cell r="X144">
            <v>950</v>
          </cell>
          <cell r="Y144">
            <v>800</v>
          </cell>
          <cell r="Z144">
            <v>1000</v>
          </cell>
          <cell r="AA144">
            <v>1800</v>
          </cell>
          <cell r="AB144">
            <v>1000</v>
          </cell>
          <cell r="AC144">
            <v>1100</v>
          </cell>
          <cell r="AD144">
            <v>1100</v>
          </cell>
          <cell r="AE144">
            <v>900</v>
          </cell>
          <cell r="AF144">
            <v>900</v>
          </cell>
          <cell r="AG144">
            <v>900</v>
          </cell>
          <cell r="AH144">
            <v>500</v>
          </cell>
          <cell r="AI144">
            <v>710</v>
          </cell>
          <cell r="AJ144">
            <v>675</v>
          </cell>
        </row>
        <row r="145">
          <cell r="K145">
            <v>3650</v>
          </cell>
          <cell r="L145">
            <v>2050</v>
          </cell>
          <cell r="M145">
            <v>3500</v>
          </cell>
          <cell r="N145">
            <v>2500</v>
          </cell>
          <cell r="O145">
            <v>2980</v>
          </cell>
          <cell r="P145">
            <v>1539</v>
          </cell>
          <cell r="Q145">
            <v>2590</v>
          </cell>
          <cell r="R145">
            <v>2096.7119266055047</v>
          </cell>
          <cell r="S145">
            <v>2790</v>
          </cell>
          <cell r="T145">
            <v>1973.7245970567624</v>
          </cell>
          <cell r="U145">
            <v>2200</v>
          </cell>
          <cell r="V145">
            <v>3600</v>
          </cell>
          <cell r="W145">
            <v>2320</v>
          </cell>
          <cell r="X145">
            <v>2960</v>
          </cell>
          <cell r="Y145">
            <v>2105</v>
          </cell>
          <cell r="Z145">
            <v>3880</v>
          </cell>
          <cell r="AA145">
            <v>3760</v>
          </cell>
          <cell r="AB145">
            <v>4550</v>
          </cell>
          <cell r="AC145">
            <v>4545</v>
          </cell>
          <cell r="AD145">
            <v>4520</v>
          </cell>
          <cell r="AE145">
            <v>4385</v>
          </cell>
          <cell r="AF145">
            <v>5445</v>
          </cell>
          <cell r="AG145">
            <v>4935</v>
          </cell>
          <cell r="AH145">
            <v>3433.9</v>
          </cell>
          <cell r="AI145">
            <v>5748</v>
          </cell>
          <cell r="AJ145">
            <v>6500</v>
          </cell>
        </row>
        <row r="146"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200</v>
          </cell>
          <cell r="T146">
            <v>141.48563419761737</v>
          </cell>
          <cell r="U146">
            <v>200</v>
          </cell>
          <cell r="V146">
            <v>200</v>
          </cell>
          <cell r="W146">
            <v>225</v>
          </cell>
          <cell r="X146">
            <v>225</v>
          </cell>
          <cell r="Y146">
            <v>225</v>
          </cell>
          <cell r="Z146">
            <v>240</v>
          </cell>
          <cell r="AA146">
            <v>260</v>
          </cell>
          <cell r="AB146">
            <v>270</v>
          </cell>
          <cell r="AC146">
            <v>260</v>
          </cell>
          <cell r="AD146">
            <v>0</v>
          </cell>
          <cell r="AE146">
            <v>260</v>
          </cell>
          <cell r="AF146">
            <v>260</v>
          </cell>
          <cell r="AG146">
            <v>261</v>
          </cell>
          <cell r="AH146">
            <v>181</v>
          </cell>
          <cell r="AI146">
            <v>260</v>
          </cell>
          <cell r="AJ146">
            <v>195</v>
          </cell>
        </row>
        <row r="147">
          <cell r="K147">
            <v>1600</v>
          </cell>
          <cell r="L147">
            <v>1530</v>
          </cell>
          <cell r="M147">
            <v>1600</v>
          </cell>
          <cell r="N147">
            <v>2600</v>
          </cell>
          <cell r="O147">
            <v>1770</v>
          </cell>
          <cell r="P147">
            <v>1630</v>
          </cell>
          <cell r="Q147">
            <v>1645</v>
          </cell>
          <cell r="R147">
            <v>1331.6954128440368</v>
          </cell>
          <cell r="S147">
            <v>2105</v>
          </cell>
          <cell r="T147">
            <v>1489.1362999299231</v>
          </cell>
          <cell r="U147">
            <v>2205</v>
          </cell>
          <cell r="V147">
            <v>1660</v>
          </cell>
          <cell r="W147">
            <v>1460</v>
          </cell>
          <cell r="X147">
            <v>2445</v>
          </cell>
          <cell r="Y147">
            <v>1940</v>
          </cell>
          <cell r="Z147">
            <v>2404</v>
          </cell>
          <cell r="AA147">
            <v>1940</v>
          </cell>
          <cell r="AB147">
            <v>2495</v>
          </cell>
          <cell r="AC147">
            <v>1940</v>
          </cell>
          <cell r="AD147">
            <v>2495</v>
          </cell>
          <cell r="AE147">
            <v>1626</v>
          </cell>
          <cell r="AF147">
            <v>1040</v>
          </cell>
          <cell r="AG147">
            <v>1482</v>
          </cell>
          <cell r="AH147">
            <v>1232</v>
          </cell>
          <cell r="AI147">
            <v>1190</v>
          </cell>
          <cell r="AJ147">
            <v>1000</v>
          </cell>
        </row>
        <row r="148">
          <cell r="K148">
            <v>14450</v>
          </cell>
          <cell r="L148">
            <v>10930</v>
          </cell>
          <cell r="M148">
            <v>13150</v>
          </cell>
          <cell r="N148">
            <v>11550</v>
          </cell>
          <cell r="O148">
            <v>10110</v>
          </cell>
          <cell r="P148">
            <v>8329</v>
          </cell>
          <cell r="Q148">
            <v>13625</v>
          </cell>
          <cell r="R148">
            <v>11030.000000000002</v>
          </cell>
          <cell r="S148">
            <v>14270</v>
          </cell>
          <cell r="T148">
            <v>10095</v>
          </cell>
          <cell r="U148">
            <v>14670</v>
          </cell>
          <cell r="V148">
            <v>12209</v>
          </cell>
          <cell r="W148">
            <v>12515</v>
          </cell>
          <cell r="X148">
            <v>12317</v>
          </cell>
          <cell r="Y148">
            <v>10770</v>
          </cell>
          <cell r="Z148">
            <v>13224</v>
          </cell>
          <cell r="AA148">
            <v>14360</v>
          </cell>
          <cell r="AB148">
            <v>17247</v>
          </cell>
          <cell r="AC148">
            <v>14815</v>
          </cell>
          <cell r="AD148">
            <v>17135</v>
          </cell>
          <cell r="AE148">
            <v>18066</v>
          </cell>
          <cell r="AF148">
            <v>17145</v>
          </cell>
          <cell r="AG148">
            <v>15048</v>
          </cell>
          <cell r="AH148">
            <v>9850.9</v>
          </cell>
          <cell r="AI148">
            <v>15680</v>
          </cell>
          <cell r="AJ148">
            <v>13272</v>
          </cell>
        </row>
        <row r="150"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5480</v>
          </cell>
          <cell r="V150">
            <v>6900</v>
          </cell>
          <cell r="W150">
            <v>7875</v>
          </cell>
          <cell r="X150">
            <v>8682</v>
          </cell>
          <cell r="Y150">
            <v>11955</v>
          </cell>
          <cell r="Z150">
            <v>7355</v>
          </cell>
          <cell r="AA150">
            <v>16253</v>
          </cell>
          <cell r="AB150">
            <v>9200</v>
          </cell>
          <cell r="AC150">
            <v>16232</v>
          </cell>
          <cell r="AD150">
            <v>6000</v>
          </cell>
          <cell r="AE150">
            <v>17000</v>
          </cell>
          <cell r="AF150">
            <v>8200</v>
          </cell>
          <cell r="AG150">
            <v>10000</v>
          </cell>
          <cell r="AH150">
            <v>5865</v>
          </cell>
          <cell r="AI150">
            <v>17700</v>
          </cell>
          <cell r="AJ150">
            <v>6500</v>
          </cell>
        </row>
        <row r="151"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V151">
            <v>11100</v>
          </cell>
          <cell r="W151">
            <v>0</v>
          </cell>
          <cell r="X151">
            <v>8681</v>
          </cell>
          <cell r="Y151">
            <v>2072</v>
          </cell>
          <cell r="Z151">
            <v>13220</v>
          </cell>
          <cell r="AA151">
            <v>0</v>
          </cell>
          <cell r="AB151">
            <v>12500</v>
          </cell>
          <cell r="AC151">
            <v>0</v>
          </cell>
          <cell r="AD151">
            <v>8000</v>
          </cell>
          <cell r="AE151">
            <v>0</v>
          </cell>
          <cell r="AF151">
            <v>4000</v>
          </cell>
          <cell r="AG151">
            <v>0</v>
          </cell>
          <cell r="AH151">
            <v>2800</v>
          </cell>
          <cell r="AI151">
            <v>0</v>
          </cell>
          <cell r="AJ151">
            <v>550</v>
          </cell>
        </row>
        <row r="152"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2500</v>
          </cell>
          <cell r="V152">
            <v>1500</v>
          </cell>
          <cell r="W152">
            <v>3275</v>
          </cell>
          <cell r="X152">
            <v>3150</v>
          </cell>
          <cell r="Y152">
            <v>2830</v>
          </cell>
          <cell r="Z152">
            <v>2280</v>
          </cell>
          <cell r="AA152">
            <v>2285</v>
          </cell>
          <cell r="AB152">
            <v>2290</v>
          </cell>
          <cell r="AC152">
            <v>3610</v>
          </cell>
          <cell r="AD152">
            <v>2440</v>
          </cell>
          <cell r="AE152">
            <v>2570</v>
          </cell>
          <cell r="AF152">
            <v>2850</v>
          </cell>
          <cell r="AG152">
            <v>3100</v>
          </cell>
          <cell r="AH152">
            <v>1900</v>
          </cell>
          <cell r="AI152">
            <v>850</v>
          </cell>
          <cell r="AJ152">
            <v>915</v>
          </cell>
        </row>
        <row r="153">
          <cell r="AC153">
            <v>19842</v>
          </cell>
          <cell r="AD153">
            <v>16440</v>
          </cell>
          <cell r="AE153">
            <v>19570</v>
          </cell>
          <cell r="AF153">
            <v>15050</v>
          </cell>
          <cell r="AG153">
            <v>13100</v>
          </cell>
          <cell r="AH153">
            <v>10565</v>
          </cell>
          <cell r="AI153">
            <v>18550</v>
          </cell>
          <cell r="AJ153">
            <v>7965</v>
          </cell>
        </row>
      </sheetData>
      <sheetData sheetId="17"/>
      <sheetData sheetId="18">
        <row r="6">
          <cell r="B6">
            <v>7805</v>
          </cell>
          <cell r="C6">
            <v>429</v>
          </cell>
          <cell r="D6">
            <v>11480</v>
          </cell>
          <cell r="E6">
            <v>238</v>
          </cell>
          <cell r="F6">
            <v>9272</v>
          </cell>
          <cell r="G6">
            <v>179.85</v>
          </cell>
          <cell r="H6">
            <v>8512</v>
          </cell>
          <cell r="I6">
            <v>0</v>
          </cell>
          <cell r="J6">
            <v>6300</v>
          </cell>
          <cell r="K6">
            <v>0</v>
          </cell>
          <cell r="L6">
            <v>11089.429429</v>
          </cell>
          <cell r="M6">
            <v>0</v>
          </cell>
          <cell r="N6">
            <v>8010</v>
          </cell>
          <cell r="O6">
            <v>0</v>
          </cell>
          <cell r="P6">
            <v>3500</v>
          </cell>
          <cell r="Q6">
            <v>0</v>
          </cell>
          <cell r="R6">
            <v>3900</v>
          </cell>
          <cell r="S6">
            <v>0</v>
          </cell>
          <cell r="T6">
            <v>5600</v>
          </cell>
          <cell r="U6">
            <v>0</v>
          </cell>
          <cell r="V6">
            <v>3897</v>
          </cell>
          <cell r="W6">
            <v>0</v>
          </cell>
          <cell r="X6">
            <v>1573</v>
          </cell>
          <cell r="Y6">
            <v>0</v>
          </cell>
          <cell r="Z6">
            <v>3534</v>
          </cell>
          <cell r="AA6">
            <v>0</v>
          </cell>
          <cell r="AB6">
            <v>6040</v>
          </cell>
          <cell r="AC6">
            <v>0</v>
          </cell>
          <cell r="AD6">
            <v>4520</v>
          </cell>
          <cell r="AE6">
            <v>0</v>
          </cell>
          <cell r="AF6">
            <v>880</v>
          </cell>
          <cell r="AG6">
            <v>0</v>
          </cell>
          <cell r="AH6">
            <v>700</v>
          </cell>
          <cell r="AI6">
            <v>0</v>
          </cell>
          <cell r="AJ6">
            <v>2113</v>
          </cell>
        </row>
        <row r="7">
          <cell r="B7">
            <v>12500</v>
          </cell>
          <cell r="C7">
            <v>5500</v>
          </cell>
          <cell r="D7">
            <v>6250</v>
          </cell>
          <cell r="E7">
            <v>11180</v>
          </cell>
          <cell r="F7">
            <v>10560</v>
          </cell>
          <cell r="G7">
            <v>5400</v>
          </cell>
          <cell r="J7">
            <v>18300</v>
          </cell>
          <cell r="K7">
            <v>0</v>
          </cell>
          <cell r="L7">
            <v>9000</v>
          </cell>
          <cell r="M7">
            <v>27060</v>
          </cell>
          <cell r="N7">
            <v>2800</v>
          </cell>
          <cell r="O7">
            <v>4950</v>
          </cell>
          <cell r="P7">
            <v>200</v>
          </cell>
          <cell r="Q7">
            <v>1650</v>
          </cell>
          <cell r="R7">
            <v>520</v>
          </cell>
          <cell r="S7">
            <v>0</v>
          </cell>
          <cell r="T7">
            <v>728</v>
          </cell>
          <cell r="U7">
            <v>0</v>
          </cell>
          <cell r="V7">
            <v>335.4</v>
          </cell>
          <cell r="W7">
            <v>0</v>
          </cell>
          <cell r="X7">
            <v>1230</v>
          </cell>
          <cell r="Y7">
            <v>0</v>
          </cell>
          <cell r="Z7">
            <v>1539</v>
          </cell>
          <cell r="AA7">
            <v>0</v>
          </cell>
          <cell r="AB7">
            <v>3520</v>
          </cell>
          <cell r="AC7">
            <v>0</v>
          </cell>
          <cell r="AD7">
            <v>3160</v>
          </cell>
          <cell r="AE7">
            <v>0</v>
          </cell>
          <cell r="AF7">
            <v>720</v>
          </cell>
          <cell r="AG7">
            <v>0</v>
          </cell>
          <cell r="AH7">
            <v>665</v>
          </cell>
          <cell r="AI7">
            <v>0</v>
          </cell>
          <cell r="AJ7">
            <v>2418.5</v>
          </cell>
        </row>
        <row r="8">
          <cell r="B8">
            <v>0</v>
          </cell>
          <cell r="C8">
            <v>1050</v>
          </cell>
          <cell r="D8">
            <v>0</v>
          </cell>
          <cell r="E8">
            <v>2400</v>
          </cell>
          <cell r="F8">
            <v>2640</v>
          </cell>
          <cell r="G8">
            <v>2700</v>
          </cell>
          <cell r="H8">
            <v>1600</v>
          </cell>
          <cell r="I8">
            <v>2000</v>
          </cell>
          <cell r="J8">
            <v>0</v>
          </cell>
          <cell r="K8">
            <v>2000</v>
          </cell>
          <cell r="L8">
            <v>4000</v>
          </cell>
          <cell r="M8">
            <v>1600</v>
          </cell>
          <cell r="N8">
            <v>2400</v>
          </cell>
          <cell r="O8">
            <v>1600</v>
          </cell>
          <cell r="P8">
            <v>1200</v>
          </cell>
          <cell r="Q8">
            <v>1200</v>
          </cell>
          <cell r="R8">
            <v>1200</v>
          </cell>
          <cell r="S8">
            <v>1440</v>
          </cell>
          <cell r="T8">
            <v>1200</v>
          </cell>
          <cell r="U8">
            <v>900</v>
          </cell>
          <cell r="V8">
            <v>1350</v>
          </cell>
          <cell r="W8">
            <v>46</v>
          </cell>
          <cell r="X8">
            <v>0</v>
          </cell>
          <cell r="Y8">
            <v>560</v>
          </cell>
          <cell r="Z8">
            <v>320</v>
          </cell>
          <cell r="AA8">
            <v>480</v>
          </cell>
          <cell r="AB8">
            <v>3000</v>
          </cell>
          <cell r="AC8">
            <v>480</v>
          </cell>
          <cell r="AD8">
            <v>70</v>
          </cell>
          <cell r="AE8">
            <v>140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</row>
        <row r="9">
          <cell r="B9">
            <v>0</v>
          </cell>
          <cell r="C9">
            <v>4698</v>
          </cell>
          <cell r="D9">
            <v>11580</v>
          </cell>
          <cell r="E9">
            <v>3492.5</v>
          </cell>
          <cell r="F9">
            <v>8956.7999999999993</v>
          </cell>
          <cell r="G9">
            <v>2822.2</v>
          </cell>
          <cell r="H9">
            <v>6293</v>
          </cell>
          <cell r="I9">
            <v>5067.9399999999996</v>
          </cell>
          <cell r="J9">
            <v>6920</v>
          </cell>
          <cell r="K9">
            <v>4500</v>
          </cell>
          <cell r="L9">
            <v>7493.75</v>
          </cell>
          <cell r="M9">
            <v>6275</v>
          </cell>
          <cell r="N9">
            <v>14420</v>
          </cell>
          <cell r="O9">
            <v>3900</v>
          </cell>
          <cell r="P9">
            <v>4160</v>
          </cell>
          <cell r="Q9">
            <v>2940</v>
          </cell>
          <cell r="R9">
            <v>2000</v>
          </cell>
          <cell r="S9">
            <v>1150</v>
          </cell>
          <cell r="T9">
            <v>4825</v>
          </cell>
          <cell r="U9">
            <v>4825</v>
          </cell>
          <cell r="V9">
            <v>209.1</v>
          </cell>
          <cell r="W9">
            <v>1332.4999999999998</v>
          </cell>
          <cell r="X9">
            <v>1076</v>
          </cell>
          <cell r="Y9">
            <v>500</v>
          </cell>
          <cell r="Z9">
            <v>5730</v>
          </cell>
          <cell r="AA9">
            <v>300</v>
          </cell>
          <cell r="AB9">
            <v>1245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</row>
        <row r="10">
          <cell r="B10">
            <v>1490</v>
          </cell>
          <cell r="C10">
            <v>18000</v>
          </cell>
          <cell r="D10">
            <v>1250</v>
          </cell>
          <cell r="E10">
            <v>15000</v>
          </cell>
          <cell r="F10">
            <v>3251.25</v>
          </cell>
          <cell r="G10">
            <v>16185</v>
          </cell>
          <cell r="H10">
            <v>2511.6</v>
          </cell>
          <cell r="I10">
            <v>21000</v>
          </cell>
          <cell r="J10">
            <v>6000</v>
          </cell>
          <cell r="K10">
            <v>18000</v>
          </cell>
          <cell r="L10">
            <v>2700</v>
          </cell>
          <cell r="M10">
            <v>7700</v>
          </cell>
          <cell r="N10">
            <v>450</v>
          </cell>
          <cell r="O10">
            <v>4500</v>
          </cell>
          <cell r="P10">
            <v>0</v>
          </cell>
          <cell r="Q10">
            <v>8750</v>
          </cell>
          <cell r="R10">
            <v>0</v>
          </cell>
          <cell r="S10">
            <v>4200</v>
          </cell>
          <cell r="T10">
            <v>0</v>
          </cell>
          <cell r="U10">
            <v>1750</v>
          </cell>
          <cell r="V10">
            <v>1056.3</v>
          </cell>
          <cell r="W10">
            <v>6000</v>
          </cell>
          <cell r="X10">
            <v>0</v>
          </cell>
          <cell r="Y10">
            <v>400</v>
          </cell>
          <cell r="Z10">
            <v>0</v>
          </cell>
          <cell r="AA10">
            <v>400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</row>
        <row r="11">
          <cell r="B11">
            <v>900</v>
          </cell>
          <cell r="C11">
            <v>5200</v>
          </cell>
          <cell r="D11">
            <v>0</v>
          </cell>
          <cell r="E11">
            <v>1800</v>
          </cell>
          <cell r="F11">
            <v>0</v>
          </cell>
          <cell r="G11">
            <v>1800</v>
          </cell>
          <cell r="H11">
            <v>0</v>
          </cell>
          <cell r="I11">
            <v>1720</v>
          </cell>
          <cell r="J11">
            <v>0</v>
          </cell>
          <cell r="K11">
            <v>800</v>
          </cell>
          <cell r="L11">
            <v>180</v>
          </cell>
          <cell r="M11">
            <v>1000</v>
          </cell>
          <cell r="N11">
            <v>0</v>
          </cell>
          <cell r="O11">
            <v>1200</v>
          </cell>
          <cell r="P11">
            <v>0</v>
          </cell>
          <cell r="Q11">
            <v>190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</row>
        <row r="12">
          <cell r="B12">
            <v>0</v>
          </cell>
          <cell r="C12">
            <v>5400</v>
          </cell>
          <cell r="D12">
            <v>5700</v>
          </cell>
          <cell r="E12">
            <v>4930</v>
          </cell>
          <cell r="F12">
            <v>5510</v>
          </cell>
          <cell r="G12">
            <v>5400</v>
          </cell>
          <cell r="H12">
            <v>5550</v>
          </cell>
          <cell r="I12">
            <v>10560</v>
          </cell>
          <cell r="J12">
            <v>9120</v>
          </cell>
          <cell r="K12">
            <v>3800</v>
          </cell>
          <cell r="L12">
            <v>5000</v>
          </cell>
          <cell r="M12">
            <v>3570</v>
          </cell>
          <cell r="N12">
            <v>8750</v>
          </cell>
          <cell r="O12">
            <v>3600</v>
          </cell>
          <cell r="P12">
            <v>5950</v>
          </cell>
          <cell r="Q12">
            <v>4000</v>
          </cell>
          <cell r="R12">
            <v>4200</v>
          </cell>
          <cell r="S12">
            <v>2624</v>
          </cell>
          <cell r="T12">
            <v>3200</v>
          </cell>
          <cell r="U12">
            <v>2560</v>
          </cell>
          <cell r="V12">
            <v>340</v>
          </cell>
          <cell r="W12">
            <v>1950</v>
          </cell>
          <cell r="X12">
            <v>840</v>
          </cell>
          <cell r="Y12">
            <v>3200</v>
          </cell>
          <cell r="Z12">
            <v>1800</v>
          </cell>
          <cell r="AA12">
            <v>1800</v>
          </cell>
          <cell r="AB12">
            <v>1800</v>
          </cell>
          <cell r="AC12">
            <v>1800</v>
          </cell>
          <cell r="AD12">
            <v>1800</v>
          </cell>
          <cell r="AE12">
            <v>1050</v>
          </cell>
          <cell r="AF12">
            <v>900</v>
          </cell>
          <cell r="AG12">
            <v>1050</v>
          </cell>
          <cell r="AH12">
            <v>750</v>
          </cell>
          <cell r="AI12">
            <v>1050</v>
          </cell>
          <cell r="AJ12">
            <v>900</v>
          </cell>
        </row>
        <row r="13">
          <cell r="B13">
            <v>13500</v>
          </cell>
          <cell r="D13">
            <v>1050</v>
          </cell>
          <cell r="E13">
            <v>0</v>
          </cell>
          <cell r="F13">
            <v>9446.01</v>
          </cell>
          <cell r="G13">
            <v>0</v>
          </cell>
          <cell r="H13">
            <v>9341.2000000000007</v>
          </cell>
          <cell r="I13">
            <v>462</v>
          </cell>
          <cell r="J13">
            <v>10602</v>
          </cell>
          <cell r="K13">
            <v>0</v>
          </cell>
          <cell r="L13">
            <v>12895.1135718</v>
          </cell>
          <cell r="M13">
            <v>2012</v>
          </cell>
          <cell r="N13">
            <v>6800</v>
          </cell>
          <cell r="O13">
            <v>1600</v>
          </cell>
          <cell r="P13">
            <v>2660</v>
          </cell>
          <cell r="Q13">
            <v>500</v>
          </cell>
          <cell r="R13">
            <v>1288</v>
          </cell>
          <cell r="S13">
            <v>450</v>
          </cell>
          <cell r="T13">
            <v>6700</v>
          </cell>
          <cell r="U13">
            <v>1875</v>
          </cell>
          <cell r="V13">
            <v>77.900000000000006</v>
          </cell>
          <cell r="W13">
            <v>380</v>
          </cell>
          <cell r="X13">
            <v>1237</v>
          </cell>
          <cell r="Y13">
            <v>160</v>
          </cell>
          <cell r="Z13">
            <v>2760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</row>
        <row r="14">
          <cell r="B14">
            <v>8910</v>
          </cell>
          <cell r="C14">
            <v>8008</v>
          </cell>
          <cell r="D14">
            <v>4480</v>
          </cell>
          <cell r="E14">
            <v>7850</v>
          </cell>
          <cell r="F14">
            <v>14790</v>
          </cell>
          <cell r="G14">
            <v>7073.5</v>
          </cell>
          <cell r="H14">
            <v>3757</v>
          </cell>
          <cell r="I14">
            <v>7560</v>
          </cell>
          <cell r="J14">
            <v>8680</v>
          </cell>
          <cell r="K14">
            <v>8760</v>
          </cell>
          <cell r="L14">
            <v>11260</v>
          </cell>
          <cell r="M14">
            <v>10080</v>
          </cell>
          <cell r="N14">
            <v>7955</v>
          </cell>
          <cell r="O14">
            <v>5109</v>
          </cell>
          <cell r="P14">
            <v>5550</v>
          </cell>
          <cell r="Q14">
            <v>6435</v>
          </cell>
          <cell r="R14">
            <v>5550</v>
          </cell>
          <cell r="S14">
            <v>5295</v>
          </cell>
          <cell r="T14">
            <v>5550</v>
          </cell>
          <cell r="U14">
            <v>2060</v>
          </cell>
          <cell r="V14">
            <v>1912</v>
          </cell>
          <cell r="W14">
            <v>3600</v>
          </cell>
          <cell r="X14">
            <v>5024</v>
          </cell>
          <cell r="Y14">
            <v>1849.5000000000002</v>
          </cell>
          <cell r="Z14">
            <v>5564.9999999999991</v>
          </cell>
          <cell r="AA14">
            <v>2580</v>
          </cell>
          <cell r="AB14">
            <v>1403</v>
          </cell>
          <cell r="AC14">
            <v>4506.6666666666661</v>
          </cell>
          <cell r="AD14">
            <v>1516.6666666666665</v>
          </cell>
          <cell r="AE14">
            <v>346.66666666666663</v>
          </cell>
          <cell r="AF14">
            <v>2100</v>
          </cell>
          <cell r="AG14">
            <v>630</v>
          </cell>
          <cell r="AH14">
            <v>1275</v>
          </cell>
          <cell r="AI14">
            <v>1246.1999999999998</v>
          </cell>
          <cell r="AJ14">
            <v>1200</v>
          </cell>
        </row>
        <row r="15">
          <cell r="B15">
            <v>0</v>
          </cell>
          <cell r="D15">
            <v>0</v>
          </cell>
          <cell r="E15">
            <v>306.39999999999998</v>
          </cell>
          <cell r="F15">
            <v>30</v>
          </cell>
          <cell r="G15">
            <v>0</v>
          </cell>
          <cell r="H15">
            <v>0</v>
          </cell>
          <cell r="I15">
            <v>125</v>
          </cell>
          <cell r="J15">
            <v>500</v>
          </cell>
          <cell r="K15">
            <v>0</v>
          </cell>
          <cell r="L15">
            <v>600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</row>
        <row r="16">
          <cell r="B16">
            <v>900</v>
          </cell>
          <cell r="C16">
            <v>900</v>
          </cell>
          <cell r="D16">
            <v>0</v>
          </cell>
          <cell r="E16">
            <v>1750</v>
          </cell>
          <cell r="F16">
            <v>1750</v>
          </cell>
          <cell r="G16">
            <v>2400</v>
          </cell>
          <cell r="H16">
            <v>1500</v>
          </cell>
          <cell r="I16">
            <v>3000</v>
          </cell>
          <cell r="J16">
            <v>2700</v>
          </cell>
          <cell r="K16">
            <v>2100</v>
          </cell>
          <cell r="L16">
            <v>1200</v>
          </cell>
          <cell r="M16">
            <v>1020</v>
          </cell>
          <cell r="N16">
            <v>900</v>
          </cell>
          <cell r="O16">
            <v>1750</v>
          </cell>
          <cell r="P16">
            <v>0</v>
          </cell>
          <cell r="Q16">
            <v>0</v>
          </cell>
          <cell r="R16">
            <v>0</v>
          </cell>
          <cell r="S16">
            <v>300</v>
          </cell>
          <cell r="T16">
            <v>700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</row>
        <row r="17">
          <cell r="B17">
            <v>0</v>
          </cell>
          <cell r="C17">
            <v>3189</v>
          </cell>
          <cell r="D17">
            <v>0</v>
          </cell>
          <cell r="E17">
            <v>7907.04</v>
          </cell>
          <cell r="F17">
            <v>238</v>
          </cell>
          <cell r="G17">
            <v>11985</v>
          </cell>
          <cell r="H17">
            <v>0</v>
          </cell>
          <cell r="I17">
            <v>14838.2</v>
          </cell>
          <cell r="J17">
            <v>14818.17543859649</v>
          </cell>
          <cell r="K17">
            <v>17562.48</v>
          </cell>
          <cell r="L17">
            <v>0</v>
          </cell>
          <cell r="M17">
            <v>8840</v>
          </cell>
          <cell r="N17">
            <v>0</v>
          </cell>
          <cell r="O17">
            <v>1920</v>
          </cell>
          <cell r="P17">
            <v>0</v>
          </cell>
          <cell r="Q17">
            <v>4160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</row>
        <row r="18">
          <cell r="B18">
            <v>52250</v>
          </cell>
          <cell r="C18">
            <v>39565</v>
          </cell>
          <cell r="D18">
            <v>38632</v>
          </cell>
          <cell r="E18">
            <v>37742</v>
          </cell>
          <cell r="F18">
            <v>47600</v>
          </cell>
          <cell r="G18">
            <v>36900</v>
          </cell>
          <cell r="H18">
            <v>49383.5</v>
          </cell>
          <cell r="I18">
            <v>36800</v>
          </cell>
          <cell r="J18">
            <v>58560</v>
          </cell>
          <cell r="K18">
            <v>32105</v>
          </cell>
          <cell r="L18">
            <v>67028.399999999994</v>
          </cell>
          <cell r="M18">
            <v>25946.3</v>
          </cell>
          <cell r="N18">
            <v>56512</v>
          </cell>
          <cell r="O18">
            <v>24635</v>
          </cell>
          <cell r="P18">
            <v>32328</v>
          </cell>
          <cell r="Q18">
            <v>17860</v>
          </cell>
          <cell r="R18">
            <v>21600</v>
          </cell>
          <cell r="S18">
            <v>28690</v>
          </cell>
          <cell r="T18">
            <v>43200</v>
          </cell>
          <cell r="U18">
            <v>40250</v>
          </cell>
          <cell r="V18">
            <v>30300</v>
          </cell>
          <cell r="W18">
            <v>20930</v>
          </cell>
          <cell r="X18">
            <v>25000</v>
          </cell>
          <cell r="Y18">
            <v>20000</v>
          </cell>
          <cell r="Z18">
            <v>15260</v>
          </cell>
          <cell r="AA18">
            <v>5122.5</v>
          </cell>
          <cell r="AB18">
            <v>4266.6666666666661</v>
          </cell>
          <cell r="AC18">
            <v>4266.6666666666661</v>
          </cell>
          <cell r="AD18">
            <v>4266.6666666666661</v>
          </cell>
          <cell r="AE18">
            <v>4693.333333333333</v>
          </cell>
          <cell r="AF18">
            <v>4300</v>
          </cell>
          <cell r="AG18">
            <v>1500</v>
          </cell>
          <cell r="AH18">
            <v>4000</v>
          </cell>
          <cell r="AI18">
            <v>0</v>
          </cell>
          <cell r="AJ18">
            <v>0</v>
          </cell>
        </row>
        <row r="19">
          <cell r="B19">
            <v>24375</v>
          </cell>
          <cell r="C19">
            <v>8000</v>
          </cell>
          <cell r="D19">
            <v>4800</v>
          </cell>
          <cell r="E19">
            <v>14100</v>
          </cell>
          <cell r="F19">
            <v>18000</v>
          </cell>
          <cell r="G19">
            <v>15438</v>
          </cell>
          <cell r="H19">
            <v>16450</v>
          </cell>
          <cell r="I19">
            <v>18800</v>
          </cell>
          <cell r="J19">
            <v>20160</v>
          </cell>
          <cell r="K19">
            <v>16605.554</v>
          </cell>
          <cell r="L19">
            <v>32250.959999999999</v>
          </cell>
          <cell r="M19">
            <v>18275</v>
          </cell>
          <cell r="N19">
            <v>18000</v>
          </cell>
          <cell r="O19">
            <v>6459.75</v>
          </cell>
          <cell r="P19">
            <v>6300</v>
          </cell>
          <cell r="Q19">
            <v>12500</v>
          </cell>
          <cell r="R19">
            <v>6300</v>
          </cell>
          <cell r="S19">
            <v>10000</v>
          </cell>
          <cell r="T19">
            <v>12500</v>
          </cell>
          <cell r="U19">
            <v>5900</v>
          </cell>
          <cell r="V19">
            <v>5425</v>
          </cell>
          <cell r="W19">
            <v>5928</v>
          </cell>
          <cell r="X19">
            <v>4565</v>
          </cell>
          <cell r="Y19">
            <v>5800</v>
          </cell>
          <cell r="Z19">
            <v>2260</v>
          </cell>
          <cell r="AA19">
            <v>1824</v>
          </cell>
          <cell r="AB19">
            <v>1133.5500000000002</v>
          </cell>
          <cell r="AC19">
            <v>2576.2500000000005</v>
          </cell>
          <cell r="AD19">
            <v>876</v>
          </cell>
          <cell r="AE19">
            <v>1423.5</v>
          </cell>
          <cell r="AF19">
            <v>1701</v>
          </cell>
          <cell r="AG19">
            <v>1320</v>
          </cell>
          <cell r="AH19">
            <v>0</v>
          </cell>
          <cell r="AI19">
            <v>0</v>
          </cell>
          <cell r="AJ19">
            <v>0</v>
          </cell>
        </row>
        <row r="20">
          <cell r="B20">
            <v>122630</v>
          </cell>
          <cell r="C20">
            <v>99941.42828882295</v>
          </cell>
          <cell r="D20">
            <v>85222</v>
          </cell>
          <cell r="E20">
            <v>108695.94</v>
          </cell>
          <cell r="F20">
            <v>132044.06</v>
          </cell>
          <cell r="G20">
            <v>108283.55</v>
          </cell>
          <cell r="H20">
            <v>104898.3</v>
          </cell>
          <cell r="I20">
            <v>133933.14000000001</v>
          </cell>
          <cell r="J20">
            <v>162660.17543859649</v>
          </cell>
          <cell r="K20">
            <v>106233.034</v>
          </cell>
          <cell r="L20">
            <v>164697.65300079997</v>
          </cell>
          <cell r="M20">
            <v>113378.3</v>
          </cell>
          <cell r="N20">
            <v>126997</v>
          </cell>
          <cell r="O20">
            <v>61223.75</v>
          </cell>
          <cell r="P20">
            <v>61848</v>
          </cell>
          <cell r="Q20">
            <v>60185</v>
          </cell>
          <cell r="R20">
            <v>46558</v>
          </cell>
          <cell r="S20">
            <v>54149</v>
          </cell>
          <cell r="T20">
            <v>84203</v>
          </cell>
          <cell r="U20">
            <v>60120</v>
          </cell>
          <cell r="V20">
            <v>44902.7</v>
          </cell>
          <cell r="W20">
            <v>40166.5</v>
          </cell>
          <cell r="X20">
            <v>40545</v>
          </cell>
          <cell r="Y20">
            <v>32469.5</v>
          </cell>
          <cell r="Z20">
            <v>38768</v>
          </cell>
          <cell r="AA20">
            <v>12506.5</v>
          </cell>
          <cell r="AB20">
            <v>22408.216666666664</v>
          </cell>
          <cell r="AC20">
            <v>13629.583333333332</v>
          </cell>
          <cell r="AD20">
            <v>16209.333333333332</v>
          </cell>
          <cell r="AE20">
            <v>7653.5</v>
          </cell>
          <cell r="AF20">
            <v>10601</v>
          </cell>
          <cell r="AG20">
            <v>4500</v>
          </cell>
          <cell r="AH20">
            <v>7390</v>
          </cell>
          <cell r="AI20">
            <v>2296.1999999999998</v>
          </cell>
          <cell r="AJ20">
            <v>6631.5</v>
          </cell>
        </row>
        <row r="22">
          <cell r="B22">
            <v>3800</v>
          </cell>
          <cell r="C22">
            <v>12348</v>
          </cell>
          <cell r="D22">
            <v>4650</v>
          </cell>
          <cell r="E22">
            <v>10725</v>
          </cell>
          <cell r="F22">
            <v>5200</v>
          </cell>
          <cell r="G22">
            <v>10000</v>
          </cell>
          <cell r="H22">
            <v>4120</v>
          </cell>
          <cell r="I22">
            <v>15750</v>
          </cell>
          <cell r="J22">
            <v>3150</v>
          </cell>
          <cell r="K22">
            <v>21320</v>
          </cell>
          <cell r="L22">
            <v>2200</v>
          </cell>
          <cell r="M22">
            <v>7500</v>
          </cell>
          <cell r="N22">
            <v>2200</v>
          </cell>
          <cell r="O22">
            <v>11250</v>
          </cell>
          <cell r="P22">
            <v>3000</v>
          </cell>
          <cell r="Q22">
            <v>9740.6540000000005</v>
          </cell>
          <cell r="R22">
            <v>4200</v>
          </cell>
          <cell r="S22">
            <v>18000</v>
          </cell>
          <cell r="T22">
            <v>5040</v>
          </cell>
          <cell r="U22">
            <v>8750</v>
          </cell>
          <cell r="V22">
            <v>780</v>
          </cell>
          <cell r="W22">
            <v>3000</v>
          </cell>
          <cell r="X22">
            <v>1840</v>
          </cell>
          <cell r="Y22">
            <v>2000</v>
          </cell>
          <cell r="Z22">
            <v>2255</v>
          </cell>
          <cell r="AA22">
            <v>4500</v>
          </cell>
          <cell r="AB22">
            <v>1340</v>
          </cell>
          <cell r="AC22">
            <v>4697</v>
          </cell>
          <cell r="AD22">
            <v>1708.333333333333</v>
          </cell>
          <cell r="AE22">
            <v>5958.6666666666661</v>
          </cell>
          <cell r="AF22">
            <v>1323</v>
          </cell>
          <cell r="AG22">
            <v>2037.5</v>
          </cell>
          <cell r="AH22">
            <v>252.5</v>
          </cell>
          <cell r="AI22">
            <v>2660</v>
          </cell>
          <cell r="AJ22">
            <v>2085</v>
          </cell>
        </row>
        <row r="23">
          <cell r="B23">
            <v>500</v>
          </cell>
          <cell r="C23">
            <v>2640</v>
          </cell>
          <cell r="D23">
            <v>500</v>
          </cell>
          <cell r="E23">
            <v>2400</v>
          </cell>
          <cell r="F23">
            <v>0</v>
          </cell>
          <cell r="G23">
            <v>1680</v>
          </cell>
          <cell r="H23">
            <v>600</v>
          </cell>
          <cell r="I23">
            <v>2800</v>
          </cell>
          <cell r="J23">
            <v>770</v>
          </cell>
          <cell r="K23">
            <v>2438</v>
          </cell>
          <cell r="L23">
            <v>2662.5</v>
          </cell>
          <cell r="M23">
            <v>2000</v>
          </cell>
          <cell r="N23">
            <v>2000</v>
          </cell>
          <cell r="O23">
            <v>1600</v>
          </cell>
          <cell r="P23">
            <v>1080</v>
          </cell>
          <cell r="Q23">
            <v>1697.9445000000001</v>
          </cell>
          <cell r="R23">
            <v>2050</v>
          </cell>
          <cell r="S23">
            <v>3000</v>
          </cell>
          <cell r="T23">
            <v>3120</v>
          </cell>
          <cell r="U23">
            <v>2375</v>
          </cell>
          <cell r="V23">
            <v>240</v>
          </cell>
          <cell r="W23">
            <v>125</v>
          </cell>
          <cell r="X23">
            <v>125</v>
          </cell>
          <cell r="Y23">
            <v>140</v>
          </cell>
          <cell r="Z23">
            <v>300</v>
          </cell>
          <cell r="AA23">
            <v>280</v>
          </cell>
          <cell r="AB23">
            <v>300</v>
          </cell>
          <cell r="AC23">
            <v>280</v>
          </cell>
          <cell r="AD23">
            <v>280</v>
          </cell>
          <cell r="AE23">
            <v>140</v>
          </cell>
          <cell r="AF23">
            <v>56</v>
          </cell>
          <cell r="AG23">
            <v>98</v>
          </cell>
          <cell r="AH23">
            <v>49.599999999999994</v>
          </cell>
          <cell r="AI23">
            <v>56</v>
          </cell>
          <cell r="AJ23">
            <v>60</v>
          </cell>
        </row>
        <row r="24">
          <cell r="B24">
            <v>6900</v>
          </cell>
          <cell r="C24">
            <v>28000</v>
          </cell>
          <cell r="D24">
            <v>1150</v>
          </cell>
          <cell r="E24">
            <v>34500</v>
          </cell>
          <cell r="F24">
            <v>6900</v>
          </cell>
          <cell r="G24">
            <v>34500</v>
          </cell>
          <cell r="H24">
            <v>5750</v>
          </cell>
          <cell r="I24">
            <v>32200</v>
          </cell>
          <cell r="J24">
            <v>6900</v>
          </cell>
          <cell r="K24">
            <v>46000</v>
          </cell>
          <cell r="L24">
            <v>6380</v>
          </cell>
          <cell r="M24">
            <v>40925</v>
          </cell>
          <cell r="N24">
            <v>3000</v>
          </cell>
          <cell r="O24">
            <v>28450</v>
          </cell>
          <cell r="P24">
            <v>1425</v>
          </cell>
          <cell r="Q24">
            <v>29610.36</v>
          </cell>
          <cell r="R24">
            <v>722.5</v>
          </cell>
          <cell r="S24">
            <v>27200</v>
          </cell>
          <cell r="T24">
            <v>720</v>
          </cell>
          <cell r="U24">
            <v>21660</v>
          </cell>
          <cell r="V24">
            <v>347.8</v>
          </cell>
          <cell r="W24">
            <v>17418.493626882966</v>
          </cell>
          <cell r="X24">
            <v>150</v>
          </cell>
          <cell r="Y24">
            <v>16200</v>
          </cell>
          <cell r="Z24">
            <v>202.29999999999998</v>
          </cell>
          <cell r="AA24">
            <v>15206.4</v>
          </cell>
          <cell r="AB24">
            <v>270</v>
          </cell>
          <cell r="AC24">
            <v>10044.666666666666</v>
          </cell>
          <cell r="AD24">
            <v>240</v>
          </cell>
          <cell r="AE24">
            <v>9004.8000000000011</v>
          </cell>
          <cell r="AF24">
            <v>133</v>
          </cell>
          <cell r="AG24">
            <v>6243</v>
          </cell>
          <cell r="AH24">
            <v>252</v>
          </cell>
          <cell r="AI24">
            <v>12002.499999999998</v>
          </cell>
          <cell r="AJ24">
            <v>142</v>
          </cell>
        </row>
        <row r="25">
          <cell r="B25">
            <v>11200</v>
          </cell>
          <cell r="C25">
            <v>42988</v>
          </cell>
          <cell r="D25">
            <v>6300</v>
          </cell>
          <cell r="E25">
            <v>47625</v>
          </cell>
          <cell r="F25">
            <v>12100</v>
          </cell>
          <cell r="G25">
            <v>46180</v>
          </cell>
          <cell r="H25">
            <v>10470</v>
          </cell>
          <cell r="I25">
            <v>50750</v>
          </cell>
          <cell r="J25">
            <v>10820</v>
          </cell>
          <cell r="K25">
            <v>69758</v>
          </cell>
          <cell r="L25">
            <v>11242.5</v>
          </cell>
          <cell r="M25">
            <v>50425</v>
          </cell>
          <cell r="N25">
            <v>7200</v>
          </cell>
          <cell r="O25">
            <v>41300</v>
          </cell>
          <cell r="P25">
            <v>5505</v>
          </cell>
          <cell r="Q25">
            <v>41048.958500000001</v>
          </cell>
          <cell r="R25">
            <v>6972.5</v>
          </cell>
          <cell r="S25">
            <v>48200</v>
          </cell>
          <cell r="T25">
            <v>8880</v>
          </cell>
          <cell r="U25">
            <v>32785</v>
          </cell>
          <cell r="V25">
            <v>1367.8</v>
          </cell>
          <cell r="W25">
            <v>20543.493626882966</v>
          </cell>
          <cell r="X25">
            <v>2115</v>
          </cell>
          <cell r="Y25">
            <v>18340</v>
          </cell>
          <cell r="Z25">
            <v>2757.3</v>
          </cell>
          <cell r="AA25">
            <v>19986.400000000001</v>
          </cell>
          <cell r="AB25">
            <v>1910</v>
          </cell>
          <cell r="AC25">
            <v>15021.666666666666</v>
          </cell>
          <cell r="AD25">
            <v>2228.333333333333</v>
          </cell>
          <cell r="AE25">
            <v>15103.466666666667</v>
          </cell>
          <cell r="AF25">
            <v>1512</v>
          </cell>
          <cell r="AG25">
            <v>8378.5</v>
          </cell>
          <cell r="AH25">
            <v>554.1</v>
          </cell>
          <cell r="AI25">
            <v>14718.499999999998</v>
          </cell>
          <cell r="AJ25">
            <v>2287</v>
          </cell>
        </row>
        <row r="27">
          <cell r="B27">
            <v>3000</v>
          </cell>
          <cell r="C27">
            <v>7400</v>
          </cell>
          <cell r="D27">
            <v>400</v>
          </cell>
          <cell r="E27">
            <v>5000</v>
          </cell>
          <cell r="F27">
            <v>2310</v>
          </cell>
          <cell r="G27">
            <v>5400</v>
          </cell>
          <cell r="H27">
            <v>763</v>
          </cell>
          <cell r="I27">
            <v>2700</v>
          </cell>
          <cell r="J27">
            <v>525</v>
          </cell>
          <cell r="K27">
            <v>1440</v>
          </cell>
          <cell r="L27">
            <v>1650</v>
          </cell>
          <cell r="M27">
            <v>900</v>
          </cell>
          <cell r="N27">
            <v>845</v>
          </cell>
          <cell r="O27">
            <v>1950</v>
          </cell>
          <cell r="P27">
            <v>2700</v>
          </cell>
          <cell r="Q27">
            <v>2600</v>
          </cell>
          <cell r="R27">
            <v>2700</v>
          </cell>
          <cell r="S27">
            <v>3640</v>
          </cell>
          <cell r="T27">
            <v>2880</v>
          </cell>
          <cell r="U27">
            <v>3640</v>
          </cell>
          <cell r="V27">
            <v>676</v>
          </cell>
          <cell r="W27">
            <v>2160</v>
          </cell>
          <cell r="X27">
            <v>1300</v>
          </cell>
          <cell r="Y27">
            <v>1050</v>
          </cell>
          <cell r="Z27">
            <v>1350</v>
          </cell>
          <cell r="AA27">
            <v>3100</v>
          </cell>
          <cell r="AB27">
            <v>1800</v>
          </cell>
          <cell r="AC27">
            <v>6720</v>
          </cell>
          <cell r="AD27">
            <v>2200</v>
          </cell>
          <cell r="AE27">
            <v>8392.5</v>
          </cell>
          <cell r="AF27">
            <v>1560</v>
          </cell>
          <cell r="AG27">
            <v>3940</v>
          </cell>
          <cell r="AH27">
            <v>485</v>
          </cell>
          <cell r="AI27">
            <v>5735</v>
          </cell>
          <cell r="AJ27">
            <v>3000</v>
          </cell>
        </row>
        <row r="28">
          <cell r="B28">
            <v>396</v>
          </cell>
          <cell r="C28">
            <v>550</v>
          </cell>
          <cell r="D28">
            <v>110</v>
          </cell>
          <cell r="E28">
            <v>1400</v>
          </cell>
          <cell r="F28">
            <v>892</v>
          </cell>
          <cell r="G28">
            <v>2240</v>
          </cell>
          <cell r="H28">
            <v>700</v>
          </cell>
          <cell r="I28">
            <v>1400</v>
          </cell>
          <cell r="J28">
            <v>200</v>
          </cell>
          <cell r="K28">
            <v>500</v>
          </cell>
          <cell r="L28">
            <v>1050</v>
          </cell>
          <cell r="M28">
            <v>1680</v>
          </cell>
          <cell r="N28">
            <v>1680</v>
          </cell>
          <cell r="O28">
            <v>880</v>
          </cell>
          <cell r="P28">
            <v>900</v>
          </cell>
          <cell r="Q28">
            <v>1008</v>
          </cell>
          <cell r="R28">
            <v>1632</v>
          </cell>
          <cell r="S28">
            <v>1560</v>
          </cell>
          <cell r="T28">
            <v>3120</v>
          </cell>
          <cell r="U28">
            <v>2550</v>
          </cell>
          <cell r="V28">
            <v>407.5</v>
          </cell>
          <cell r="W28">
            <v>1625</v>
          </cell>
          <cell r="X28">
            <v>1297</v>
          </cell>
          <cell r="Y28">
            <v>1170</v>
          </cell>
          <cell r="Z28">
            <v>1000</v>
          </cell>
          <cell r="AA28">
            <v>1768</v>
          </cell>
          <cell r="AB28">
            <v>1000</v>
          </cell>
          <cell r="AC28">
            <v>1768</v>
          </cell>
          <cell r="AD28">
            <v>1000</v>
          </cell>
          <cell r="AE28">
            <v>1040</v>
          </cell>
          <cell r="AF28">
            <v>1040</v>
          </cell>
          <cell r="AG28">
            <v>520</v>
          </cell>
          <cell r="AH28">
            <v>470</v>
          </cell>
          <cell r="AI28">
            <v>520</v>
          </cell>
          <cell r="AJ28">
            <v>500</v>
          </cell>
        </row>
        <row r="29">
          <cell r="B29">
            <v>1320</v>
          </cell>
          <cell r="C29">
            <v>2200</v>
          </cell>
          <cell r="D29">
            <v>220</v>
          </cell>
          <cell r="E29">
            <v>1100</v>
          </cell>
          <cell r="F29">
            <v>700</v>
          </cell>
          <cell r="G29">
            <v>483</v>
          </cell>
          <cell r="H29">
            <v>504</v>
          </cell>
          <cell r="I29">
            <v>483</v>
          </cell>
          <cell r="J29">
            <v>525</v>
          </cell>
          <cell r="K29">
            <v>315</v>
          </cell>
          <cell r="L29">
            <v>550</v>
          </cell>
          <cell r="M29">
            <v>650</v>
          </cell>
          <cell r="N29">
            <v>575</v>
          </cell>
          <cell r="O29">
            <v>178.1</v>
          </cell>
          <cell r="P29">
            <v>368.55</v>
          </cell>
          <cell r="Q29">
            <v>287.00000030000001</v>
          </cell>
          <cell r="R29">
            <v>539</v>
          </cell>
          <cell r="S29">
            <v>588</v>
          </cell>
          <cell r="T29">
            <v>600</v>
          </cell>
          <cell r="U29">
            <v>1265</v>
          </cell>
          <cell r="V29">
            <v>495.3</v>
          </cell>
          <cell r="W29">
            <v>705.6</v>
          </cell>
          <cell r="X29">
            <v>194</v>
          </cell>
          <cell r="Y29">
            <v>464.1</v>
          </cell>
          <cell r="Z29">
            <v>350.4</v>
          </cell>
          <cell r="AA29">
            <v>719.89</v>
          </cell>
          <cell r="AB29">
            <v>494</v>
          </cell>
          <cell r="AC29">
            <v>1196.0000000000002</v>
          </cell>
          <cell r="AD29">
            <v>289.8</v>
          </cell>
          <cell r="AE29">
            <v>945.30000000000007</v>
          </cell>
          <cell r="AF29">
            <v>440</v>
          </cell>
          <cell r="AG29">
            <v>637.29999999999995</v>
          </cell>
          <cell r="AH29">
            <v>329.4</v>
          </cell>
          <cell r="AI29">
            <v>824</v>
          </cell>
          <cell r="AJ29">
            <v>214</v>
          </cell>
        </row>
        <row r="30">
          <cell r="B30">
            <v>4716</v>
          </cell>
          <cell r="C30">
            <v>10150</v>
          </cell>
          <cell r="D30">
            <v>730</v>
          </cell>
          <cell r="E30">
            <v>7500</v>
          </cell>
          <cell r="F30">
            <v>3902</v>
          </cell>
          <cell r="G30">
            <v>8123</v>
          </cell>
          <cell r="H30">
            <v>1967</v>
          </cell>
          <cell r="I30">
            <v>4583</v>
          </cell>
          <cell r="J30">
            <v>1250</v>
          </cell>
          <cell r="K30">
            <v>2255</v>
          </cell>
          <cell r="L30">
            <v>3250</v>
          </cell>
          <cell r="M30">
            <v>3230</v>
          </cell>
          <cell r="N30">
            <v>3100</v>
          </cell>
          <cell r="O30">
            <v>3008.1</v>
          </cell>
          <cell r="P30">
            <v>3968.55</v>
          </cell>
          <cell r="Q30">
            <v>3895.0000003</v>
          </cell>
          <cell r="R30">
            <v>4871</v>
          </cell>
          <cell r="S30">
            <v>5788</v>
          </cell>
          <cell r="T30">
            <v>6600</v>
          </cell>
          <cell r="U30">
            <v>7455</v>
          </cell>
          <cell r="V30">
            <v>1578.8</v>
          </cell>
          <cell r="W30">
            <v>4490.6000000000004</v>
          </cell>
          <cell r="X30">
            <v>2791</v>
          </cell>
          <cell r="Y30">
            <v>2684.1</v>
          </cell>
          <cell r="Z30">
            <v>2700.4</v>
          </cell>
          <cell r="AA30">
            <v>5587.89</v>
          </cell>
          <cell r="AB30">
            <v>3294</v>
          </cell>
          <cell r="AC30">
            <v>9684</v>
          </cell>
          <cell r="AD30">
            <v>3489.8</v>
          </cell>
          <cell r="AE30">
            <v>10377.799999999999</v>
          </cell>
          <cell r="AF30">
            <v>3040</v>
          </cell>
          <cell r="AG30">
            <v>5097.3</v>
          </cell>
          <cell r="AH30">
            <v>1284.4000000000001</v>
          </cell>
          <cell r="AI30">
            <v>7079</v>
          </cell>
          <cell r="AJ30">
            <v>3714</v>
          </cell>
        </row>
        <row r="32">
          <cell r="B32">
            <v>2700</v>
          </cell>
          <cell r="C32">
            <v>1498</v>
          </cell>
          <cell r="D32">
            <v>3480</v>
          </cell>
          <cell r="E32">
            <v>5385</v>
          </cell>
          <cell r="F32">
            <v>6012.05</v>
          </cell>
          <cell r="G32">
            <v>12285.3</v>
          </cell>
          <cell r="H32">
            <v>9229.44</v>
          </cell>
          <cell r="I32">
            <v>13500</v>
          </cell>
          <cell r="J32">
            <v>12100.74</v>
          </cell>
          <cell r="K32">
            <v>43758</v>
          </cell>
          <cell r="L32">
            <v>13832</v>
          </cell>
          <cell r="M32">
            <v>43816.5</v>
          </cell>
          <cell r="N32">
            <v>8782</v>
          </cell>
          <cell r="O32">
            <v>43600</v>
          </cell>
          <cell r="P32">
            <v>13690</v>
          </cell>
          <cell r="Q32">
            <v>44870.400000000001</v>
          </cell>
          <cell r="R32">
            <v>5816.4</v>
          </cell>
          <cell r="S32">
            <v>34479.931808731795</v>
          </cell>
          <cell r="T32">
            <v>13171.045893475592</v>
          </cell>
          <cell r="U32">
            <v>29233</v>
          </cell>
          <cell r="V32">
            <v>4594.8</v>
          </cell>
          <cell r="W32">
            <v>36800</v>
          </cell>
          <cell r="X32">
            <v>267</v>
          </cell>
          <cell r="Y32">
            <v>34500</v>
          </cell>
          <cell r="Z32">
            <v>525</v>
          </cell>
          <cell r="AA32">
            <v>10557</v>
          </cell>
          <cell r="AB32">
            <v>448</v>
          </cell>
          <cell r="AC32">
            <v>13183.5</v>
          </cell>
          <cell r="AD32">
            <v>446.25</v>
          </cell>
          <cell r="AE32">
            <v>6452.4199999999983</v>
          </cell>
          <cell r="AF32">
            <v>556.26</v>
          </cell>
          <cell r="AG32">
            <v>3671.7936</v>
          </cell>
          <cell r="AH32">
            <v>253.00000000000003</v>
          </cell>
          <cell r="AI32">
            <v>3601.0655999999999</v>
          </cell>
          <cell r="AJ32">
            <v>2539.1999999999998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3062.5</v>
          </cell>
          <cell r="F33">
            <v>1697.5</v>
          </cell>
          <cell r="G33">
            <v>0</v>
          </cell>
          <cell r="H33">
            <v>0</v>
          </cell>
          <cell r="I33">
            <v>4620</v>
          </cell>
          <cell r="J33">
            <v>2106</v>
          </cell>
          <cell r="K33">
            <v>2400</v>
          </cell>
          <cell r="L33">
            <v>1956</v>
          </cell>
          <cell r="M33">
            <v>1755</v>
          </cell>
          <cell r="N33">
            <v>3520</v>
          </cell>
          <cell r="O33">
            <v>5850</v>
          </cell>
          <cell r="P33">
            <v>6649.5</v>
          </cell>
          <cell r="Q33">
            <v>5330</v>
          </cell>
          <cell r="R33">
            <v>2730.78</v>
          </cell>
          <cell r="S33">
            <v>2869.9999999999995</v>
          </cell>
          <cell r="T33">
            <v>3937.5939285703071</v>
          </cell>
          <cell r="U33">
            <v>1640</v>
          </cell>
          <cell r="V33">
            <v>3583</v>
          </cell>
          <cell r="W33">
            <v>2324</v>
          </cell>
          <cell r="X33">
            <v>1915</v>
          </cell>
          <cell r="Y33">
            <v>2000</v>
          </cell>
          <cell r="Z33">
            <v>2740</v>
          </cell>
          <cell r="AA33">
            <v>2160</v>
          </cell>
          <cell r="AB33">
            <v>4940</v>
          </cell>
          <cell r="AC33">
            <v>2440</v>
          </cell>
          <cell r="AD33">
            <v>4760</v>
          </cell>
          <cell r="AE33">
            <v>3150</v>
          </cell>
          <cell r="AF33">
            <v>2289</v>
          </cell>
          <cell r="AG33">
            <v>2805</v>
          </cell>
          <cell r="AH33">
            <v>3462</v>
          </cell>
          <cell r="AI33">
            <v>3731</v>
          </cell>
          <cell r="AJ33">
            <v>6440</v>
          </cell>
        </row>
        <row r="34">
          <cell r="B34">
            <v>12508.6</v>
          </cell>
          <cell r="C34">
            <v>6316.8</v>
          </cell>
          <cell r="D34">
            <v>6378.4</v>
          </cell>
          <cell r="E34">
            <v>17000</v>
          </cell>
          <cell r="F34">
            <v>10850</v>
          </cell>
          <cell r="G34">
            <v>14350</v>
          </cell>
          <cell r="H34">
            <v>8568</v>
          </cell>
          <cell r="I34">
            <v>11200</v>
          </cell>
          <cell r="J34">
            <v>19257</v>
          </cell>
          <cell r="K34">
            <v>12900</v>
          </cell>
          <cell r="L34">
            <v>16800</v>
          </cell>
          <cell r="M34">
            <v>13380</v>
          </cell>
          <cell r="N34">
            <v>40850</v>
          </cell>
          <cell r="O34">
            <v>8470</v>
          </cell>
          <cell r="P34">
            <v>10245</v>
          </cell>
          <cell r="Q34">
            <v>17673</v>
          </cell>
          <cell r="R34">
            <v>16505.081603773586</v>
          </cell>
          <cell r="S34">
            <v>19253.682803682801</v>
          </cell>
          <cell r="T34">
            <v>24375.581462578091</v>
          </cell>
          <cell r="U34">
            <v>10250</v>
          </cell>
          <cell r="V34">
            <v>21105</v>
          </cell>
          <cell r="W34">
            <v>21676</v>
          </cell>
          <cell r="X34">
            <v>13861</v>
          </cell>
          <cell r="Y34">
            <v>15020</v>
          </cell>
          <cell r="Z34">
            <v>22840</v>
          </cell>
          <cell r="AA34">
            <v>12820</v>
          </cell>
          <cell r="AB34">
            <v>28460</v>
          </cell>
          <cell r="AC34">
            <v>9040</v>
          </cell>
          <cell r="AD34">
            <v>17460</v>
          </cell>
          <cell r="AE34">
            <v>15918</v>
          </cell>
          <cell r="AF34">
            <v>4977</v>
          </cell>
          <cell r="AG34">
            <v>9955</v>
          </cell>
          <cell r="AH34">
            <v>9414</v>
          </cell>
          <cell r="AI34">
            <v>10080</v>
          </cell>
          <cell r="AJ34">
            <v>18640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2100</v>
          </cell>
          <cell r="L35">
            <v>192</v>
          </cell>
          <cell r="M35">
            <v>2880</v>
          </cell>
          <cell r="N35">
            <v>0</v>
          </cell>
          <cell r="O35">
            <v>2880</v>
          </cell>
          <cell r="P35">
            <v>1750</v>
          </cell>
          <cell r="Q35">
            <v>3515</v>
          </cell>
          <cell r="R35">
            <v>0</v>
          </cell>
          <cell r="S35">
            <v>3000</v>
          </cell>
          <cell r="T35">
            <v>896.36284552819995</v>
          </cell>
          <cell r="U35">
            <v>3000</v>
          </cell>
          <cell r="V35">
            <v>1755</v>
          </cell>
          <cell r="W35">
            <v>6600.0000000000009</v>
          </cell>
          <cell r="X35">
            <v>750</v>
          </cell>
          <cell r="Y35">
            <v>5473</v>
          </cell>
          <cell r="Z35">
            <v>1520</v>
          </cell>
          <cell r="AA35">
            <v>0</v>
          </cell>
          <cell r="AB35">
            <v>0</v>
          </cell>
          <cell r="AC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875</v>
          </cell>
          <cell r="P36">
            <v>499.5</v>
          </cell>
          <cell r="Q36">
            <v>1120</v>
          </cell>
          <cell r="R36">
            <v>0</v>
          </cell>
          <cell r="S36">
            <v>1120</v>
          </cell>
          <cell r="T36">
            <v>0</v>
          </cell>
          <cell r="U36">
            <v>1120</v>
          </cell>
          <cell r="V36">
            <v>0</v>
          </cell>
          <cell r="W36">
            <v>0</v>
          </cell>
          <cell r="X36">
            <v>0</v>
          </cell>
          <cell r="Y36">
            <v>456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</row>
        <row r="37"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2250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</row>
        <row r="38">
          <cell r="B38">
            <v>0</v>
          </cell>
          <cell r="C38">
            <v>2695</v>
          </cell>
          <cell r="D38">
            <v>0</v>
          </cell>
          <cell r="E38">
            <v>1600</v>
          </cell>
          <cell r="F38">
            <v>1400</v>
          </cell>
          <cell r="G38">
            <v>1600</v>
          </cell>
          <cell r="H38">
            <v>0</v>
          </cell>
          <cell r="I38">
            <v>1050</v>
          </cell>
          <cell r="J38">
            <v>2520</v>
          </cell>
          <cell r="K38">
            <v>2250</v>
          </cell>
          <cell r="L38">
            <v>3450</v>
          </cell>
          <cell r="M38">
            <v>3078</v>
          </cell>
          <cell r="N38">
            <v>1620</v>
          </cell>
          <cell r="O38">
            <v>2250</v>
          </cell>
          <cell r="P38">
            <v>1260</v>
          </cell>
          <cell r="Q38">
            <v>13320</v>
          </cell>
          <cell r="R38">
            <v>1680</v>
          </cell>
          <cell r="S38">
            <v>13045</v>
          </cell>
          <cell r="T38">
            <v>1234.7855525133366</v>
          </cell>
          <cell r="U38">
            <v>10920</v>
          </cell>
          <cell r="V38">
            <v>900</v>
          </cell>
          <cell r="W38">
            <v>1218</v>
          </cell>
          <cell r="X38">
            <v>950</v>
          </cell>
          <cell r="Y38">
            <v>6176.0999999999995</v>
          </cell>
          <cell r="Z38">
            <v>1176</v>
          </cell>
          <cell r="AA38">
            <v>1798</v>
          </cell>
          <cell r="AB38">
            <v>1240</v>
          </cell>
          <cell r="AC38">
            <v>1762.5</v>
          </cell>
          <cell r="AD38">
            <v>1950</v>
          </cell>
          <cell r="AE38">
            <v>1800</v>
          </cell>
          <cell r="AF38">
            <v>2250</v>
          </cell>
          <cell r="AG38">
            <v>1296</v>
          </cell>
          <cell r="AH38">
            <v>140</v>
          </cell>
          <cell r="AI38">
            <v>240</v>
          </cell>
          <cell r="AJ38">
            <v>328</v>
          </cell>
        </row>
        <row r="39">
          <cell r="B39">
            <v>0</v>
          </cell>
          <cell r="C39">
            <v>0</v>
          </cell>
          <cell r="D39">
            <v>2016</v>
          </cell>
          <cell r="E39">
            <v>672.5</v>
          </cell>
          <cell r="F39">
            <v>4080</v>
          </cell>
          <cell r="G39">
            <v>169.4</v>
          </cell>
          <cell r="H39">
            <v>1536.7</v>
          </cell>
          <cell r="I39">
            <v>331.2</v>
          </cell>
          <cell r="J39">
            <v>638.4</v>
          </cell>
          <cell r="K39">
            <v>1080</v>
          </cell>
          <cell r="L39">
            <v>4140</v>
          </cell>
          <cell r="M39">
            <v>11260.8</v>
          </cell>
          <cell r="N39">
            <v>8600</v>
          </cell>
          <cell r="O39">
            <v>14694.4</v>
          </cell>
          <cell r="P39">
            <v>4953</v>
          </cell>
          <cell r="Q39">
            <v>9676</v>
          </cell>
          <cell r="R39">
            <v>8396.7000000000007</v>
          </cell>
          <cell r="S39">
            <v>6733.6139591492783</v>
          </cell>
          <cell r="T39">
            <v>1355.5201398701961</v>
          </cell>
          <cell r="U39">
            <v>12170</v>
          </cell>
          <cell r="V39">
            <v>1048.5999999999999</v>
          </cell>
          <cell r="W39">
            <v>5040</v>
          </cell>
          <cell r="X39">
            <v>6007</v>
          </cell>
          <cell r="Y39">
            <v>3340</v>
          </cell>
          <cell r="Z39">
            <v>6650.4819277108436</v>
          </cell>
          <cell r="AA39">
            <v>4065</v>
          </cell>
          <cell r="AB39">
            <v>18107</v>
          </cell>
          <cell r="AC39">
            <v>1620</v>
          </cell>
          <cell r="AD39">
            <v>8540</v>
          </cell>
          <cell r="AE39">
            <v>0</v>
          </cell>
          <cell r="AF39">
            <v>15450</v>
          </cell>
          <cell r="AG39">
            <v>0</v>
          </cell>
          <cell r="AH39">
            <v>5400</v>
          </cell>
          <cell r="AI39">
            <v>5200</v>
          </cell>
          <cell r="AJ39">
            <v>9040</v>
          </cell>
        </row>
        <row r="40">
          <cell r="B40">
            <v>2570</v>
          </cell>
          <cell r="C40">
            <v>5400</v>
          </cell>
          <cell r="D40">
            <v>900</v>
          </cell>
          <cell r="E40">
            <v>4500</v>
          </cell>
          <cell r="F40">
            <v>2400</v>
          </cell>
          <cell r="G40">
            <v>3000</v>
          </cell>
          <cell r="H40">
            <v>4025</v>
          </cell>
          <cell r="I40">
            <v>8300</v>
          </cell>
          <cell r="J40">
            <v>8000</v>
          </cell>
          <cell r="K40">
            <v>14350</v>
          </cell>
          <cell r="L40">
            <v>9200</v>
          </cell>
          <cell r="M40">
            <v>9165</v>
          </cell>
          <cell r="N40">
            <v>5040</v>
          </cell>
          <cell r="P40">
            <v>5700</v>
          </cell>
          <cell r="Q40">
            <v>8200</v>
          </cell>
          <cell r="R40">
            <v>3800</v>
          </cell>
          <cell r="S40">
            <v>9430</v>
          </cell>
          <cell r="T40">
            <v>5487.9357889481635</v>
          </cell>
          <cell r="U40">
            <v>8000</v>
          </cell>
          <cell r="V40">
            <v>4334</v>
          </cell>
          <cell r="W40">
            <v>10000</v>
          </cell>
          <cell r="X40">
            <v>4000</v>
          </cell>
          <cell r="Y40">
            <v>21385</v>
          </cell>
          <cell r="Z40">
            <v>12300</v>
          </cell>
          <cell r="AA40">
            <v>20790</v>
          </cell>
          <cell r="AB40">
            <v>8393</v>
          </cell>
          <cell r="AC40">
            <v>26214.166666666664</v>
          </cell>
          <cell r="AD40">
            <v>11559.5</v>
          </cell>
          <cell r="AE40">
            <v>10186.666666666666</v>
          </cell>
          <cell r="AF40">
            <v>9255</v>
          </cell>
          <cell r="AG40">
            <v>4000</v>
          </cell>
          <cell r="AH40">
            <v>7575</v>
          </cell>
          <cell r="AI40">
            <v>10200</v>
          </cell>
          <cell r="AJ40">
            <v>7575</v>
          </cell>
        </row>
        <row r="41">
          <cell r="B41">
            <v>1305</v>
          </cell>
          <cell r="C41">
            <v>102000</v>
          </cell>
          <cell r="D41">
            <v>9300</v>
          </cell>
          <cell r="E41">
            <v>80500</v>
          </cell>
          <cell r="F41">
            <v>23680</v>
          </cell>
          <cell r="G41">
            <v>80029</v>
          </cell>
          <cell r="H41">
            <v>27200</v>
          </cell>
          <cell r="I41">
            <v>101010</v>
          </cell>
          <cell r="J41">
            <v>13760</v>
          </cell>
          <cell r="K41">
            <v>122051.8</v>
          </cell>
          <cell r="L41">
            <v>17600</v>
          </cell>
          <cell r="M41">
            <v>100100</v>
          </cell>
          <cell r="N41">
            <v>18060</v>
          </cell>
          <cell r="O41">
            <v>73800</v>
          </cell>
          <cell r="P41">
            <v>15960</v>
          </cell>
          <cell r="Q41">
            <v>52800</v>
          </cell>
          <cell r="R41">
            <v>17100</v>
          </cell>
          <cell r="S41">
            <v>82250</v>
          </cell>
          <cell r="T41">
            <v>14049.115619707296</v>
          </cell>
          <cell r="U41">
            <v>93600</v>
          </cell>
          <cell r="V41">
            <v>10083</v>
          </cell>
          <cell r="W41">
            <v>79378.962962962964</v>
          </cell>
          <cell r="X41">
            <v>9680</v>
          </cell>
          <cell r="Y41">
            <v>60950</v>
          </cell>
          <cell r="Z41">
            <v>15360</v>
          </cell>
          <cell r="AA41">
            <v>50211</v>
          </cell>
          <cell r="AB41">
            <v>14000</v>
          </cell>
          <cell r="AC41">
            <v>31382</v>
          </cell>
          <cell r="AD41">
            <v>13160</v>
          </cell>
          <cell r="AE41">
            <v>29023</v>
          </cell>
          <cell r="AF41">
            <v>14000</v>
          </cell>
          <cell r="AG41">
            <v>28622</v>
          </cell>
          <cell r="AH41">
            <v>22032</v>
          </cell>
          <cell r="AI41">
            <v>31500</v>
          </cell>
          <cell r="AJ41">
            <v>30268</v>
          </cell>
        </row>
        <row r="42">
          <cell r="B42">
            <v>0</v>
          </cell>
          <cell r="C42">
            <v>585</v>
          </cell>
          <cell r="D42">
            <v>960</v>
          </cell>
          <cell r="E42">
            <v>325</v>
          </cell>
          <cell r="F42">
            <v>260</v>
          </cell>
          <cell r="G42">
            <v>4125</v>
          </cell>
          <cell r="H42">
            <v>2530</v>
          </cell>
          <cell r="I42">
            <v>6250</v>
          </cell>
          <cell r="J42">
            <v>3250</v>
          </cell>
          <cell r="K42">
            <v>6150</v>
          </cell>
          <cell r="L42">
            <v>11100</v>
          </cell>
          <cell r="M42">
            <v>10400</v>
          </cell>
          <cell r="N42">
            <v>10320</v>
          </cell>
          <cell r="O42">
            <v>7740</v>
          </cell>
          <cell r="P42">
            <v>9840</v>
          </cell>
          <cell r="Q42">
            <v>9890</v>
          </cell>
          <cell r="R42">
            <v>14350</v>
          </cell>
          <cell r="S42">
            <v>14835</v>
          </cell>
          <cell r="T42">
            <v>11684.729950635463</v>
          </cell>
          <cell r="U42">
            <v>7875</v>
          </cell>
          <cell r="V42">
            <v>6320</v>
          </cell>
          <cell r="W42">
            <v>12075</v>
          </cell>
          <cell r="X42">
            <v>3857</v>
          </cell>
          <cell r="Y42">
            <v>15200</v>
          </cell>
          <cell r="Z42">
            <v>13300</v>
          </cell>
          <cell r="AA42">
            <v>15502</v>
          </cell>
          <cell r="AB42">
            <v>13680</v>
          </cell>
          <cell r="AC42">
            <v>15656.666666666666</v>
          </cell>
          <cell r="AD42">
            <v>13680</v>
          </cell>
          <cell r="AE42">
            <v>16095</v>
          </cell>
          <cell r="AF42">
            <v>13680</v>
          </cell>
          <cell r="AG42">
            <v>13845</v>
          </cell>
          <cell r="AH42">
            <v>5200</v>
          </cell>
          <cell r="AI42">
            <v>15660</v>
          </cell>
          <cell r="AJ42">
            <v>13680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7000</v>
          </cell>
          <cell r="H43">
            <v>0</v>
          </cell>
          <cell r="I43">
            <v>73500</v>
          </cell>
          <cell r="J43">
            <v>6000</v>
          </cell>
          <cell r="K43">
            <v>42560</v>
          </cell>
          <cell r="L43">
            <v>48573.599999999999</v>
          </cell>
          <cell r="M43">
            <v>13209</v>
          </cell>
          <cell r="N43">
            <v>114008</v>
          </cell>
          <cell r="O43">
            <v>11813</v>
          </cell>
          <cell r="P43">
            <v>10712.5</v>
          </cell>
          <cell r="Q43">
            <v>22800</v>
          </cell>
          <cell r="R43">
            <v>9008.238636363636</v>
          </cell>
          <cell r="S43">
            <v>24057.024057024057</v>
          </cell>
          <cell r="T43">
            <v>17561.394524634121</v>
          </cell>
          <cell r="U43">
            <v>72185</v>
          </cell>
          <cell r="V43">
            <v>7600</v>
          </cell>
          <cell r="W43">
            <v>8880</v>
          </cell>
          <cell r="X43">
            <v>5950</v>
          </cell>
          <cell r="Y43">
            <v>8347.5</v>
          </cell>
          <cell r="Z43">
            <v>8370</v>
          </cell>
          <cell r="AA43">
            <v>10010</v>
          </cell>
          <cell r="AB43">
            <v>8663</v>
          </cell>
          <cell r="AC43">
            <v>10125</v>
          </cell>
          <cell r="AD43">
            <v>9704</v>
          </cell>
          <cell r="AE43">
            <v>6138</v>
          </cell>
          <cell r="AF43">
            <v>10162</v>
          </cell>
          <cell r="AG43">
            <v>9703</v>
          </cell>
          <cell r="AH43">
            <v>8742</v>
          </cell>
          <cell r="AI43">
            <v>10580</v>
          </cell>
          <cell r="AJ43">
            <v>9750</v>
          </cell>
        </row>
        <row r="44">
          <cell r="B44">
            <v>5055</v>
          </cell>
          <cell r="C44">
            <v>0</v>
          </cell>
          <cell r="D44">
            <v>437</v>
          </cell>
          <cell r="E44">
            <v>0</v>
          </cell>
          <cell r="F44">
            <v>380.1</v>
          </cell>
          <cell r="G44">
            <v>0</v>
          </cell>
          <cell r="H44">
            <v>100</v>
          </cell>
          <cell r="I44">
            <v>50</v>
          </cell>
          <cell r="J44">
            <v>168</v>
          </cell>
          <cell r="K44">
            <v>0</v>
          </cell>
          <cell r="L44">
            <v>0</v>
          </cell>
          <cell r="M44">
            <v>5428</v>
          </cell>
          <cell r="N44">
            <v>0</v>
          </cell>
          <cell r="O44">
            <v>7872</v>
          </cell>
          <cell r="P44">
            <v>6004</v>
          </cell>
          <cell r="Q44">
            <v>7917</v>
          </cell>
          <cell r="R44">
            <v>6904.6</v>
          </cell>
          <cell r="S44">
            <v>5759.044203656952</v>
          </cell>
          <cell r="T44">
            <v>1425.0339931968729</v>
          </cell>
          <cell r="U44">
            <v>4230</v>
          </cell>
          <cell r="V44">
            <v>620.6</v>
          </cell>
          <cell r="W44">
            <v>984</v>
          </cell>
          <cell r="X44">
            <v>3365</v>
          </cell>
          <cell r="Y44">
            <v>4313</v>
          </cell>
          <cell r="Z44">
            <v>3210</v>
          </cell>
          <cell r="AA44">
            <v>1650</v>
          </cell>
          <cell r="AB44">
            <v>2734</v>
          </cell>
          <cell r="AC44">
            <v>451.00000000000006</v>
          </cell>
          <cell r="AD44">
            <v>4152</v>
          </cell>
          <cell r="AE44">
            <v>0</v>
          </cell>
          <cell r="AF44">
            <v>5980</v>
          </cell>
          <cell r="AG44">
            <v>0</v>
          </cell>
          <cell r="AH44">
            <v>6080</v>
          </cell>
          <cell r="AI44">
            <v>2180</v>
          </cell>
          <cell r="AJ44">
            <v>4820</v>
          </cell>
        </row>
        <row r="45">
          <cell r="B45">
            <v>9639</v>
          </cell>
          <cell r="C45">
            <v>7387.2</v>
          </cell>
          <cell r="D45">
            <v>6902</v>
          </cell>
          <cell r="E45">
            <v>5952</v>
          </cell>
          <cell r="F45">
            <v>10475.4</v>
          </cell>
          <cell r="G45">
            <v>6821.1</v>
          </cell>
          <cell r="H45">
            <v>7873.6</v>
          </cell>
          <cell r="I45">
            <v>9982</v>
          </cell>
          <cell r="J45">
            <v>9622.34</v>
          </cell>
          <cell r="K45">
            <v>10608</v>
          </cell>
          <cell r="L45">
            <v>13120</v>
          </cell>
          <cell r="M45">
            <v>13038</v>
          </cell>
          <cell r="N45">
            <v>837</v>
          </cell>
          <cell r="O45">
            <v>17220</v>
          </cell>
          <cell r="P45">
            <v>21000</v>
          </cell>
          <cell r="Q45">
            <v>19656</v>
          </cell>
          <cell r="R45">
            <v>18060</v>
          </cell>
          <cell r="S45">
            <v>19992</v>
          </cell>
          <cell r="T45">
            <v>21183.43214533991</v>
          </cell>
          <cell r="U45">
            <v>23180</v>
          </cell>
          <cell r="V45">
            <v>17340</v>
          </cell>
          <cell r="W45">
            <v>21285</v>
          </cell>
          <cell r="X45">
            <v>18436</v>
          </cell>
          <cell r="Y45">
            <v>22885.379999999997</v>
          </cell>
          <cell r="Z45">
            <v>26400.000000000004</v>
          </cell>
          <cell r="AA45">
            <v>20250</v>
          </cell>
          <cell r="AB45">
            <v>20394</v>
          </cell>
          <cell r="AC45">
            <v>21439.285714285714</v>
          </cell>
          <cell r="AD45">
            <v>22252.5</v>
          </cell>
          <cell r="AE45">
            <v>25755</v>
          </cell>
          <cell r="AF45">
            <v>24050</v>
          </cell>
          <cell r="AG45">
            <v>25065</v>
          </cell>
          <cell r="AH45">
            <v>10483.199999999999</v>
          </cell>
          <cell r="AI45">
            <v>24150</v>
          </cell>
          <cell r="AJ45">
            <v>25200</v>
          </cell>
        </row>
        <row r="46">
          <cell r="B46">
            <v>13300</v>
          </cell>
          <cell r="C46">
            <v>19600</v>
          </cell>
          <cell r="D46">
            <v>8400</v>
          </cell>
          <cell r="E46">
            <v>20313</v>
          </cell>
          <cell r="F46">
            <v>14400</v>
          </cell>
          <cell r="G46">
            <v>27811</v>
          </cell>
          <cell r="H46">
            <v>12000</v>
          </cell>
          <cell r="I46">
            <v>42600</v>
          </cell>
          <cell r="J46">
            <v>42600</v>
          </cell>
          <cell r="K46">
            <v>39600</v>
          </cell>
          <cell r="L46">
            <v>6000</v>
          </cell>
          <cell r="M46">
            <v>46000</v>
          </cell>
          <cell r="N46">
            <v>15000</v>
          </cell>
          <cell r="O46">
            <v>43259</v>
          </cell>
          <cell r="P46">
            <v>21846</v>
          </cell>
          <cell r="Q46">
            <v>64650</v>
          </cell>
          <cell r="R46">
            <v>30038.25</v>
          </cell>
          <cell r="S46">
            <v>51122.5</v>
          </cell>
          <cell r="T46">
            <v>11433.199560308673</v>
          </cell>
          <cell r="U46">
            <v>44000</v>
          </cell>
          <cell r="V46">
            <v>35402</v>
          </cell>
          <cell r="W46">
            <v>13180</v>
          </cell>
          <cell r="X46">
            <v>15000</v>
          </cell>
          <cell r="Y46">
            <v>10674</v>
          </cell>
          <cell r="Z46">
            <v>30316</v>
          </cell>
          <cell r="AA46">
            <v>84331</v>
          </cell>
          <cell r="AB46">
            <v>29304</v>
          </cell>
          <cell r="AC46">
            <v>32952</v>
          </cell>
          <cell r="AD46">
            <v>33000</v>
          </cell>
          <cell r="AE46">
            <v>90000</v>
          </cell>
          <cell r="AF46">
            <v>97550</v>
          </cell>
          <cell r="AG46">
            <v>40985</v>
          </cell>
          <cell r="AH46">
            <v>71857.5</v>
          </cell>
          <cell r="AI46">
            <v>50800</v>
          </cell>
          <cell r="AJ46">
            <v>78000</v>
          </cell>
        </row>
        <row r="47">
          <cell r="W47">
            <v>12880</v>
          </cell>
          <cell r="X47">
            <v>8250</v>
          </cell>
          <cell r="Y47">
            <v>15400</v>
          </cell>
          <cell r="Z47">
            <v>27687.382450331126</v>
          </cell>
          <cell r="AB47">
            <v>36000</v>
          </cell>
          <cell r="AC47">
            <v>42600</v>
          </cell>
          <cell r="AD47">
            <v>48300</v>
          </cell>
          <cell r="AE47">
            <v>60000</v>
          </cell>
          <cell r="AF47">
            <v>21000</v>
          </cell>
          <cell r="AG47">
            <v>37225</v>
          </cell>
          <cell r="AH47">
            <v>66500</v>
          </cell>
          <cell r="AI47">
            <v>44100</v>
          </cell>
          <cell r="AJ47">
            <v>55200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9880</v>
          </cell>
          <cell r="N48">
            <v>0</v>
          </cell>
          <cell r="O48">
            <v>11058</v>
          </cell>
          <cell r="P48">
            <v>1134</v>
          </cell>
          <cell r="Q48">
            <v>7750</v>
          </cell>
          <cell r="R48">
            <v>17910</v>
          </cell>
          <cell r="S48">
            <v>8855</v>
          </cell>
          <cell r="T48">
            <v>1975.6568840213386</v>
          </cell>
          <cell r="U48">
            <v>7348</v>
          </cell>
          <cell r="V48">
            <v>3123.9</v>
          </cell>
          <cell r="W48">
            <v>3104.4882352941177</v>
          </cell>
          <cell r="X48">
            <v>3011</v>
          </cell>
          <cell r="Y48">
            <v>3773</v>
          </cell>
          <cell r="Z48">
            <v>5134.25</v>
          </cell>
          <cell r="AA48">
            <v>1310</v>
          </cell>
          <cell r="AB48">
            <v>5013</v>
          </cell>
          <cell r="AC48">
            <v>1381.25</v>
          </cell>
          <cell r="AD48">
            <v>5912.75</v>
          </cell>
          <cell r="AE48">
            <v>2114.6666666666665</v>
          </cell>
          <cell r="AF48">
            <v>5785</v>
          </cell>
          <cell r="AG48">
            <v>1548.5</v>
          </cell>
          <cell r="AH48">
            <v>2218.5</v>
          </cell>
          <cell r="AI48">
            <v>1886.6000000000001</v>
          </cell>
          <cell r="AJ48">
            <v>7793.5999999999995</v>
          </cell>
        </row>
        <row r="49">
          <cell r="B49">
            <v>2100</v>
          </cell>
          <cell r="C49">
            <v>2380</v>
          </cell>
          <cell r="D49">
            <v>0</v>
          </cell>
          <cell r="E49">
            <v>504</v>
          </cell>
          <cell r="F49">
            <v>180</v>
          </cell>
          <cell r="G49">
            <v>162</v>
          </cell>
          <cell r="H49">
            <v>0</v>
          </cell>
          <cell r="I49">
            <v>125</v>
          </cell>
          <cell r="J49">
            <v>2400</v>
          </cell>
          <cell r="K49">
            <v>1750</v>
          </cell>
          <cell r="L49">
            <v>0</v>
          </cell>
          <cell r="M49">
            <v>2050</v>
          </cell>
          <cell r="N49">
            <v>0</v>
          </cell>
          <cell r="O49">
            <v>9430</v>
          </cell>
          <cell r="P49">
            <v>12210</v>
          </cell>
          <cell r="Q49">
            <v>14350</v>
          </cell>
          <cell r="R49">
            <v>7400</v>
          </cell>
          <cell r="S49">
            <v>4490.6444906444913</v>
          </cell>
          <cell r="T49">
            <v>4115.9518417111221</v>
          </cell>
          <cell r="U49">
            <v>9000</v>
          </cell>
          <cell r="V49">
            <v>8000</v>
          </cell>
          <cell r="W49">
            <v>0</v>
          </cell>
          <cell r="X49">
            <v>0</v>
          </cell>
          <cell r="Y49">
            <v>3532.5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</row>
        <row r="50">
          <cell r="B50">
            <v>3500</v>
          </cell>
          <cell r="C50">
            <v>6400</v>
          </cell>
          <cell r="D50">
            <v>4800</v>
          </cell>
          <cell r="E50">
            <v>6480</v>
          </cell>
          <cell r="F50">
            <v>5923.5</v>
          </cell>
          <cell r="G50">
            <v>5490</v>
          </cell>
          <cell r="H50">
            <v>9250</v>
          </cell>
          <cell r="I50">
            <v>10230</v>
          </cell>
          <cell r="J50">
            <v>12250</v>
          </cell>
          <cell r="K50">
            <v>29640</v>
          </cell>
          <cell r="L50">
            <v>22000</v>
          </cell>
          <cell r="M50">
            <v>25420</v>
          </cell>
          <cell r="N50">
            <v>22028</v>
          </cell>
          <cell r="O50">
            <v>36120</v>
          </cell>
          <cell r="P50">
            <v>26660</v>
          </cell>
          <cell r="Q50">
            <v>38700</v>
          </cell>
          <cell r="R50">
            <v>28810</v>
          </cell>
          <cell r="S50">
            <v>27300</v>
          </cell>
          <cell r="T50">
            <v>32927.614733688977</v>
          </cell>
          <cell r="U50">
            <v>37500</v>
          </cell>
          <cell r="V50">
            <v>29382.5</v>
          </cell>
          <cell r="W50">
            <v>30599.999999999996</v>
          </cell>
          <cell r="X50">
            <v>24000</v>
          </cell>
          <cell r="Y50">
            <v>34170</v>
          </cell>
          <cell r="Z50">
            <v>28142.999999999996</v>
          </cell>
          <cell r="AA50">
            <v>32129.999999999996</v>
          </cell>
          <cell r="AB50">
            <v>26082</v>
          </cell>
          <cell r="AC50">
            <v>34540</v>
          </cell>
          <cell r="AD50">
            <v>26520</v>
          </cell>
          <cell r="AE50">
            <v>24440</v>
          </cell>
          <cell r="AF50">
            <v>21870</v>
          </cell>
          <cell r="AG50">
            <v>17400</v>
          </cell>
          <cell r="AH50">
            <v>32600</v>
          </cell>
          <cell r="AI50">
            <v>17400</v>
          </cell>
          <cell r="AJ50">
            <v>12125</v>
          </cell>
        </row>
        <row r="51">
          <cell r="B51">
            <v>18662</v>
          </cell>
          <cell r="C51">
            <v>28851.200000000001</v>
          </cell>
          <cell r="D51">
            <v>19466.3</v>
          </cell>
          <cell r="E51">
            <v>29440</v>
          </cell>
          <cell r="F51">
            <v>28224</v>
          </cell>
          <cell r="G51">
            <v>30080</v>
          </cell>
          <cell r="H51">
            <v>23712</v>
          </cell>
          <cell r="I51">
            <v>46128</v>
          </cell>
          <cell r="J51">
            <v>20960</v>
          </cell>
          <cell r="K51">
            <v>37240</v>
          </cell>
          <cell r="L51">
            <v>22990</v>
          </cell>
          <cell r="M51">
            <v>29640</v>
          </cell>
          <cell r="N51">
            <v>23304</v>
          </cell>
          <cell r="O51">
            <v>35910</v>
          </cell>
          <cell r="P51">
            <v>30970</v>
          </cell>
          <cell r="Q51">
            <v>31160</v>
          </cell>
          <cell r="R51">
            <v>33060</v>
          </cell>
          <cell r="S51">
            <v>39312</v>
          </cell>
          <cell r="T51">
            <v>26927.471604438986</v>
          </cell>
          <cell r="U51">
            <v>30600</v>
          </cell>
          <cell r="V51">
            <v>12500</v>
          </cell>
          <cell r="W51">
            <v>22015</v>
          </cell>
          <cell r="X51">
            <v>20813</v>
          </cell>
          <cell r="Y51">
            <v>37267</v>
          </cell>
          <cell r="Z51">
            <v>27612</v>
          </cell>
          <cell r="AA51">
            <v>24343</v>
          </cell>
          <cell r="AB51">
            <v>6755</v>
          </cell>
          <cell r="AC51">
            <v>4200</v>
          </cell>
          <cell r="AD51">
            <v>6300</v>
          </cell>
          <cell r="AE51">
            <v>8750</v>
          </cell>
          <cell r="AF51">
            <v>3850</v>
          </cell>
          <cell r="AG51">
            <v>4860</v>
          </cell>
          <cell r="AH51">
            <v>11068.5</v>
          </cell>
          <cell r="AI51">
            <v>13020</v>
          </cell>
          <cell r="AJ51">
            <v>20143.5</v>
          </cell>
        </row>
        <row r="52">
          <cell r="B52">
            <v>13908</v>
          </cell>
          <cell r="C52">
            <v>13949</v>
          </cell>
          <cell r="D52">
            <v>19938.099999999999</v>
          </cell>
          <cell r="E52">
            <v>12529</v>
          </cell>
          <cell r="F52">
            <v>10982</v>
          </cell>
          <cell r="G52">
            <v>17629</v>
          </cell>
          <cell r="H52">
            <v>14518</v>
          </cell>
          <cell r="I52">
            <v>13583.7</v>
          </cell>
          <cell r="J52">
            <v>15714</v>
          </cell>
          <cell r="K52">
            <v>22575</v>
          </cell>
          <cell r="L52">
            <v>33930.9</v>
          </cell>
          <cell r="M52">
            <v>23400</v>
          </cell>
          <cell r="N52">
            <v>19047</v>
          </cell>
          <cell r="O52">
            <v>24300</v>
          </cell>
          <cell r="P52">
            <v>32600</v>
          </cell>
          <cell r="Q52">
            <v>31909.5</v>
          </cell>
          <cell r="R52">
            <v>41204</v>
          </cell>
          <cell r="S52">
            <v>40590</v>
          </cell>
          <cell r="T52">
            <v>79483.603343265888</v>
          </cell>
          <cell r="U52">
            <v>58700</v>
          </cell>
          <cell r="V52">
            <v>45346</v>
          </cell>
          <cell r="W52">
            <v>33594</v>
          </cell>
          <cell r="X52">
            <v>50215</v>
          </cell>
          <cell r="Y52">
            <v>75150</v>
          </cell>
          <cell r="Z52">
            <v>131430</v>
          </cell>
          <cell r="AA52">
            <v>58716</v>
          </cell>
          <cell r="AB52">
            <v>117367</v>
          </cell>
          <cell r="AC52">
            <v>68780</v>
          </cell>
          <cell r="AD52">
            <v>118533.33333333334</v>
          </cell>
          <cell r="AE52">
            <v>84417</v>
          </cell>
          <cell r="AF52">
            <v>117620</v>
          </cell>
          <cell r="AG52">
            <v>44727.789999999994</v>
          </cell>
          <cell r="AH52">
            <v>16800</v>
          </cell>
          <cell r="AI52">
            <v>50540</v>
          </cell>
          <cell r="AJ52">
            <v>87537.5</v>
          </cell>
        </row>
        <row r="53">
          <cell r="B53">
            <v>35391</v>
          </cell>
          <cell r="C53">
            <v>25830</v>
          </cell>
          <cell r="D53">
            <v>25080</v>
          </cell>
          <cell r="E53">
            <v>36660</v>
          </cell>
          <cell r="F53">
            <v>30294</v>
          </cell>
          <cell r="G53">
            <v>31980</v>
          </cell>
          <cell r="H53">
            <v>29337.75</v>
          </cell>
          <cell r="I53">
            <v>42032</v>
          </cell>
          <cell r="J53">
            <v>45920</v>
          </cell>
          <cell r="K53">
            <v>48800</v>
          </cell>
          <cell r="L53">
            <v>54290</v>
          </cell>
          <cell r="M53">
            <v>76880</v>
          </cell>
          <cell r="N53">
            <v>76344</v>
          </cell>
          <cell r="O53">
            <v>62000</v>
          </cell>
          <cell r="P53">
            <v>52560</v>
          </cell>
          <cell r="Q53">
            <v>51590</v>
          </cell>
          <cell r="R53">
            <v>54792</v>
          </cell>
          <cell r="S53">
            <v>72000</v>
          </cell>
          <cell r="T53">
            <v>46780.079320958968</v>
          </cell>
          <cell r="U53">
            <v>42895</v>
          </cell>
          <cell r="V53">
            <v>30100</v>
          </cell>
          <cell r="W53">
            <v>24006.400000000001</v>
          </cell>
          <cell r="X53">
            <v>22740</v>
          </cell>
          <cell r="Y53">
            <v>35811</v>
          </cell>
          <cell r="Z53">
            <v>31720</v>
          </cell>
          <cell r="AA53">
            <v>39921</v>
          </cell>
          <cell r="AB53">
            <v>33136</v>
          </cell>
          <cell r="AC53">
            <v>30874</v>
          </cell>
          <cell r="AD53">
            <v>28386.600000000002</v>
          </cell>
          <cell r="AE53">
            <v>29559.600000000002</v>
          </cell>
          <cell r="AF53">
            <v>30110</v>
          </cell>
          <cell r="AG53">
            <v>30240</v>
          </cell>
          <cell r="AH53">
            <v>25956</v>
          </cell>
          <cell r="AI53">
            <v>24350</v>
          </cell>
          <cell r="AJ53">
            <v>33781</v>
          </cell>
        </row>
        <row r="54">
          <cell r="M54">
            <v>1200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1463.4495437195101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 t="str">
            <v>-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</row>
        <row r="55">
          <cell r="B55">
            <v>120638.6</v>
          </cell>
          <cell r="C55">
            <v>222892.2</v>
          </cell>
          <cell r="D55">
            <v>108057.79999999999</v>
          </cell>
          <cell r="E55">
            <v>224923</v>
          </cell>
          <cell r="F55">
            <v>151238.54999999999</v>
          </cell>
          <cell r="G55">
            <v>242531.8</v>
          </cell>
          <cell r="H55">
            <v>149880.49</v>
          </cell>
          <cell r="I55">
            <v>384491.9</v>
          </cell>
          <cell r="J55">
            <v>217266.47999999998</v>
          </cell>
          <cell r="K55">
            <v>439812.8</v>
          </cell>
          <cell r="L55">
            <v>279174.5</v>
          </cell>
          <cell r="M55">
            <v>441980.3</v>
          </cell>
          <cell r="N55">
            <v>367360</v>
          </cell>
          <cell r="O55">
            <v>419141.4</v>
          </cell>
          <cell r="P55">
            <v>286243.5</v>
          </cell>
          <cell r="Q55">
            <v>456876.9</v>
          </cell>
          <cell r="R55">
            <v>317566.05024013721</v>
          </cell>
          <cell r="S55">
            <v>480495.44132288941</v>
          </cell>
          <cell r="T55">
            <v>321469.55867711105</v>
          </cell>
          <cell r="U55">
            <v>507446</v>
          </cell>
          <cell r="V55">
            <v>243138.4</v>
          </cell>
          <cell r="W55">
            <v>345640.85119825712</v>
          </cell>
          <cell r="X55">
            <v>213067</v>
          </cell>
          <cell r="Y55">
            <v>418073.48</v>
          </cell>
          <cell r="Z55">
            <v>396434.11437804194</v>
          </cell>
          <cell r="AA55">
            <v>390564</v>
          </cell>
          <cell r="AB55">
            <v>374716</v>
          </cell>
          <cell r="AC55">
            <v>348641.36904761905</v>
          </cell>
          <cell r="AD55">
            <v>374616.93333333335</v>
          </cell>
          <cell r="AE55">
            <v>413799.35333333333</v>
          </cell>
          <cell r="AF55">
            <v>400434.26</v>
          </cell>
          <cell r="AG55">
            <v>275949.08360000001</v>
          </cell>
          <cell r="AH55">
            <v>305781.7</v>
          </cell>
          <cell r="AI55">
            <v>319218.66560000001</v>
          </cell>
          <cell r="AJ55">
            <v>422860.79999999999</v>
          </cell>
        </row>
        <row r="57">
          <cell r="B57">
            <v>0</v>
          </cell>
          <cell r="C57">
            <v>2247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5164.6000000000004</v>
          </cell>
          <cell r="K57">
            <v>4863.6000000000004</v>
          </cell>
          <cell r="L57">
            <v>12209.4</v>
          </cell>
          <cell r="M57">
            <v>9779.25</v>
          </cell>
          <cell r="N57">
            <v>19093</v>
          </cell>
          <cell r="O57">
            <v>9717.24</v>
          </cell>
          <cell r="P57">
            <v>12950</v>
          </cell>
          <cell r="Q57">
            <v>10962.8</v>
          </cell>
          <cell r="R57">
            <v>12276.6</v>
          </cell>
          <cell r="S57">
            <v>13138.02</v>
          </cell>
          <cell r="T57">
            <v>11199.65</v>
          </cell>
          <cell r="U57">
            <v>9925</v>
          </cell>
          <cell r="V57">
            <v>13939.2</v>
          </cell>
          <cell r="W57">
            <v>5600</v>
          </cell>
          <cell r="X57">
            <v>2640</v>
          </cell>
          <cell r="Y57">
            <v>5600</v>
          </cell>
          <cell r="Z57">
            <v>5000</v>
          </cell>
          <cell r="AA57">
            <v>7650</v>
          </cell>
          <cell r="AB57">
            <v>8050</v>
          </cell>
          <cell r="AC57">
            <v>9625</v>
          </cell>
          <cell r="AD57">
            <v>8050</v>
          </cell>
          <cell r="AE57">
            <v>7700</v>
          </cell>
          <cell r="AF57">
            <v>10051</v>
          </cell>
          <cell r="AG57">
            <v>4379.76</v>
          </cell>
          <cell r="AH57">
            <v>3620.2</v>
          </cell>
          <cell r="AI57">
            <v>7213.5359999999991</v>
          </cell>
          <cell r="AJ57">
            <v>6089.6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702</v>
          </cell>
          <cell r="K58">
            <v>800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3960</v>
          </cell>
          <cell r="R58">
            <v>747.2</v>
          </cell>
          <cell r="S58">
            <v>1230</v>
          </cell>
          <cell r="T58">
            <v>2460</v>
          </cell>
          <cell r="U58">
            <v>2460</v>
          </cell>
          <cell r="V58">
            <v>2112</v>
          </cell>
          <cell r="W58">
            <v>888</v>
          </cell>
          <cell r="X58">
            <v>1300</v>
          </cell>
          <cell r="Y58">
            <v>920</v>
          </cell>
          <cell r="Z58">
            <v>2820</v>
          </cell>
          <cell r="AA58">
            <v>1040</v>
          </cell>
          <cell r="AB58">
            <v>3680</v>
          </cell>
          <cell r="AC58">
            <v>1560</v>
          </cell>
          <cell r="AD58">
            <v>3480</v>
          </cell>
          <cell r="AE58">
            <v>2562</v>
          </cell>
          <cell r="AF58">
            <v>798</v>
          </cell>
          <cell r="AG58">
            <v>590</v>
          </cell>
          <cell r="AH58">
            <v>2160</v>
          </cell>
          <cell r="AI58">
            <v>2730</v>
          </cell>
          <cell r="AJ58">
            <v>5540</v>
          </cell>
        </row>
        <row r="59">
          <cell r="B59">
            <v>2207.4</v>
          </cell>
          <cell r="C59">
            <v>1114</v>
          </cell>
          <cell r="D59">
            <v>1227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1504.8</v>
          </cell>
          <cell r="K59">
            <v>2000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Q59">
            <v>8027.8</v>
          </cell>
          <cell r="R59">
            <v>11118</v>
          </cell>
          <cell r="S59">
            <v>2460</v>
          </cell>
          <cell r="T59">
            <v>7625.9999999999991</v>
          </cell>
          <cell r="U59">
            <v>7380</v>
          </cell>
          <cell r="V59">
            <v>8421</v>
          </cell>
          <cell r="W59">
            <v>5484</v>
          </cell>
          <cell r="X59">
            <v>5425</v>
          </cell>
          <cell r="Y59">
            <v>5356</v>
          </cell>
          <cell r="Z59">
            <v>20120</v>
          </cell>
          <cell r="AA59">
            <v>5120</v>
          </cell>
          <cell r="AB59">
            <v>15700</v>
          </cell>
          <cell r="AC59">
            <v>4560</v>
          </cell>
          <cell r="AD59">
            <v>12720</v>
          </cell>
          <cell r="AE59">
            <v>9198</v>
          </cell>
          <cell r="AF59">
            <v>3150</v>
          </cell>
          <cell r="AG59">
            <v>1855</v>
          </cell>
          <cell r="AH59">
            <v>5496</v>
          </cell>
          <cell r="AI59">
            <v>7910</v>
          </cell>
          <cell r="AJ59">
            <v>14720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240</v>
          </cell>
          <cell r="U60">
            <v>0</v>
          </cell>
          <cell r="V60">
            <v>144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</row>
        <row r="61">
          <cell r="B61">
            <v>0</v>
          </cell>
          <cell r="C61">
            <v>1155</v>
          </cell>
          <cell r="D61">
            <v>0</v>
          </cell>
          <cell r="E61">
            <v>2400</v>
          </cell>
          <cell r="F61">
            <v>2100</v>
          </cell>
          <cell r="G61">
            <v>2400</v>
          </cell>
          <cell r="H61">
            <v>0</v>
          </cell>
          <cell r="I61">
            <v>3150</v>
          </cell>
          <cell r="J61">
            <v>4200</v>
          </cell>
          <cell r="K61">
            <v>4500</v>
          </cell>
          <cell r="L61">
            <v>4840</v>
          </cell>
          <cell r="M61">
            <v>3150</v>
          </cell>
          <cell r="N61">
            <v>3780</v>
          </cell>
          <cell r="O61">
            <v>2700</v>
          </cell>
          <cell r="P61">
            <v>1680</v>
          </cell>
          <cell r="Q61">
            <v>3500</v>
          </cell>
          <cell r="R61">
            <v>3780</v>
          </cell>
          <cell r="S61">
            <v>3750</v>
          </cell>
          <cell r="T61">
            <v>2925</v>
          </cell>
          <cell r="U61">
            <v>2475</v>
          </cell>
          <cell r="V61">
            <v>2250</v>
          </cell>
          <cell r="W61">
            <v>2655</v>
          </cell>
          <cell r="X61">
            <v>1425</v>
          </cell>
          <cell r="Y61">
            <v>1755</v>
          </cell>
          <cell r="Z61">
            <v>3015</v>
          </cell>
          <cell r="AA61">
            <v>2976</v>
          </cell>
          <cell r="AB61">
            <v>2759</v>
          </cell>
          <cell r="AC61">
            <v>2790</v>
          </cell>
          <cell r="AD61">
            <v>3740</v>
          </cell>
          <cell r="AE61">
            <v>3740</v>
          </cell>
          <cell r="AF61">
            <v>5460</v>
          </cell>
          <cell r="AG61">
            <v>5240</v>
          </cell>
          <cell r="AH61">
            <v>4550</v>
          </cell>
          <cell r="AI61">
            <v>3689.9999999999995</v>
          </cell>
          <cell r="AJ61">
            <v>7789.9999999999991</v>
          </cell>
        </row>
        <row r="62">
          <cell r="B62">
            <v>0</v>
          </cell>
          <cell r="C62">
            <v>2010</v>
          </cell>
          <cell r="D62">
            <v>1138</v>
          </cell>
          <cell r="E62">
            <v>250</v>
          </cell>
          <cell r="F62">
            <v>502</v>
          </cell>
          <cell r="G62">
            <v>128.5</v>
          </cell>
          <cell r="H62">
            <v>622.20000000000005</v>
          </cell>
          <cell r="I62">
            <v>612.20000000000005</v>
          </cell>
          <cell r="J62">
            <v>1980</v>
          </cell>
          <cell r="K62">
            <v>1800</v>
          </cell>
          <cell r="L62">
            <v>4653</v>
          </cell>
          <cell r="M62">
            <v>7214.4</v>
          </cell>
          <cell r="N62">
            <v>10200</v>
          </cell>
          <cell r="O62">
            <v>3600</v>
          </cell>
          <cell r="P62">
            <v>5557.5</v>
          </cell>
          <cell r="Q62">
            <v>7030</v>
          </cell>
          <cell r="R62">
            <v>6240</v>
          </cell>
          <cell r="S62">
            <v>3279.9999999999995</v>
          </cell>
          <cell r="T62">
            <v>1558</v>
          </cell>
          <cell r="U62">
            <v>6770</v>
          </cell>
          <cell r="V62">
            <v>1326.8</v>
          </cell>
          <cell r="W62">
            <v>1400</v>
          </cell>
          <cell r="X62">
            <v>3145</v>
          </cell>
          <cell r="Y62">
            <v>3090</v>
          </cell>
          <cell r="Z62">
            <v>3000</v>
          </cell>
          <cell r="AA62">
            <v>4905</v>
          </cell>
          <cell r="AB62">
            <v>7990</v>
          </cell>
          <cell r="AC62">
            <v>1542.8571428571427</v>
          </cell>
          <cell r="AD62">
            <v>6666.666666666667</v>
          </cell>
          <cell r="AE62">
            <v>0</v>
          </cell>
          <cell r="AF62">
            <v>8900</v>
          </cell>
          <cell r="AG62">
            <v>0</v>
          </cell>
          <cell r="AH62">
            <v>4560</v>
          </cell>
          <cell r="AI62">
            <v>4320</v>
          </cell>
          <cell r="AJ62">
            <v>8980</v>
          </cell>
        </row>
        <row r="63">
          <cell r="B63">
            <v>8419.76</v>
          </cell>
          <cell r="C63">
            <v>6500</v>
          </cell>
          <cell r="D63">
            <v>5000</v>
          </cell>
          <cell r="E63">
            <v>3600</v>
          </cell>
          <cell r="F63">
            <v>6041.7</v>
          </cell>
          <cell r="G63">
            <v>4164.8</v>
          </cell>
          <cell r="H63">
            <v>6885</v>
          </cell>
          <cell r="I63">
            <v>4256</v>
          </cell>
          <cell r="J63">
            <v>7500</v>
          </cell>
          <cell r="K63">
            <v>9000</v>
          </cell>
          <cell r="L63">
            <v>9360</v>
          </cell>
          <cell r="M63">
            <v>7410</v>
          </cell>
          <cell r="N63">
            <v>8400</v>
          </cell>
          <cell r="O63">
            <v>3900</v>
          </cell>
          <cell r="P63">
            <v>7600</v>
          </cell>
          <cell r="Q63">
            <v>10000</v>
          </cell>
          <cell r="R63">
            <v>6840</v>
          </cell>
          <cell r="S63">
            <v>3279.9999999999995</v>
          </cell>
          <cell r="T63">
            <v>5250</v>
          </cell>
          <cell r="U63">
            <v>3200</v>
          </cell>
          <cell r="V63">
            <v>3039</v>
          </cell>
          <cell r="W63">
            <v>4500</v>
          </cell>
          <cell r="X63">
            <v>2900</v>
          </cell>
          <cell r="Y63">
            <v>11400</v>
          </cell>
          <cell r="Z63">
            <v>10200</v>
          </cell>
          <cell r="AA63">
            <v>17640</v>
          </cell>
          <cell r="AB63">
            <v>14490</v>
          </cell>
          <cell r="AC63">
            <v>18629.599999999999</v>
          </cell>
          <cell r="AD63">
            <v>14207.999999999998</v>
          </cell>
          <cell r="AE63">
            <v>8768</v>
          </cell>
          <cell r="AF63">
            <v>7020</v>
          </cell>
          <cell r="AG63">
            <v>1200</v>
          </cell>
          <cell r="AH63">
            <v>5550</v>
          </cell>
          <cell r="AI63">
            <v>6150</v>
          </cell>
          <cell r="AJ63">
            <v>5050</v>
          </cell>
        </row>
        <row r="64">
          <cell r="B64">
            <v>11970</v>
          </cell>
          <cell r="C64">
            <v>124700</v>
          </cell>
          <cell r="D64">
            <v>6400</v>
          </cell>
          <cell r="E64">
            <v>82548</v>
          </cell>
          <cell r="F64">
            <v>10560</v>
          </cell>
          <cell r="G64">
            <v>80238.5</v>
          </cell>
          <cell r="H64">
            <v>12800</v>
          </cell>
          <cell r="I64">
            <v>85260</v>
          </cell>
          <cell r="J64">
            <v>10240</v>
          </cell>
          <cell r="K64">
            <v>94657.5</v>
          </cell>
          <cell r="L64">
            <v>13860</v>
          </cell>
          <cell r="M64">
            <v>56715.75</v>
          </cell>
          <cell r="N64">
            <v>13500</v>
          </cell>
          <cell r="O64">
            <v>49950</v>
          </cell>
          <cell r="P64">
            <v>10640</v>
          </cell>
          <cell r="Q64">
            <v>76800</v>
          </cell>
          <cell r="R64">
            <v>11400</v>
          </cell>
          <cell r="S64">
            <v>58750</v>
          </cell>
          <cell r="T64">
            <v>10240</v>
          </cell>
          <cell r="U64">
            <v>70000</v>
          </cell>
          <cell r="V64">
            <v>8451</v>
          </cell>
          <cell r="W64">
            <v>55390</v>
          </cell>
          <cell r="X64">
            <v>5790</v>
          </cell>
          <cell r="Y64">
            <v>90100</v>
          </cell>
          <cell r="Z64">
            <v>10240</v>
          </cell>
          <cell r="AA64">
            <v>88400</v>
          </cell>
          <cell r="AB64">
            <v>21000</v>
          </cell>
          <cell r="AC64">
            <v>52270</v>
          </cell>
          <cell r="AD64">
            <v>13825</v>
          </cell>
          <cell r="AE64">
            <v>52030</v>
          </cell>
          <cell r="AF64">
            <v>10500</v>
          </cell>
          <cell r="AG64">
            <v>50435</v>
          </cell>
          <cell r="AH64">
            <v>13680</v>
          </cell>
          <cell r="AI64">
            <v>71500</v>
          </cell>
          <cell r="AJ64">
            <v>21650</v>
          </cell>
        </row>
        <row r="65">
          <cell r="B65">
            <v>0</v>
          </cell>
          <cell r="C65">
            <v>315</v>
          </cell>
          <cell r="D65">
            <v>1440</v>
          </cell>
          <cell r="E65">
            <v>325</v>
          </cell>
          <cell r="F65">
            <v>260</v>
          </cell>
          <cell r="G65">
            <v>125</v>
          </cell>
          <cell r="H65">
            <v>130</v>
          </cell>
          <cell r="I65">
            <v>500</v>
          </cell>
          <cell r="J65">
            <v>250</v>
          </cell>
          <cell r="K65">
            <v>600</v>
          </cell>
          <cell r="L65">
            <v>300</v>
          </cell>
          <cell r="M65">
            <v>300</v>
          </cell>
          <cell r="N65">
            <v>400</v>
          </cell>
          <cell r="O65">
            <v>1200</v>
          </cell>
          <cell r="P65">
            <v>8282</v>
          </cell>
          <cell r="Q65">
            <v>9994</v>
          </cell>
          <cell r="R65">
            <v>27880</v>
          </cell>
          <cell r="S65">
            <v>9675</v>
          </cell>
          <cell r="T65">
            <v>14700</v>
          </cell>
          <cell r="U65">
            <v>5970</v>
          </cell>
          <cell r="V65">
            <v>3390</v>
          </cell>
          <cell r="W65">
            <v>6000</v>
          </cell>
          <cell r="X65">
            <v>10053</v>
          </cell>
          <cell r="Y65">
            <v>7990</v>
          </cell>
          <cell r="Z65">
            <v>12390</v>
          </cell>
          <cell r="AA65">
            <v>14724</v>
          </cell>
          <cell r="AB65">
            <v>12425</v>
          </cell>
          <cell r="AC65">
            <v>14724</v>
          </cell>
          <cell r="AD65">
            <v>7000</v>
          </cell>
          <cell r="AE65">
            <v>15120</v>
          </cell>
          <cell r="AF65">
            <v>12250</v>
          </cell>
          <cell r="AG65">
            <v>14050</v>
          </cell>
          <cell r="AH65">
            <v>2640</v>
          </cell>
          <cell r="AI65">
            <v>12600</v>
          </cell>
          <cell r="AJ65">
            <v>12250</v>
          </cell>
        </row>
        <row r="66">
          <cell r="B66">
            <v>1539.2</v>
          </cell>
          <cell r="C66">
            <v>0</v>
          </cell>
          <cell r="D66">
            <v>1014</v>
          </cell>
          <cell r="E66">
            <v>0</v>
          </cell>
          <cell r="F66">
            <v>472</v>
          </cell>
          <cell r="G66">
            <v>0</v>
          </cell>
          <cell r="H66">
            <v>220</v>
          </cell>
          <cell r="I66">
            <v>81.599999999999994</v>
          </cell>
          <cell r="J66">
            <v>190</v>
          </cell>
          <cell r="K66">
            <v>360</v>
          </cell>
          <cell r="L66">
            <v>1875</v>
          </cell>
          <cell r="M66">
            <v>906</v>
          </cell>
          <cell r="N66">
            <v>2016</v>
          </cell>
          <cell r="O66">
            <v>2560</v>
          </cell>
          <cell r="P66">
            <v>2574</v>
          </cell>
          <cell r="Q66">
            <v>10885</v>
          </cell>
          <cell r="R66">
            <v>4641</v>
          </cell>
          <cell r="S66">
            <v>1950</v>
          </cell>
          <cell r="T66">
            <v>1368</v>
          </cell>
          <cell r="U66">
            <v>1990</v>
          </cell>
          <cell r="V66">
            <v>1070</v>
          </cell>
          <cell r="W66">
            <v>1310</v>
          </cell>
          <cell r="X66">
            <v>3428</v>
          </cell>
          <cell r="Y66">
            <v>1260</v>
          </cell>
          <cell r="Z66">
            <v>2572.2348484848485</v>
          </cell>
          <cell r="AA66">
            <v>1350</v>
          </cell>
          <cell r="AB66">
            <v>3278</v>
          </cell>
          <cell r="AC66">
            <v>693.33333333333326</v>
          </cell>
          <cell r="AD66">
            <v>6027</v>
          </cell>
          <cell r="AE66">
            <v>0</v>
          </cell>
          <cell r="AF66">
            <v>8395</v>
          </cell>
          <cell r="AG66">
            <v>0</v>
          </cell>
          <cell r="AH66">
            <v>6080</v>
          </cell>
          <cell r="AI66">
            <v>2460</v>
          </cell>
          <cell r="AJ66">
            <v>4360</v>
          </cell>
        </row>
        <row r="67">
          <cell r="B67">
            <v>6426</v>
          </cell>
          <cell r="C67">
            <v>4833.6000000000004</v>
          </cell>
          <cell r="D67">
            <v>3019</v>
          </cell>
          <cell r="E67">
            <v>3968</v>
          </cell>
          <cell r="F67">
            <v>5641</v>
          </cell>
          <cell r="G67">
            <v>5580.9</v>
          </cell>
          <cell r="H67">
            <v>3374.4</v>
          </cell>
          <cell r="I67">
            <v>4278</v>
          </cell>
          <cell r="J67">
            <v>4105.2</v>
          </cell>
          <cell r="K67">
            <v>3176</v>
          </cell>
          <cell r="L67">
            <v>3680</v>
          </cell>
          <cell r="M67">
            <v>3690</v>
          </cell>
          <cell r="N67">
            <v>6600</v>
          </cell>
          <cell r="O67">
            <v>5200</v>
          </cell>
          <cell r="P67">
            <v>5289</v>
          </cell>
          <cell r="Q67">
            <v>8200</v>
          </cell>
          <cell r="R67">
            <v>7955</v>
          </cell>
          <cell r="S67">
            <v>8568</v>
          </cell>
          <cell r="T67">
            <v>6176.0000000000009</v>
          </cell>
          <cell r="U67">
            <v>5690</v>
          </cell>
          <cell r="V67">
            <v>8184</v>
          </cell>
          <cell r="W67">
            <v>7314.9999999999991</v>
          </cell>
          <cell r="X67">
            <v>13052</v>
          </cell>
          <cell r="Y67">
            <v>8463</v>
          </cell>
          <cell r="Z67">
            <v>19090</v>
          </cell>
          <cell r="AA67">
            <v>10258</v>
          </cell>
          <cell r="AB67">
            <v>12179</v>
          </cell>
          <cell r="AC67">
            <v>12250</v>
          </cell>
          <cell r="AD67">
            <v>12750</v>
          </cell>
          <cell r="AE67">
            <v>10690.857142857143</v>
          </cell>
          <cell r="AF67">
            <v>15329</v>
          </cell>
          <cell r="AG67">
            <v>11525</v>
          </cell>
          <cell r="AH67">
            <v>4032</v>
          </cell>
          <cell r="AI67">
            <v>10836</v>
          </cell>
          <cell r="AJ67">
            <v>14000</v>
          </cell>
        </row>
        <row r="68">
          <cell r="B68">
            <v>0</v>
          </cell>
          <cell r="C68">
            <v>4632</v>
          </cell>
          <cell r="D68">
            <v>0</v>
          </cell>
          <cell r="E68">
            <v>2257</v>
          </cell>
          <cell r="F68">
            <v>1600</v>
          </cell>
          <cell r="G68">
            <v>9200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6900</v>
          </cell>
          <cell r="N68">
            <v>0</v>
          </cell>
          <cell r="O68">
            <v>4500</v>
          </cell>
          <cell r="P68">
            <v>2600</v>
          </cell>
          <cell r="Q68">
            <v>2750</v>
          </cell>
          <cell r="R68">
            <v>2730</v>
          </cell>
          <cell r="S68">
            <v>3000</v>
          </cell>
          <cell r="T68">
            <v>0</v>
          </cell>
          <cell r="U68">
            <v>3000</v>
          </cell>
          <cell r="V68">
            <v>2024</v>
          </cell>
          <cell r="W68">
            <v>680</v>
          </cell>
          <cell r="X68">
            <v>2500</v>
          </cell>
          <cell r="Y68">
            <v>8340</v>
          </cell>
          <cell r="Z68">
            <v>5700</v>
          </cell>
          <cell r="AA68">
            <v>30550</v>
          </cell>
          <cell r="AB68">
            <v>17562</v>
          </cell>
          <cell r="AC68">
            <v>7920</v>
          </cell>
          <cell r="AD68">
            <v>6000</v>
          </cell>
          <cell r="AE68">
            <v>9000</v>
          </cell>
          <cell r="AF68">
            <v>2325</v>
          </cell>
          <cell r="AG68">
            <v>23059</v>
          </cell>
          <cell r="AH68">
            <v>16681.5</v>
          </cell>
          <cell r="AI68">
            <v>3600</v>
          </cell>
          <cell r="AJ68">
            <v>3250</v>
          </cell>
        </row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630</v>
          </cell>
          <cell r="X69">
            <v>3850</v>
          </cell>
          <cell r="Y69">
            <v>605</v>
          </cell>
          <cell r="Z69">
            <v>7970</v>
          </cell>
          <cell r="AB69">
            <v>2400</v>
          </cell>
          <cell r="AC69">
            <v>4500</v>
          </cell>
          <cell r="AD69">
            <v>3120</v>
          </cell>
          <cell r="AE69">
            <v>9000</v>
          </cell>
          <cell r="AF69">
            <v>3000</v>
          </cell>
          <cell r="AG69">
            <v>2940</v>
          </cell>
          <cell r="AH69">
            <v>4550</v>
          </cell>
          <cell r="AI69">
            <v>3500</v>
          </cell>
          <cell r="AJ69">
            <v>2100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1200</v>
          </cell>
          <cell r="N70">
            <v>0</v>
          </cell>
          <cell r="O70">
            <v>2625</v>
          </cell>
          <cell r="P70">
            <v>1199.7</v>
          </cell>
          <cell r="Q70">
            <v>930</v>
          </cell>
          <cell r="R70">
            <v>6262</v>
          </cell>
          <cell r="S70">
            <v>1225</v>
          </cell>
          <cell r="T70">
            <v>240</v>
          </cell>
          <cell r="U70">
            <v>866.5</v>
          </cell>
          <cell r="V70">
            <v>295.2</v>
          </cell>
          <cell r="W70">
            <v>300.91566265060243</v>
          </cell>
          <cell r="X70">
            <v>156</v>
          </cell>
          <cell r="Y70">
            <v>150.4264705882353</v>
          </cell>
          <cell r="Z70">
            <v>387.59999999999997</v>
          </cell>
          <cell r="AA70">
            <v>151</v>
          </cell>
          <cell r="AB70">
            <v>697</v>
          </cell>
          <cell r="AC70">
            <v>147</v>
          </cell>
          <cell r="AD70">
            <v>747.59999999999991</v>
          </cell>
          <cell r="AE70">
            <v>358.79999999999995</v>
          </cell>
          <cell r="AF70">
            <v>1246</v>
          </cell>
          <cell r="AG70">
            <v>508.59999999999997</v>
          </cell>
          <cell r="AH70">
            <v>652</v>
          </cell>
          <cell r="AI70">
            <v>374</v>
          </cell>
          <cell r="AJ70">
            <v>1436.4</v>
          </cell>
        </row>
        <row r="71"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350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2150</v>
          </cell>
          <cell r="O72">
            <v>1852</v>
          </cell>
          <cell r="P72">
            <v>0</v>
          </cell>
          <cell r="Q72">
            <v>800</v>
          </cell>
          <cell r="R72">
            <v>1200</v>
          </cell>
          <cell r="S72">
            <v>2100</v>
          </cell>
          <cell r="T72">
            <v>1000</v>
          </cell>
          <cell r="U72">
            <v>600</v>
          </cell>
          <cell r="V72">
            <v>6382.5</v>
          </cell>
          <cell r="W72">
            <v>0</v>
          </cell>
          <cell r="X72">
            <v>0</v>
          </cell>
          <cell r="Z72">
            <v>1437.5</v>
          </cell>
          <cell r="AA72">
            <v>1180</v>
          </cell>
          <cell r="AB72">
            <v>900</v>
          </cell>
          <cell r="AC72">
            <v>1800</v>
          </cell>
          <cell r="AD72">
            <v>1500</v>
          </cell>
          <cell r="AE72">
            <v>3000</v>
          </cell>
          <cell r="AF72">
            <v>2925</v>
          </cell>
          <cell r="AG72">
            <v>1950</v>
          </cell>
          <cell r="AH72">
            <v>1950</v>
          </cell>
          <cell r="AI72">
            <v>2400</v>
          </cell>
          <cell r="AJ72">
            <v>900</v>
          </cell>
        </row>
        <row r="73">
          <cell r="B73">
            <v>6480</v>
          </cell>
          <cell r="C73">
            <v>7235</v>
          </cell>
          <cell r="D73">
            <v>6975</v>
          </cell>
          <cell r="E73">
            <v>3995</v>
          </cell>
          <cell r="F73">
            <v>6744.5</v>
          </cell>
          <cell r="G73">
            <v>3744</v>
          </cell>
          <cell r="H73">
            <v>2368</v>
          </cell>
          <cell r="I73">
            <v>6425.5</v>
          </cell>
          <cell r="J73">
            <v>8775</v>
          </cell>
          <cell r="K73">
            <v>8930</v>
          </cell>
          <cell r="L73">
            <v>9500</v>
          </cell>
          <cell r="M73">
            <v>6764</v>
          </cell>
          <cell r="N73">
            <v>7396</v>
          </cell>
          <cell r="O73">
            <v>14800</v>
          </cell>
          <cell r="P73">
            <v>9594</v>
          </cell>
          <cell r="Q73">
            <v>10496</v>
          </cell>
          <cell r="R73">
            <v>12480</v>
          </cell>
          <cell r="S73">
            <v>13440</v>
          </cell>
          <cell r="T73">
            <v>22144</v>
          </cell>
          <cell r="U73">
            <v>10300</v>
          </cell>
          <cell r="V73">
            <v>15086</v>
          </cell>
          <cell r="W73">
            <v>13095</v>
          </cell>
          <cell r="X73">
            <v>15415</v>
          </cell>
          <cell r="Y73">
            <v>16873</v>
          </cell>
          <cell r="Z73">
            <v>30248</v>
          </cell>
          <cell r="AA73">
            <v>17024</v>
          </cell>
          <cell r="AB73">
            <v>2275</v>
          </cell>
          <cell r="AC73">
            <v>2275</v>
          </cell>
          <cell r="AD73">
            <v>2065</v>
          </cell>
          <cell r="AE73">
            <v>2800</v>
          </cell>
          <cell r="AF73">
            <v>1067.5</v>
          </cell>
          <cell r="AG73">
            <v>1866</v>
          </cell>
          <cell r="AH73">
            <v>1825</v>
          </cell>
          <cell r="AI73">
            <v>2205</v>
          </cell>
          <cell r="AJ73">
            <v>3774</v>
          </cell>
        </row>
        <row r="74">
          <cell r="B74">
            <v>5472</v>
          </cell>
          <cell r="C74">
            <v>7511</v>
          </cell>
          <cell r="D74">
            <v>10633</v>
          </cell>
          <cell r="E74">
            <v>2211</v>
          </cell>
          <cell r="F74">
            <v>1824</v>
          </cell>
          <cell r="G74">
            <v>3111</v>
          </cell>
          <cell r="H74">
            <v>6222</v>
          </cell>
          <cell r="I74">
            <v>1509.3</v>
          </cell>
          <cell r="J74">
            <v>1746</v>
          </cell>
          <cell r="K74">
            <v>989</v>
          </cell>
          <cell r="L74">
            <v>0</v>
          </cell>
          <cell r="M74">
            <v>2025</v>
          </cell>
          <cell r="N74">
            <v>2820</v>
          </cell>
          <cell r="O74">
            <v>5400</v>
          </cell>
          <cell r="P74">
            <v>5400</v>
          </cell>
          <cell r="Q74">
            <v>8730</v>
          </cell>
          <cell r="R74">
            <v>9380</v>
          </cell>
          <cell r="S74">
            <v>6975</v>
          </cell>
          <cell r="T74">
            <v>5750</v>
          </cell>
          <cell r="U74">
            <v>8800</v>
          </cell>
          <cell r="V74">
            <v>9071</v>
          </cell>
          <cell r="W74">
            <v>19874</v>
          </cell>
          <cell r="X74">
            <v>21554</v>
          </cell>
          <cell r="Y74">
            <v>35700</v>
          </cell>
          <cell r="Z74">
            <v>59865</v>
          </cell>
          <cell r="AA74">
            <v>45420</v>
          </cell>
          <cell r="AB74">
            <v>58732</v>
          </cell>
          <cell r="AC74">
            <v>35197.5</v>
          </cell>
          <cell r="AD74">
            <v>72666.666666666672</v>
          </cell>
          <cell r="AE74">
            <v>50093.5</v>
          </cell>
          <cell r="AF74">
            <v>71425</v>
          </cell>
          <cell r="AG74">
            <v>27418.47</v>
          </cell>
          <cell r="AH74">
            <v>9030</v>
          </cell>
          <cell r="AI74">
            <v>32625</v>
          </cell>
          <cell r="AJ74">
            <v>20562.5</v>
          </cell>
        </row>
        <row r="75">
          <cell r="B75">
            <v>13959</v>
          </cell>
          <cell r="C75">
            <v>11070</v>
          </cell>
          <cell r="D75">
            <v>19350</v>
          </cell>
          <cell r="E75">
            <v>15040</v>
          </cell>
          <cell r="F75">
            <v>20196</v>
          </cell>
          <cell r="G75">
            <v>16380</v>
          </cell>
          <cell r="H75">
            <v>15708</v>
          </cell>
          <cell r="I75">
            <v>21320</v>
          </cell>
          <cell r="J75">
            <v>26688</v>
          </cell>
          <cell r="K75">
            <v>24780</v>
          </cell>
          <cell r="L75">
            <v>26598</v>
          </cell>
          <cell r="M75">
            <v>30570</v>
          </cell>
          <cell r="N75">
            <v>27300</v>
          </cell>
          <cell r="O75">
            <v>22800</v>
          </cell>
          <cell r="P75">
            <v>30960</v>
          </cell>
          <cell r="Q75">
            <v>46200</v>
          </cell>
          <cell r="R75">
            <v>47520</v>
          </cell>
          <cell r="S75">
            <v>41250</v>
          </cell>
          <cell r="T75">
            <v>29400</v>
          </cell>
          <cell r="U75">
            <v>30990</v>
          </cell>
          <cell r="V75">
            <v>20250</v>
          </cell>
          <cell r="W75">
            <v>36630</v>
          </cell>
          <cell r="X75">
            <v>21400</v>
          </cell>
          <cell r="Y75">
            <v>47530</v>
          </cell>
          <cell r="Z75">
            <v>31672.800000000003</v>
          </cell>
          <cell r="AA75">
            <v>35253</v>
          </cell>
          <cell r="AB75">
            <v>32310</v>
          </cell>
          <cell r="AC75">
            <v>39418.199999999997</v>
          </cell>
          <cell r="AD75">
            <v>36394.400000000001</v>
          </cell>
          <cell r="AE75">
            <v>45473.599999999999</v>
          </cell>
          <cell r="AF75">
            <v>43200</v>
          </cell>
          <cell r="AG75">
            <v>43900</v>
          </cell>
          <cell r="AH75">
            <v>26742</v>
          </cell>
          <cell r="AI75">
            <v>29100</v>
          </cell>
          <cell r="AJ75">
            <v>65155.000000000007</v>
          </cell>
        </row>
        <row r="76">
          <cell r="V76">
            <v>3990</v>
          </cell>
          <cell r="W76">
            <v>12487.5</v>
          </cell>
          <cell r="X76">
            <v>10380</v>
          </cell>
          <cell r="Y76">
            <v>9315</v>
          </cell>
          <cell r="Z76">
            <v>8865</v>
          </cell>
          <cell r="AA76">
            <v>9421</v>
          </cell>
          <cell r="AB76">
            <v>10538</v>
          </cell>
          <cell r="AC76">
            <v>10191</v>
          </cell>
          <cell r="AD76">
            <v>8629</v>
          </cell>
          <cell r="AE76">
            <v>0</v>
          </cell>
          <cell r="AF76">
            <v>9642.5</v>
          </cell>
          <cell r="AG76">
            <v>10518</v>
          </cell>
          <cell r="AH76">
            <v>8523</v>
          </cell>
          <cell r="AI76">
            <v>10825</v>
          </cell>
          <cell r="AJ76">
            <v>12217.5</v>
          </cell>
        </row>
        <row r="77"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8450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</row>
        <row r="78">
          <cell r="B78">
            <v>56473.36</v>
          </cell>
          <cell r="C78">
            <v>173322.6</v>
          </cell>
          <cell r="D78">
            <v>56196</v>
          </cell>
          <cell r="E78">
            <v>116594</v>
          </cell>
          <cell r="F78">
            <v>55941.2</v>
          </cell>
          <cell r="G78">
            <v>125072.7</v>
          </cell>
          <cell r="H78">
            <v>48329.600000000006</v>
          </cell>
          <cell r="I78">
            <v>127392.6</v>
          </cell>
          <cell r="J78">
            <v>73045.600000000006</v>
          </cell>
          <cell r="K78">
            <v>156806.1</v>
          </cell>
          <cell r="L78">
            <v>86875.4</v>
          </cell>
          <cell r="M78">
            <v>136624.4</v>
          </cell>
          <cell r="N78">
            <v>103655</v>
          </cell>
          <cell r="O78">
            <v>130804.23999999999</v>
          </cell>
          <cell r="P78">
            <v>104326.2</v>
          </cell>
          <cell r="Q78">
            <v>219265.6</v>
          </cell>
          <cell r="R78">
            <v>172449.8</v>
          </cell>
          <cell r="S78">
            <v>174071.02000000002</v>
          </cell>
          <cell r="T78">
            <v>130726.65</v>
          </cell>
          <cell r="U78">
            <v>170416.5</v>
          </cell>
          <cell r="V78">
            <v>109425.7</v>
          </cell>
          <cell r="W78">
            <v>174239.4156626506</v>
          </cell>
          <cell r="X78">
            <v>124413</v>
          </cell>
          <cell r="Y78">
            <v>254447.42647058822</v>
          </cell>
          <cell r="Z78">
            <v>234593.13484848483</v>
          </cell>
          <cell r="AA78">
            <v>293062</v>
          </cell>
          <cell r="AB78">
            <v>226965</v>
          </cell>
          <cell r="AC78">
            <v>220093.49047619046</v>
          </cell>
          <cell r="AD78">
            <v>219589.33333333334</v>
          </cell>
          <cell r="AE78">
            <v>229534.75714285715</v>
          </cell>
          <cell r="AF78">
            <v>216684</v>
          </cell>
          <cell r="AG78">
            <v>201434.83000000002</v>
          </cell>
          <cell r="AH78">
            <v>122321.7</v>
          </cell>
          <cell r="AI78">
            <v>214038.53599999999</v>
          </cell>
          <cell r="AJ78">
            <v>209825</v>
          </cell>
        </row>
        <row r="79">
          <cell r="B79">
            <v>177111.96000000002</v>
          </cell>
          <cell r="C79">
            <v>396214.80000000005</v>
          </cell>
          <cell r="D79">
            <v>164253.79999999999</v>
          </cell>
          <cell r="E79">
            <v>341517</v>
          </cell>
          <cell r="F79">
            <v>207179.75</v>
          </cell>
          <cell r="G79">
            <v>367604.5</v>
          </cell>
          <cell r="H79">
            <v>198210.09</v>
          </cell>
          <cell r="I79">
            <v>511884.5</v>
          </cell>
          <cell r="J79">
            <v>290312.07999999996</v>
          </cell>
          <cell r="K79">
            <v>596618.9</v>
          </cell>
          <cell r="L79">
            <v>366049.9</v>
          </cell>
          <cell r="M79">
            <v>578604.69999999995</v>
          </cell>
          <cell r="N79">
            <v>471015</v>
          </cell>
          <cell r="O79">
            <v>549945.64</v>
          </cell>
          <cell r="P79">
            <v>390569.7</v>
          </cell>
          <cell r="Q79">
            <v>676142.5</v>
          </cell>
          <cell r="R79">
            <v>490015.8502401372</v>
          </cell>
          <cell r="S79">
            <v>654566.46132288943</v>
          </cell>
          <cell r="T79">
            <v>452196.20867711108</v>
          </cell>
          <cell r="U79">
            <v>677862.5</v>
          </cell>
          <cell r="V79">
            <v>352564.1</v>
          </cell>
          <cell r="W79">
            <v>519880.26686090772</v>
          </cell>
          <cell r="X79">
            <v>337480</v>
          </cell>
          <cell r="Y79">
            <v>672520.90647058818</v>
          </cell>
          <cell r="Z79">
            <v>631027.24922652682</v>
          </cell>
          <cell r="AA79">
            <v>683626</v>
          </cell>
          <cell r="AB79">
            <v>601681</v>
          </cell>
          <cell r="AC79">
            <v>568734.85952380951</v>
          </cell>
          <cell r="AD79">
            <v>594206.26666666672</v>
          </cell>
          <cell r="AE79">
            <v>643334.11047619046</v>
          </cell>
          <cell r="AF79">
            <v>617118.26</v>
          </cell>
          <cell r="AG79">
            <v>477383.91360000003</v>
          </cell>
          <cell r="AH79">
            <v>428103.4</v>
          </cell>
          <cell r="AI79">
            <v>533257.20160000003</v>
          </cell>
          <cell r="AJ79">
            <v>632685.80000000005</v>
          </cell>
        </row>
        <row r="81">
          <cell r="B81">
            <v>2340</v>
          </cell>
          <cell r="C81">
            <v>3968</v>
          </cell>
          <cell r="D81">
            <v>0</v>
          </cell>
          <cell r="E81">
            <v>2266.88</v>
          </cell>
          <cell r="F81">
            <v>2349.06</v>
          </cell>
          <cell r="G81">
            <v>1944.19</v>
          </cell>
          <cell r="H81">
            <v>2428.9</v>
          </cell>
          <cell r="I81">
            <v>2411.1</v>
          </cell>
          <cell r="J81">
            <v>0</v>
          </cell>
          <cell r="K81">
            <v>2812</v>
          </cell>
          <cell r="L81">
            <v>3183.9998019999998</v>
          </cell>
          <cell r="M81">
            <v>6664</v>
          </cell>
          <cell r="N81">
            <v>3132</v>
          </cell>
          <cell r="O81">
            <v>5924.5</v>
          </cell>
          <cell r="P81">
            <v>3380</v>
          </cell>
          <cell r="Q81">
            <v>6364.44</v>
          </cell>
          <cell r="R81">
            <v>4780.8</v>
          </cell>
          <cell r="S81">
            <v>5736.4</v>
          </cell>
          <cell r="T81">
            <v>3359.6000000000004</v>
          </cell>
          <cell r="U81">
            <v>5478.3696</v>
          </cell>
          <cell r="V81">
            <v>11273</v>
          </cell>
          <cell r="W81">
            <v>9854</v>
          </cell>
          <cell r="X81">
            <v>3034</v>
          </cell>
          <cell r="Y81">
            <v>9868.5</v>
          </cell>
          <cell r="Z81">
            <v>5547</v>
          </cell>
          <cell r="AA81">
            <v>9704.2857142857138</v>
          </cell>
          <cell r="AB81">
            <v>5510.7871428571425</v>
          </cell>
          <cell r="AC81">
            <v>8646.5185714285708</v>
          </cell>
          <cell r="AD81">
            <v>5692.1914285714283</v>
          </cell>
          <cell r="AE81">
            <v>10996.142857142857</v>
          </cell>
          <cell r="AF81">
            <v>4631.47</v>
          </cell>
          <cell r="AG81">
            <v>6783.0790399999996</v>
          </cell>
          <cell r="AH81">
            <v>2109.5264285714284</v>
          </cell>
          <cell r="AI81">
            <v>11904.15</v>
          </cell>
          <cell r="AJ81">
            <v>5854.5</v>
          </cell>
        </row>
        <row r="82">
          <cell r="B82">
            <v>8250</v>
          </cell>
          <cell r="C82">
            <v>5898.6</v>
          </cell>
          <cell r="D82">
            <v>12600</v>
          </cell>
          <cell r="E82">
            <v>4032</v>
          </cell>
          <cell r="F82">
            <v>12789</v>
          </cell>
          <cell r="G82">
            <v>6750</v>
          </cell>
          <cell r="H82">
            <v>8120</v>
          </cell>
          <cell r="I82">
            <v>3450</v>
          </cell>
          <cell r="J82">
            <v>3680</v>
          </cell>
          <cell r="K82">
            <v>10500</v>
          </cell>
          <cell r="L82">
            <v>11859.9996801</v>
          </cell>
          <cell r="M82">
            <v>1800</v>
          </cell>
          <cell r="N82">
            <v>5904</v>
          </cell>
          <cell r="O82">
            <v>1785</v>
          </cell>
          <cell r="P82">
            <v>7233</v>
          </cell>
          <cell r="Q82">
            <v>576.70000000000005</v>
          </cell>
          <cell r="R82">
            <v>9492.6280000000006</v>
          </cell>
          <cell r="S82">
            <v>2380</v>
          </cell>
          <cell r="T82">
            <v>9000</v>
          </cell>
          <cell r="U82">
            <v>2550</v>
          </cell>
          <cell r="V82">
            <v>6640</v>
          </cell>
          <cell r="W82">
            <v>1978.8</v>
          </cell>
          <cell r="X82">
            <v>2052</v>
          </cell>
          <cell r="Y82">
            <v>1462</v>
          </cell>
          <cell r="Z82">
            <v>2686</v>
          </cell>
          <cell r="AD82">
            <v>2601</v>
          </cell>
          <cell r="AF82">
            <v>630</v>
          </cell>
          <cell r="AG82">
            <v>288</v>
          </cell>
          <cell r="AH82">
            <v>1118</v>
          </cell>
          <cell r="AI82">
            <v>1383</v>
          </cell>
          <cell r="AJ82">
            <v>2265</v>
          </cell>
        </row>
        <row r="83">
          <cell r="B83">
            <v>54369</v>
          </cell>
          <cell r="C83">
            <v>10710</v>
          </cell>
          <cell r="D83">
            <v>17010</v>
          </cell>
          <cell r="E83">
            <v>41848.639999999999</v>
          </cell>
          <cell r="F83">
            <v>49049</v>
          </cell>
          <cell r="G83">
            <v>28080</v>
          </cell>
          <cell r="H83">
            <v>44672</v>
          </cell>
          <cell r="I83">
            <v>54400</v>
          </cell>
          <cell r="J83">
            <v>79424</v>
          </cell>
          <cell r="K83">
            <v>2520</v>
          </cell>
          <cell r="L83">
            <v>52800</v>
          </cell>
          <cell r="M83">
            <v>27600</v>
          </cell>
          <cell r="N83">
            <v>48750</v>
          </cell>
          <cell r="O83">
            <v>18480</v>
          </cell>
          <cell r="P83">
            <v>16150</v>
          </cell>
          <cell r="Q83">
            <v>11194</v>
          </cell>
          <cell r="R83">
            <v>11223.87</v>
          </cell>
          <cell r="S83">
            <v>32300</v>
          </cell>
          <cell r="T83">
            <v>13800</v>
          </cell>
          <cell r="U83">
            <v>12750</v>
          </cell>
          <cell r="V83">
            <v>9702.6</v>
          </cell>
          <cell r="W83">
            <v>9083.1</v>
          </cell>
          <cell r="X83">
            <v>10347</v>
          </cell>
          <cell r="Y83">
            <v>8131.0999999999995</v>
          </cell>
          <cell r="Z83">
            <v>19703</v>
          </cell>
          <cell r="AD83">
            <v>12529</v>
          </cell>
          <cell r="AF83">
            <v>2322</v>
          </cell>
          <cell r="AG83">
            <v>1060</v>
          </cell>
          <cell r="AH83">
            <v>3416</v>
          </cell>
          <cell r="AI83">
            <v>3945</v>
          </cell>
          <cell r="AJ83">
            <v>6372</v>
          </cell>
        </row>
        <row r="84">
          <cell r="B84">
            <v>14400</v>
          </cell>
          <cell r="C84">
            <v>8000</v>
          </cell>
          <cell r="D84">
            <v>14400</v>
          </cell>
          <cell r="E84">
            <v>11580</v>
          </cell>
          <cell r="F84">
            <v>12288</v>
          </cell>
          <cell r="G84">
            <v>9000</v>
          </cell>
          <cell r="H84">
            <v>9900</v>
          </cell>
          <cell r="I84">
            <v>8700</v>
          </cell>
          <cell r="J84">
            <v>11580</v>
          </cell>
          <cell r="K84">
            <v>7200</v>
          </cell>
          <cell r="L84">
            <v>128</v>
          </cell>
          <cell r="M84">
            <v>12560.85</v>
          </cell>
          <cell r="N84">
            <v>4116</v>
          </cell>
          <cell r="O84">
            <v>11900</v>
          </cell>
          <cell r="P84">
            <v>4696.8</v>
          </cell>
          <cell r="Q84">
            <v>6394</v>
          </cell>
          <cell r="R84">
            <v>1668</v>
          </cell>
          <cell r="S84">
            <v>5400</v>
          </cell>
          <cell r="T84">
            <v>2250</v>
          </cell>
          <cell r="U84">
            <v>5850</v>
          </cell>
          <cell r="V84">
            <v>438</v>
          </cell>
          <cell r="W84">
            <v>6580</v>
          </cell>
          <cell r="X84">
            <v>1440</v>
          </cell>
          <cell r="Y84">
            <v>3250</v>
          </cell>
          <cell r="Z84">
            <v>2730</v>
          </cell>
          <cell r="AD84">
            <v>5792.181818181818</v>
          </cell>
          <cell r="AF84">
            <v>3965</v>
          </cell>
          <cell r="AG84">
            <v>10579.333333333334</v>
          </cell>
          <cell r="AH84">
            <v>2331.6666666666665</v>
          </cell>
          <cell r="AI84">
            <v>14374.666666666666</v>
          </cell>
          <cell r="AJ84">
            <v>5500</v>
          </cell>
        </row>
        <row r="85">
          <cell r="B85">
            <v>0</v>
          </cell>
          <cell r="C85">
            <v>8000</v>
          </cell>
          <cell r="D85">
            <v>0</v>
          </cell>
          <cell r="E85">
            <v>8500</v>
          </cell>
          <cell r="F85">
            <v>0</v>
          </cell>
          <cell r="G85">
            <v>12208.55</v>
          </cell>
          <cell r="H85">
            <v>0</v>
          </cell>
          <cell r="I85">
            <v>8500</v>
          </cell>
          <cell r="J85">
            <v>0</v>
          </cell>
          <cell r="K85">
            <v>8000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</row>
        <row r="86">
          <cell r="B86">
            <v>3360</v>
          </cell>
          <cell r="C86">
            <v>1760</v>
          </cell>
          <cell r="D86">
            <v>0</v>
          </cell>
          <cell r="E86">
            <v>5280</v>
          </cell>
          <cell r="F86">
            <v>8640</v>
          </cell>
          <cell r="G86">
            <v>8320</v>
          </cell>
          <cell r="H86">
            <v>5760</v>
          </cell>
          <cell r="I86">
            <v>10560</v>
          </cell>
          <cell r="J86">
            <v>8960</v>
          </cell>
          <cell r="K86">
            <v>7920</v>
          </cell>
          <cell r="L86">
            <v>7781.0523000000003</v>
          </cell>
          <cell r="M86">
            <v>11520</v>
          </cell>
          <cell r="N86">
            <v>10240</v>
          </cell>
          <cell r="O86">
            <v>17280</v>
          </cell>
          <cell r="P86">
            <v>15360</v>
          </cell>
          <cell r="Q86">
            <v>11238.48</v>
          </cell>
          <cell r="R86">
            <v>15921.18</v>
          </cell>
          <cell r="S86">
            <v>17280</v>
          </cell>
          <cell r="T86">
            <v>15300</v>
          </cell>
          <cell r="U86">
            <v>21120</v>
          </cell>
          <cell r="V86">
            <v>12840</v>
          </cell>
          <cell r="W86">
            <v>19200</v>
          </cell>
          <cell r="X86">
            <v>11932</v>
          </cell>
          <cell r="Y86">
            <v>18816</v>
          </cell>
          <cell r="Z86">
            <v>19200</v>
          </cell>
          <cell r="AD86">
            <v>19200.000000000004</v>
          </cell>
          <cell r="AF86">
            <v>20160</v>
          </cell>
          <cell r="AG86">
            <v>17952</v>
          </cell>
          <cell r="AH86">
            <v>22400</v>
          </cell>
          <cell r="AI86">
            <v>27200</v>
          </cell>
          <cell r="AJ86">
            <v>25872</v>
          </cell>
        </row>
        <row r="87">
          <cell r="B87">
            <v>0</v>
          </cell>
          <cell r="C87">
            <v>1240</v>
          </cell>
          <cell r="D87">
            <v>984</v>
          </cell>
          <cell r="E87">
            <v>1606.4</v>
          </cell>
          <cell r="F87">
            <v>4403</v>
          </cell>
          <cell r="G87">
            <v>517.4</v>
          </cell>
          <cell r="H87">
            <v>1916.2</v>
          </cell>
          <cell r="I87">
            <v>1555.2</v>
          </cell>
          <cell r="J87">
            <v>2892.56</v>
          </cell>
          <cell r="K87">
            <v>720</v>
          </cell>
          <cell r="L87">
            <v>5644.9999875000003</v>
          </cell>
          <cell r="M87">
            <v>6138</v>
          </cell>
          <cell r="N87">
            <v>7200</v>
          </cell>
          <cell r="O87">
            <v>9000</v>
          </cell>
          <cell r="P87">
            <v>7500</v>
          </cell>
          <cell r="Q87">
            <v>1866.9</v>
          </cell>
          <cell r="R87">
            <v>1999.2</v>
          </cell>
          <cell r="S87">
            <v>2700</v>
          </cell>
          <cell r="T87">
            <v>6012</v>
          </cell>
          <cell r="U87">
            <v>2270</v>
          </cell>
          <cell r="V87">
            <v>387.6</v>
          </cell>
          <cell r="W87">
            <v>2720</v>
          </cell>
          <cell r="X87">
            <v>8913</v>
          </cell>
          <cell r="Y87">
            <v>2502</v>
          </cell>
          <cell r="Z87">
            <v>6660</v>
          </cell>
          <cell r="AD87">
            <v>2000</v>
          </cell>
          <cell r="AF87">
            <v>5155</v>
          </cell>
          <cell r="AG87">
            <v>0</v>
          </cell>
          <cell r="AH87">
            <v>3240</v>
          </cell>
          <cell r="AI87">
            <v>1935</v>
          </cell>
          <cell r="AJ87">
            <v>10260</v>
          </cell>
        </row>
        <row r="88">
          <cell r="B88">
            <v>975</v>
          </cell>
          <cell r="C88">
            <v>391</v>
          </cell>
          <cell r="D88">
            <v>1000</v>
          </cell>
          <cell r="E88">
            <v>600</v>
          </cell>
          <cell r="F88">
            <v>459</v>
          </cell>
          <cell r="G88">
            <v>391</v>
          </cell>
          <cell r="H88">
            <v>1350</v>
          </cell>
          <cell r="I88">
            <v>629.1</v>
          </cell>
          <cell r="J88">
            <v>1500</v>
          </cell>
          <cell r="K88">
            <v>470</v>
          </cell>
          <cell r="L88">
            <v>440</v>
          </cell>
          <cell r="M88">
            <v>375</v>
          </cell>
          <cell r="N88">
            <v>400</v>
          </cell>
          <cell r="O88">
            <v>375</v>
          </cell>
          <cell r="P88">
            <v>500</v>
          </cell>
          <cell r="Q88">
            <v>492</v>
          </cell>
          <cell r="R88">
            <v>369</v>
          </cell>
          <cell r="S88">
            <v>500</v>
          </cell>
          <cell r="T88">
            <v>375</v>
          </cell>
          <cell r="U88">
            <v>500</v>
          </cell>
          <cell r="V88">
            <v>400</v>
          </cell>
          <cell r="W88">
            <v>500</v>
          </cell>
          <cell r="X88">
            <v>496</v>
          </cell>
          <cell r="Y88">
            <v>4000</v>
          </cell>
          <cell r="Z88">
            <v>1000</v>
          </cell>
          <cell r="AD88">
            <v>4851.6666666666679</v>
          </cell>
          <cell r="AF88">
            <v>2570</v>
          </cell>
          <cell r="AG88">
            <v>3000</v>
          </cell>
          <cell r="AH88">
            <v>1510</v>
          </cell>
          <cell r="AI88">
            <v>6800</v>
          </cell>
          <cell r="AJ88">
            <v>1750</v>
          </cell>
        </row>
        <row r="89">
          <cell r="B89">
            <v>0</v>
          </cell>
          <cell r="C89">
            <v>2708.1</v>
          </cell>
          <cell r="D89">
            <v>2200</v>
          </cell>
          <cell r="E89">
            <v>11200</v>
          </cell>
          <cell r="F89">
            <v>11500</v>
          </cell>
          <cell r="G89">
            <v>15122</v>
          </cell>
          <cell r="H89">
            <v>7780</v>
          </cell>
          <cell r="I89">
            <v>11705</v>
          </cell>
          <cell r="J89">
            <v>12750</v>
          </cell>
          <cell r="K89">
            <v>10400</v>
          </cell>
          <cell r="L89">
            <v>27000</v>
          </cell>
          <cell r="M89">
            <v>3696</v>
          </cell>
          <cell r="N89">
            <v>10710</v>
          </cell>
          <cell r="O89">
            <v>9504</v>
          </cell>
          <cell r="P89">
            <v>5277.3</v>
          </cell>
          <cell r="Q89">
            <v>10208</v>
          </cell>
          <cell r="R89">
            <v>8096</v>
          </cell>
          <cell r="S89">
            <v>9500</v>
          </cell>
          <cell r="T89">
            <v>8160</v>
          </cell>
          <cell r="U89">
            <v>9050</v>
          </cell>
          <cell r="V89">
            <v>5378</v>
          </cell>
          <cell r="W89">
            <v>10540</v>
          </cell>
          <cell r="X89">
            <v>4889</v>
          </cell>
          <cell r="Y89">
            <v>6750</v>
          </cell>
          <cell r="Z89">
            <v>8100</v>
          </cell>
          <cell r="AD89">
            <v>7560</v>
          </cell>
          <cell r="AF89">
            <v>4140</v>
          </cell>
          <cell r="AG89">
            <v>2155</v>
          </cell>
          <cell r="AH89">
            <v>2590</v>
          </cell>
          <cell r="AI89">
            <v>8085</v>
          </cell>
          <cell r="AJ89">
            <v>8100</v>
          </cell>
        </row>
        <row r="90">
          <cell r="B90">
            <v>7992</v>
          </cell>
          <cell r="C90">
            <v>10332</v>
          </cell>
          <cell r="D90">
            <v>8232</v>
          </cell>
          <cell r="E90">
            <v>10679.9</v>
          </cell>
          <cell r="F90">
            <v>8937.5</v>
          </cell>
          <cell r="G90">
            <v>9581</v>
          </cell>
          <cell r="H90">
            <v>6720</v>
          </cell>
          <cell r="I90">
            <v>12009.6</v>
          </cell>
          <cell r="J90">
            <v>11025</v>
          </cell>
          <cell r="K90">
            <v>10656</v>
          </cell>
          <cell r="L90">
            <v>10478.4</v>
          </cell>
          <cell r="M90">
            <v>10389.6</v>
          </cell>
          <cell r="N90">
            <v>10530</v>
          </cell>
          <cell r="O90">
            <v>9605.2000000000007</v>
          </cell>
          <cell r="P90">
            <v>9405</v>
          </cell>
          <cell r="Q90">
            <v>8540</v>
          </cell>
          <cell r="R90">
            <v>10360</v>
          </cell>
          <cell r="S90">
            <v>8790</v>
          </cell>
          <cell r="T90">
            <v>9000</v>
          </cell>
          <cell r="U90">
            <v>12415</v>
          </cell>
          <cell r="V90">
            <v>8900</v>
          </cell>
          <cell r="W90">
            <v>11778</v>
          </cell>
          <cell r="X90">
            <v>11060</v>
          </cell>
          <cell r="Y90">
            <v>11680</v>
          </cell>
          <cell r="Z90">
            <v>12480</v>
          </cell>
          <cell r="AD90">
            <v>12349.285714285714</v>
          </cell>
          <cell r="AF90">
            <v>12470</v>
          </cell>
          <cell r="AG90">
            <v>10180</v>
          </cell>
          <cell r="AH90">
            <v>4928</v>
          </cell>
          <cell r="AI90">
            <v>11929</v>
          </cell>
          <cell r="AJ90">
            <v>12167</v>
          </cell>
        </row>
        <row r="91">
          <cell r="B91">
            <v>8100</v>
          </cell>
          <cell r="C91">
            <v>6300</v>
          </cell>
          <cell r="D91">
            <v>3570</v>
          </cell>
          <cell r="E91">
            <v>5670</v>
          </cell>
          <cell r="F91">
            <v>4000</v>
          </cell>
          <cell r="G91">
            <v>6840</v>
          </cell>
          <cell r="H91">
            <v>6300</v>
          </cell>
          <cell r="I91">
            <v>5700</v>
          </cell>
          <cell r="J91">
            <v>5700</v>
          </cell>
          <cell r="K91">
            <v>7200</v>
          </cell>
          <cell r="L91">
            <v>2880</v>
          </cell>
          <cell r="M91">
            <v>4500</v>
          </cell>
          <cell r="N91">
            <v>1000</v>
          </cell>
          <cell r="O91">
            <v>4500</v>
          </cell>
          <cell r="P91">
            <v>43250</v>
          </cell>
          <cell r="Q91">
            <v>2640</v>
          </cell>
          <cell r="R91">
            <v>14080</v>
          </cell>
          <cell r="S91">
            <v>4000</v>
          </cell>
          <cell r="T91">
            <v>1750</v>
          </cell>
          <cell r="U91">
            <v>3500</v>
          </cell>
          <cell r="V91">
            <v>9518</v>
          </cell>
          <cell r="W91">
            <v>1000</v>
          </cell>
          <cell r="X91">
            <v>550</v>
          </cell>
          <cell r="Y91">
            <v>550</v>
          </cell>
          <cell r="AD91">
            <v>1500</v>
          </cell>
          <cell r="AF91">
            <v>1500</v>
          </cell>
          <cell r="AG91">
            <v>1200</v>
          </cell>
          <cell r="AH91">
            <v>2000</v>
          </cell>
          <cell r="AI91">
            <v>1200</v>
          </cell>
          <cell r="AJ91">
            <v>1500</v>
          </cell>
        </row>
        <row r="92">
          <cell r="B92">
            <v>13650</v>
          </cell>
          <cell r="C92">
            <v>2415</v>
          </cell>
          <cell r="D92">
            <v>9450</v>
          </cell>
          <cell r="E92">
            <v>3000</v>
          </cell>
          <cell r="F92">
            <v>12000</v>
          </cell>
          <cell r="G92">
            <v>3450</v>
          </cell>
          <cell r="H92">
            <v>36450</v>
          </cell>
          <cell r="I92">
            <v>3750</v>
          </cell>
          <cell r="J92">
            <v>13650</v>
          </cell>
          <cell r="K92">
            <v>4500</v>
          </cell>
          <cell r="L92">
            <v>26650</v>
          </cell>
          <cell r="M92">
            <v>98</v>
          </cell>
          <cell r="N92">
            <v>17556</v>
          </cell>
          <cell r="O92">
            <v>91</v>
          </cell>
          <cell r="P92">
            <v>4068.28</v>
          </cell>
          <cell r="Q92">
            <v>35</v>
          </cell>
          <cell r="R92">
            <v>5012</v>
          </cell>
          <cell r="S92">
            <v>0</v>
          </cell>
          <cell r="T92">
            <v>7420</v>
          </cell>
          <cell r="U92">
            <v>106.1</v>
          </cell>
          <cell r="V92">
            <v>5509.44</v>
          </cell>
          <cell r="W92">
            <v>2723.2404558404555</v>
          </cell>
          <cell r="X92">
            <v>4946</v>
          </cell>
          <cell r="Y92">
            <v>2332.08</v>
          </cell>
          <cell r="Z92">
            <v>11182</v>
          </cell>
          <cell r="AD92">
            <v>7944.0999999999995</v>
          </cell>
          <cell r="AF92">
            <v>7993.7</v>
          </cell>
          <cell r="AG92">
            <v>1212.8</v>
          </cell>
          <cell r="AH92">
            <v>4380</v>
          </cell>
          <cell r="AI92">
            <v>1816</v>
          </cell>
          <cell r="AJ92">
            <v>8388.6</v>
          </cell>
        </row>
        <row r="93">
          <cell r="B93">
            <v>4500</v>
          </cell>
          <cell r="C93">
            <v>3950</v>
          </cell>
          <cell r="D93">
            <v>0</v>
          </cell>
          <cell r="E93">
            <v>4926</v>
          </cell>
          <cell r="F93">
            <v>1050</v>
          </cell>
          <cell r="G93">
            <v>4860</v>
          </cell>
          <cell r="H93">
            <v>0</v>
          </cell>
          <cell r="I93">
            <v>4160</v>
          </cell>
          <cell r="J93">
            <v>0</v>
          </cell>
          <cell r="K93">
            <v>1948.8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6000</v>
          </cell>
          <cell r="U93">
            <v>0</v>
          </cell>
          <cell r="V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1124</v>
          </cell>
        </row>
        <row r="94">
          <cell r="B94">
            <v>6867</v>
          </cell>
          <cell r="C94">
            <v>1229.4000000000001</v>
          </cell>
          <cell r="D94">
            <v>4500</v>
          </cell>
          <cell r="E94">
            <v>6090</v>
          </cell>
          <cell r="F94">
            <v>5600</v>
          </cell>
          <cell r="G94">
            <v>3224</v>
          </cell>
          <cell r="H94">
            <v>2590</v>
          </cell>
          <cell r="I94">
            <v>2520</v>
          </cell>
          <cell r="J94">
            <v>3676</v>
          </cell>
          <cell r="K94">
            <v>4596.92</v>
          </cell>
          <cell r="L94">
            <v>6769.9995869999993</v>
          </cell>
          <cell r="M94">
            <v>3440</v>
          </cell>
          <cell r="N94">
            <v>4230</v>
          </cell>
          <cell r="O94">
            <v>4420</v>
          </cell>
          <cell r="P94">
            <v>1716</v>
          </cell>
          <cell r="Q94">
            <v>5985.84</v>
          </cell>
          <cell r="R94">
            <v>6153.84</v>
          </cell>
          <cell r="S94">
            <v>0</v>
          </cell>
          <cell r="T94">
            <v>50400</v>
          </cell>
          <cell r="U94">
            <v>12625</v>
          </cell>
          <cell r="V94">
            <v>13495</v>
          </cell>
          <cell r="W94">
            <v>11970</v>
          </cell>
          <cell r="X94">
            <v>17250</v>
          </cell>
          <cell r="Y94">
            <v>11208</v>
          </cell>
          <cell r="Z94">
            <v>22925</v>
          </cell>
          <cell r="AD94">
            <v>30562.5</v>
          </cell>
          <cell r="AE94">
            <v>15822</v>
          </cell>
          <cell r="AF94">
            <v>29325</v>
          </cell>
          <cell r="AG94">
            <v>19860.29</v>
          </cell>
          <cell r="AH94">
            <v>7875</v>
          </cell>
          <cell r="AI94">
            <v>17470.2</v>
          </cell>
          <cell r="AJ94">
            <v>13572.5</v>
          </cell>
        </row>
        <row r="95">
          <cell r="B95">
            <v>23400</v>
          </cell>
          <cell r="C95">
            <v>28800</v>
          </cell>
          <cell r="D95">
            <v>16500</v>
          </cell>
          <cell r="E95">
            <v>28800</v>
          </cell>
          <cell r="F95">
            <v>28800</v>
          </cell>
          <cell r="G95">
            <v>27000</v>
          </cell>
          <cell r="H95">
            <v>27000</v>
          </cell>
          <cell r="I95">
            <v>36000</v>
          </cell>
          <cell r="J95">
            <v>23400</v>
          </cell>
          <cell r="K95">
            <v>30000</v>
          </cell>
          <cell r="L95">
            <v>24000</v>
          </cell>
          <cell r="M95">
            <v>10000</v>
          </cell>
          <cell r="N95">
            <v>24000</v>
          </cell>
          <cell r="O95">
            <v>19000</v>
          </cell>
          <cell r="P95">
            <v>23400</v>
          </cell>
          <cell r="Q95">
            <v>14100</v>
          </cell>
          <cell r="R95">
            <v>15040</v>
          </cell>
          <cell r="S95">
            <v>20000</v>
          </cell>
          <cell r="T95">
            <v>16000</v>
          </cell>
          <cell r="U95">
            <v>18000</v>
          </cell>
          <cell r="V95">
            <v>3000</v>
          </cell>
          <cell r="W95">
            <v>18000</v>
          </cell>
          <cell r="X95">
            <v>17500</v>
          </cell>
          <cell r="Y95">
            <v>20910</v>
          </cell>
          <cell r="Z95">
            <v>19200</v>
          </cell>
          <cell r="AD95">
            <v>19205</v>
          </cell>
          <cell r="AE95">
            <v>12972</v>
          </cell>
          <cell r="AF95">
            <v>17080</v>
          </cell>
          <cell r="AG95">
            <v>22950</v>
          </cell>
          <cell r="AH95">
            <v>16140</v>
          </cell>
          <cell r="AI95">
            <v>20430</v>
          </cell>
          <cell r="AJ95">
            <v>7800</v>
          </cell>
        </row>
        <row r="96">
          <cell r="B96">
            <v>6778</v>
          </cell>
          <cell r="C96">
            <v>4637.6000000000004</v>
          </cell>
          <cell r="D96">
            <v>4047.7</v>
          </cell>
          <cell r="E96">
            <v>6789.6</v>
          </cell>
          <cell r="F96">
            <v>9972</v>
          </cell>
          <cell r="G96">
            <v>6861.4</v>
          </cell>
          <cell r="H96">
            <v>5721.3</v>
          </cell>
          <cell r="I96">
            <v>10998</v>
          </cell>
          <cell r="J96">
            <v>8101.2</v>
          </cell>
          <cell r="K96">
            <v>2006</v>
          </cell>
          <cell r="L96">
            <v>3252.8570580000001</v>
          </cell>
          <cell r="M96">
            <v>4140</v>
          </cell>
          <cell r="N96">
            <v>9350</v>
          </cell>
          <cell r="O96">
            <v>3880.5</v>
          </cell>
          <cell r="P96">
            <v>3990</v>
          </cell>
          <cell r="Q96">
            <v>6899.6</v>
          </cell>
          <cell r="R96">
            <v>9212</v>
          </cell>
          <cell r="S96">
            <v>8970</v>
          </cell>
          <cell r="T96">
            <v>4250</v>
          </cell>
          <cell r="U96">
            <v>8970</v>
          </cell>
          <cell r="V96">
            <v>5260</v>
          </cell>
          <cell r="W96">
            <v>3425.7599999999998</v>
          </cell>
          <cell r="X96">
            <v>5691</v>
          </cell>
          <cell r="Y96">
            <v>13740</v>
          </cell>
          <cell r="Z96">
            <v>12672</v>
          </cell>
          <cell r="AD96">
            <v>2025</v>
          </cell>
          <cell r="AE96">
            <v>1320</v>
          </cell>
          <cell r="AF96">
            <v>1575</v>
          </cell>
          <cell r="AG96">
            <v>2232</v>
          </cell>
          <cell r="AH96">
            <v>2839.2</v>
          </cell>
          <cell r="AI96">
            <v>5450</v>
          </cell>
          <cell r="AJ96">
            <v>8532.5</v>
          </cell>
        </row>
        <row r="97">
          <cell r="B97">
            <v>2500</v>
          </cell>
          <cell r="C97">
            <v>1250</v>
          </cell>
          <cell r="D97">
            <v>2400</v>
          </cell>
          <cell r="E97">
            <v>1680</v>
          </cell>
          <cell r="F97">
            <v>1400</v>
          </cell>
          <cell r="G97">
            <v>1875</v>
          </cell>
          <cell r="H97">
            <v>500</v>
          </cell>
          <cell r="I97">
            <v>4200</v>
          </cell>
          <cell r="J97">
            <v>4200</v>
          </cell>
          <cell r="K97">
            <v>6000</v>
          </cell>
          <cell r="L97">
            <v>8550</v>
          </cell>
          <cell r="M97">
            <v>8400</v>
          </cell>
          <cell r="N97">
            <v>11619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10000</v>
          </cell>
          <cell r="U97">
            <v>10800</v>
          </cell>
          <cell r="V97">
            <v>4950</v>
          </cell>
          <cell r="W97">
            <v>418</v>
          </cell>
          <cell r="X97">
            <v>3200</v>
          </cell>
          <cell r="Y97">
            <v>3647.8</v>
          </cell>
          <cell r="Z97">
            <v>234</v>
          </cell>
          <cell r="AD97">
            <v>107.46666666666668</v>
          </cell>
          <cell r="AE97">
            <v>97</v>
          </cell>
          <cell r="AF97">
            <v>99</v>
          </cell>
          <cell r="AG97">
            <v>117.60000000000001</v>
          </cell>
          <cell r="AH97">
            <v>60.8</v>
          </cell>
          <cell r="AI97">
            <v>0</v>
          </cell>
          <cell r="AJ97">
            <v>0</v>
          </cell>
        </row>
        <row r="98">
          <cell r="B98">
            <v>0</v>
          </cell>
          <cell r="C98">
            <v>1050</v>
          </cell>
          <cell r="D98">
            <v>0</v>
          </cell>
          <cell r="E98">
            <v>1200</v>
          </cell>
          <cell r="F98">
            <v>1125</v>
          </cell>
          <cell r="G98">
            <v>600</v>
          </cell>
          <cell r="H98">
            <v>0</v>
          </cell>
          <cell r="I98">
            <v>600</v>
          </cell>
          <cell r="J98">
            <v>0</v>
          </cell>
          <cell r="K98">
            <v>600</v>
          </cell>
          <cell r="L98">
            <v>0</v>
          </cell>
          <cell r="M98">
            <v>0</v>
          </cell>
          <cell r="N98">
            <v>10980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149.60000000000002</v>
          </cell>
          <cell r="X98">
            <v>101</v>
          </cell>
          <cell r="AD98">
            <v>55.000000000000007</v>
          </cell>
          <cell r="AE98">
            <v>95</v>
          </cell>
          <cell r="AF98">
            <v>39.6</v>
          </cell>
          <cell r="AG98">
            <v>55.000000000000007</v>
          </cell>
          <cell r="AH98">
            <v>16.2</v>
          </cell>
          <cell r="AI98">
            <v>0</v>
          </cell>
          <cell r="AJ98">
            <v>0</v>
          </cell>
        </row>
        <row r="99">
          <cell r="B99">
            <v>4589</v>
          </cell>
          <cell r="D99">
            <v>889</v>
          </cell>
          <cell r="E99">
            <v>0</v>
          </cell>
          <cell r="F99">
            <v>785</v>
          </cell>
          <cell r="G99">
            <v>0</v>
          </cell>
          <cell r="H99">
            <v>0</v>
          </cell>
          <cell r="I99">
            <v>0</v>
          </cell>
          <cell r="J99">
            <v>269.5</v>
          </cell>
          <cell r="K99">
            <v>139.80000000000001</v>
          </cell>
          <cell r="L99">
            <v>0</v>
          </cell>
          <cell r="M99">
            <v>0</v>
          </cell>
          <cell r="N99">
            <v>0</v>
          </cell>
          <cell r="O99">
            <v>730</v>
          </cell>
          <cell r="P99">
            <v>646.5</v>
          </cell>
          <cell r="Q99">
            <v>3737.6</v>
          </cell>
          <cell r="R99">
            <v>2321.4</v>
          </cell>
          <cell r="S99">
            <v>1800</v>
          </cell>
          <cell r="T99">
            <v>1224</v>
          </cell>
          <cell r="U99">
            <v>1072</v>
          </cell>
          <cell r="V99">
            <v>1412.7</v>
          </cell>
          <cell r="W99">
            <v>814.5</v>
          </cell>
          <cell r="X99">
            <v>5428</v>
          </cell>
          <cell r="Y99">
            <v>1395</v>
          </cell>
          <cell r="Z99">
            <v>4056</v>
          </cell>
          <cell r="AD99">
            <v>5784.6153846153857</v>
          </cell>
          <cell r="AE99">
            <v>0</v>
          </cell>
          <cell r="AF99">
            <v>5915</v>
          </cell>
          <cell r="AG99">
            <v>0</v>
          </cell>
          <cell r="AH99">
            <v>2700</v>
          </cell>
          <cell r="AI99">
            <v>2197.5</v>
          </cell>
          <cell r="AJ99">
            <v>6948</v>
          </cell>
        </row>
        <row r="100">
          <cell r="V100">
            <v>2700</v>
          </cell>
          <cell r="W100">
            <v>5423</v>
          </cell>
          <cell r="X100">
            <v>2350</v>
          </cell>
          <cell r="Y100">
            <v>2673</v>
          </cell>
          <cell r="Z100">
            <v>1947</v>
          </cell>
          <cell r="AA100">
            <v>2068</v>
          </cell>
          <cell r="AB100">
            <v>1562</v>
          </cell>
          <cell r="AD100">
            <v>528</v>
          </cell>
          <cell r="AE100">
            <v>1239</v>
          </cell>
          <cell r="AF100">
            <v>539</v>
          </cell>
          <cell r="AG100">
            <v>1276</v>
          </cell>
          <cell r="AH100">
            <v>538</v>
          </cell>
          <cell r="AI100">
            <v>1430</v>
          </cell>
          <cell r="AJ100">
            <v>570</v>
          </cell>
        </row>
        <row r="101">
          <cell r="B101">
            <v>162070</v>
          </cell>
          <cell r="C101">
            <v>102639.7</v>
          </cell>
          <cell r="D101">
            <v>97782.7</v>
          </cell>
          <cell r="E101">
            <v>155749.41999999998</v>
          </cell>
          <cell r="F101">
            <v>175146.56</v>
          </cell>
          <cell r="G101">
            <v>146624.54</v>
          </cell>
          <cell r="H101">
            <v>167208.39999999997</v>
          </cell>
          <cell r="I101">
            <v>181848</v>
          </cell>
          <cell r="J101">
            <v>190808.26</v>
          </cell>
          <cell r="K101">
            <v>118189.52</v>
          </cell>
          <cell r="L101">
            <v>191419.30841459997</v>
          </cell>
          <cell r="M101">
            <v>111321.45000000001</v>
          </cell>
          <cell r="N101">
            <v>179717</v>
          </cell>
          <cell r="O101">
            <v>116475.2</v>
          </cell>
          <cell r="P101">
            <v>146572.88</v>
          </cell>
          <cell r="Q101">
            <v>90272.560000000012</v>
          </cell>
          <cell r="R101">
            <v>115729.91799999999</v>
          </cell>
          <cell r="S101">
            <v>119356.4</v>
          </cell>
          <cell r="T101">
            <v>164300.6</v>
          </cell>
          <cell r="U101">
            <v>127056.46960000001</v>
          </cell>
          <cell r="V101">
            <v>101804.34</v>
          </cell>
          <cell r="W101">
            <v>116158.00045584045</v>
          </cell>
          <cell r="X101">
            <v>111179</v>
          </cell>
          <cell r="Y101">
            <v>122915.48000000001</v>
          </cell>
          <cell r="Z101">
            <v>150422.79999999999</v>
          </cell>
          <cell r="AA101">
            <v>134020.13688644691</v>
          </cell>
          <cell r="AB101">
            <v>150608.04834831835</v>
          </cell>
          <cell r="AC101">
            <v>126086.331991342</v>
          </cell>
          <cell r="AD101">
            <v>140287.00767898769</v>
          </cell>
          <cell r="AE101">
            <v>106191.14285714286</v>
          </cell>
          <cell r="AF101">
            <v>120109.77</v>
          </cell>
          <cell r="AG101">
            <v>100901.10237333334</v>
          </cell>
          <cell r="AH101">
            <v>80192.393095238091</v>
          </cell>
          <cell r="AI101">
            <v>137549.51666666666</v>
          </cell>
          <cell r="AJ101">
            <v>126576.1</v>
          </cell>
        </row>
        <row r="103">
          <cell r="B103">
            <v>21060</v>
          </cell>
          <cell r="C103">
            <v>9257</v>
          </cell>
          <cell r="D103">
            <v>0</v>
          </cell>
          <cell r="E103">
            <v>12829.6</v>
          </cell>
          <cell r="F103">
            <v>21889.4</v>
          </cell>
          <cell r="G103">
            <v>12134.87</v>
          </cell>
          <cell r="H103">
            <v>21864.38</v>
          </cell>
          <cell r="I103">
            <v>21689.64</v>
          </cell>
          <cell r="J103">
            <v>13630.06</v>
          </cell>
          <cell r="K103">
            <v>22094.411799999998</v>
          </cell>
          <cell r="L103">
            <v>24598.9990855</v>
          </cell>
          <cell r="M103">
            <v>44070.999385800002</v>
          </cell>
          <cell r="N103">
            <v>21195</v>
          </cell>
          <cell r="O103">
            <v>44858.43</v>
          </cell>
          <cell r="P103">
            <v>31200</v>
          </cell>
          <cell r="Q103">
            <v>40399.800000000003</v>
          </cell>
          <cell r="R103">
            <v>28308</v>
          </cell>
          <cell r="S103">
            <v>44847.6</v>
          </cell>
          <cell r="T103">
            <v>25825.131025558068</v>
          </cell>
          <cell r="U103">
            <v>40174.710400000004</v>
          </cell>
          <cell r="V103">
            <v>30629.9</v>
          </cell>
          <cell r="W103">
            <v>22374</v>
          </cell>
          <cell r="X103">
            <v>11683</v>
          </cell>
          <cell r="Y103">
            <v>22373.916933058812</v>
          </cell>
          <cell r="Z103">
            <v>22357.200000000001</v>
          </cell>
          <cell r="AA103">
            <v>28582.5</v>
          </cell>
          <cell r="AB103">
            <v>23855.43</v>
          </cell>
          <cell r="AC103">
            <v>32446.5</v>
          </cell>
          <cell r="AD103">
            <v>19510.855</v>
          </cell>
          <cell r="AE103">
            <v>29927.79</v>
          </cell>
          <cell r="AF103">
            <v>16954</v>
          </cell>
          <cell r="AG103">
            <v>8535.0336000000007</v>
          </cell>
          <cell r="AH103">
            <v>5953.7549999999992</v>
          </cell>
          <cell r="AI103">
            <v>11878.45</v>
          </cell>
          <cell r="AJ103">
            <v>42715.200000000004</v>
          </cell>
        </row>
        <row r="104"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900</v>
          </cell>
          <cell r="J104">
            <v>252</v>
          </cell>
          <cell r="K104">
            <v>1500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892.5</v>
          </cell>
          <cell r="R104">
            <v>181.8</v>
          </cell>
          <cell r="S104">
            <v>680</v>
          </cell>
          <cell r="T104">
            <v>871.0857687192206</v>
          </cell>
          <cell r="U104">
            <v>1360</v>
          </cell>
          <cell r="V104">
            <v>2000</v>
          </cell>
          <cell r="W104">
            <v>807.84671532846721</v>
          </cell>
          <cell r="X104">
            <v>1024</v>
          </cell>
          <cell r="Y104">
            <v>744.6</v>
          </cell>
          <cell r="Z104">
            <v>1819</v>
          </cell>
          <cell r="AC104">
            <v>986</v>
          </cell>
          <cell r="AD104">
            <v>2448</v>
          </cell>
          <cell r="AE104">
            <v>1224</v>
          </cell>
          <cell r="AF104">
            <v>468</v>
          </cell>
          <cell r="AG104">
            <v>380</v>
          </cell>
          <cell r="AH104">
            <v>825</v>
          </cell>
          <cell r="AI104">
            <v>1125</v>
          </cell>
          <cell r="AJ104">
            <v>1959</v>
          </cell>
        </row>
        <row r="105">
          <cell r="B105">
            <v>8631</v>
          </cell>
          <cell r="C105">
            <v>4050</v>
          </cell>
          <cell r="D105">
            <v>1890</v>
          </cell>
          <cell r="E105">
            <v>0</v>
          </cell>
          <cell r="F105">
            <v>0</v>
          </cell>
          <cell r="G105">
            <v>1280</v>
          </cell>
          <cell r="H105">
            <v>6000</v>
          </cell>
          <cell r="I105">
            <v>6080</v>
          </cell>
          <cell r="J105">
            <v>2875.6</v>
          </cell>
          <cell r="K105">
            <v>5600</v>
          </cell>
          <cell r="L105">
            <v>864</v>
          </cell>
          <cell r="M105">
            <v>0</v>
          </cell>
          <cell r="N105">
            <v>1200</v>
          </cell>
          <cell r="O105">
            <v>0</v>
          </cell>
          <cell r="P105">
            <v>33300</v>
          </cell>
          <cell r="Q105">
            <v>23902</v>
          </cell>
          <cell r="R105">
            <v>13906.85</v>
          </cell>
          <cell r="S105">
            <v>14450</v>
          </cell>
          <cell r="T105">
            <v>12195.200762069089</v>
          </cell>
          <cell r="U105">
            <v>9520</v>
          </cell>
          <cell r="V105">
            <v>6151</v>
          </cell>
          <cell r="W105">
            <v>7430.7</v>
          </cell>
          <cell r="X105">
            <v>5286</v>
          </cell>
          <cell r="Y105">
            <v>5494.4</v>
          </cell>
          <cell r="Z105">
            <v>11033</v>
          </cell>
          <cell r="AC105">
            <v>3078</v>
          </cell>
          <cell r="AD105">
            <v>10115</v>
          </cell>
          <cell r="AE105">
            <v>8154</v>
          </cell>
          <cell r="AF105">
            <v>1908</v>
          </cell>
          <cell r="AG105">
            <v>1140</v>
          </cell>
          <cell r="AH105">
            <v>2128</v>
          </cell>
          <cell r="AI105">
            <v>3150</v>
          </cell>
          <cell r="AJ105">
            <v>4872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538.02356303245983</v>
          </cell>
          <cell r="U106">
            <v>0</v>
          </cell>
          <cell r="V106">
            <v>192</v>
          </cell>
          <cell r="Y106">
            <v>300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</row>
        <row r="107">
          <cell r="B107">
            <v>0</v>
          </cell>
          <cell r="C107">
            <v>7200</v>
          </cell>
          <cell r="D107">
            <v>0</v>
          </cell>
          <cell r="E107">
            <v>6600</v>
          </cell>
          <cell r="F107">
            <v>0</v>
          </cell>
          <cell r="G107">
            <v>8138.75</v>
          </cell>
          <cell r="H107">
            <v>0</v>
          </cell>
          <cell r="I107">
            <v>7800</v>
          </cell>
          <cell r="J107">
            <v>0</v>
          </cell>
          <cell r="K107">
            <v>6600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</row>
        <row r="108">
          <cell r="B108">
            <v>30240</v>
          </cell>
          <cell r="C108">
            <v>33440</v>
          </cell>
          <cell r="D108">
            <v>20480</v>
          </cell>
          <cell r="E108">
            <v>29920</v>
          </cell>
          <cell r="F108">
            <v>20160</v>
          </cell>
          <cell r="G108">
            <v>26880</v>
          </cell>
          <cell r="H108">
            <v>23040</v>
          </cell>
          <cell r="I108">
            <v>24640</v>
          </cell>
          <cell r="J108">
            <v>23040</v>
          </cell>
          <cell r="K108">
            <v>20992</v>
          </cell>
          <cell r="L108">
            <v>22336</v>
          </cell>
          <cell r="M108">
            <v>17280</v>
          </cell>
          <cell r="N108">
            <v>16000</v>
          </cell>
          <cell r="O108">
            <v>11520</v>
          </cell>
          <cell r="P108">
            <v>10880</v>
          </cell>
          <cell r="Q108">
            <v>11200</v>
          </cell>
          <cell r="R108">
            <v>9280</v>
          </cell>
          <cell r="S108">
            <v>11520</v>
          </cell>
          <cell r="T108">
            <v>10453.029224630647</v>
          </cell>
          <cell r="U108">
            <v>14080</v>
          </cell>
          <cell r="V108">
            <v>8484</v>
          </cell>
          <cell r="W108">
            <v>12800</v>
          </cell>
          <cell r="X108">
            <v>7840</v>
          </cell>
          <cell r="Y108">
            <v>14080</v>
          </cell>
          <cell r="Z108">
            <v>12800</v>
          </cell>
          <cell r="AC108">
            <v>14080.000000000004</v>
          </cell>
          <cell r="AD108">
            <v>12800.000000000002</v>
          </cell>
          <cell r="AE108">
            <v>14080.000000000004</v>
          </cell>
          <cell r="AF108">
            <v>8640</v>
          </cell>
          <cell r="AG108">
            <v>8432</v>
          </cell>
          <cell r="AH108">
            <v>9600</v>
          </cell>
          <cell r="AI108">
            <v>9600</v>
          </cell>
          <cell r="AJ108">
            <v>13305.6</v>
          </cell>
        </row>
        <row r="109">
          <cell r="B109">
            <v>0</v>
          </cell>
          <cell r="C109">
            <v>10960</v>
          </cell>
          <cell r="D109">
            <v>7238</v>
          </cell>
          <cell r="E109">
            <v>2656</v>
          </cell>
          <cell r="F109">
            <v>6976.4</v>
          </cell>
          <cell r="G109">
            <v>944.3</v>
          </cell>
          <cell r="H109">
            <v>3628.8</v>
          </cell>
          <cell r="I109">
            <v>5564.4</v>
          </cell>
          <cell r="J109">
            <v>10962.6</v>
          </cell>
          <cell r="K109">
            <v>1208</v>
          </cell>
          <cell r="L109">
            <v>21888</v>
          </cell>
          <cell r="M109">
            <v>9578.9995484999999</v>
          </cell>
          <cell r="N109">
            <v>20175</v>
          </cell>
          <cell r="O109">
            <v>9120</v>
          </cell>
          <cell r="P109">
            <v>27028.2</v>
          </cell>
          <cell r="Q109">
            <v>28200</v>
          </cell>
          <cell r="R109">
            <v>21000</v>
          </cell>
          <cell r="S109">
            <v>4140</v>
          </cell>
          <cell r="T109">
            <v>13465.961177612422</v>
          </cell>
          <cell r="U109">
            <v>3652</v>
          </cell>
          <cell r="V109">
            <v>1767.2</v>
          </cell>
          <cell r="W109">
            <v>14700</v>
          </cell>
          <cell r="X109">
            <v>15578</v>
          </cell>
          <cell r="Y109">
            <v>6300</v>
          </cell>
          <cell r="Z109">
            <v>19400</v>
          </cell>
          <cell r="AC109">
            <v>2409.6428571428569</v>
          </cell>
          <cell r="AD109">
            <v>28482.142857142859</v>
          </cell>
          <cell r="AE109">
            <v>0</v>
          </cell>
          <cell r="AF109">
            <v>11745</v>
          </cell>
          <cell r="AG109">
            <v>0</v>
          </cell>
          <cell r="AH109">
            <v>4320</v>
          </cell>
          <cell r="AI109">
            <v>2608</v>
          </cell>
          <cell r="AJ109">
            <v>13194</v>
          </cell>
        </row>
        <row r="110">
          <cell r="B110">
            <v>28275</v>
          </cell>
          <cell r="C110">
            <v>22500</v>
          </cell>
          <cell r="D110">
            <v>27000</v>
          </cell>
          <cell r="E110">
            <v>15010</v>
          </cell>
          <cell r="F110">
            <v>19340</v>
          </cell>
          <cell r="G110">
            <v>11135</v>
          </cell>
          <cell r="H110">
            <v>20000</v>
          </cell>
          <cell r="I110">
            <v>10175</v>
          </cell>
          <cell r="J110">
            <v>18000</v>
          </cell>
          <cell r="K110">
            <v>12000</v>
          </cell>
          <cell r="L110">
            <v>12600</v>
          </cell>
          <cell r="M110">
            <v>10000</v>
          </cell>
          <cell r="N110">
            <v>10800</v>
          </cell>
          <cell r="O110">
            <v>8400</v>
          </cell>
          <cell r="P110">
            <v>14700</v>
          </cell>
          <cell r="Q110">
            <v>10000</v>
          </cell>
          <cell r="R110">
            <v>18000</v>
          </cell>
          <cell r="S110">
            <v>8800</v>
          </cell>
          <cell r="T110">
            <v>6763.7247924080675</v>
          </cell>
          <cell r="U110">
            <v>5555</v>
          </cell>
          <cell r="V110">
            <v>4370</v>
          </cell>
          <cell r="W110">
            <v>7500</v>
          </cell>
          <cell r="X110">
            <v>6300</v>
          </cell>
          <cell r="Y110">
            <v>6000</v>
          </cell>
          <cell r="Z110">
            <v>7800</v>
          </cell>
          <cell r="AC110">
            <v>4902.0000000000009</v>
          </cell>
          <cell r="AD110">
            <v>5244.0000000000009</v>
          </cell>
          <cell r="AE110">
            <v>2673.75</v>
          </cell>
          <cell r="AF110">
            <v>1995</v>
          </cell>
          <cell r="AG110">
            <v>1200</v>
          </cell>
          <cell r="AH110">
            <v>2015</v>
          </cell>
          <cell r="AI110">
            <v>2850</v>
          </cell>
          <cell r="AJ110">
            <v>2240</v>
          </cell>
        </row>
        <row r="111">
          <cell r="B111">
            <v>0</v>
          </cell>
          <cell r="C111">
            <v>8345</v>
          </cell>
          <cell r="D111">
            <v>0</v>
          </cell>
          <cell r="E111">
            <v>8000</v>
          </cell>
          <cell r="F111">
            <v>7200</v>
          </cell>
          <cell r="G111">
            <v>2700</v>
          </cell>
          <cell r="H111">
            <v>6500</v>
          </cell>
          <cell r="I111">
            <v>6545</v>
          </cell>
          <cell r="J111">
            <v>3150</v>
          </cell>
          <cell r="K111">
            <v>7330</v>
          </cell>
          <cell r="L111">
            <v>3900</v>
          </cell>
          <cell r="M111">
            <v>9175</v>
          </cell>
          <cell r="N111">
            <v>6200</v>
          </cell>
          <cell r="O111">
            <v>1700</v>
          </cell>
          <cell r="P111">
            <v>3987.5</v>
          </cell>
          <cell r="Q111">
            <v>6536</v>
          </cell>
          <cell r="R111">
            <v>8944</v>
          </cell>
          <cell r="S111">
            <v>6675</v>
          </cell>
          <cell r="T111">
            <v>9146.400571551816</v>
          </cell>
          <cell r="U111">
            <v>6160</v>
          </cell>
          <cell r="V111">
            <v>2770</v>
          </cell>
          <cell r="W111">
            <v>5610</v>
          </cell>
          <cell r="X111">
            <v>7453</v>
          </cell>
          <cell r="Y111">
            <v>3870</v>
          </cell>
          <cell r="Z111">
            <v>6840</v>
          </cell>
          <cell r="AC111">
            <v>9760</v>
          </cell>
          <cell r="AD111">
            <v>6840</v>
          </cell>
          <cell r="AE111">
            <v>9800</v>
          </cell>
          <cell r="AF111">
            <v>6840</v>
          </cell>
          <cell r="AG111">
            <v>2337.5</v>
          </cell>
          <cell r="AH111">
            <v>930</v>
          </cell>
          <cell r="AI111">
            <v>8060</v>
          </cell>
          <cell r="AJ111">
            <v>6840</v>
          </cell>
        </row>
        <row r="112">
          <cell r="B112">
            <v>11880</v>
          </cell>
          <cell r="C112">
            <v>900</v>
          </cell>
          <cell r="D112">
            <v>5488</v>
          </cell>
          <cell r="E112">
            <v>8738.1</v>
          </cell>
          <cell r="F112">
            <v>8937.5</v>
          </cell>
          <cell r="G112">
            <v>9581</v>
          </cell>
          <cell r="H112">
            <v>6720</v>
          </cell>
          <cell r="I112">
            <v>8006.4</v>
          </cell>
          <cell r="J112">
            <v>7056</v>
          </cell>
          <cell r="K112">
            <v>7104</v>
          </cell>
          <cell r="L112">
            <v>6985.6</v>
          </cell>
          <cell r="M112">
            <v>6926.4</v>
          </cell>
          <cell r="N112">
            <v>7020</v>
          </cell>
          <cell r="O112">
            <v>7858.8</v>
          </cell>
          <cell r="P112">
            <v>8228.25</v>
          </cell>
          <cell r="Q112">
            <v>8550</v>
          </cell>
          <cell r="R112">
            <v>6000</v>
          </cell>
          <cell r="S112">
            <v>7640</v>
          </cell>
          <cell r="T112">
            <v>7101.9110320284699</v>
          </cell>
          <cell r="U112">
            <v>6370</v>
          </cell>
          <cell r="V112">
            <v>3600</v>
          </cell>
          <cell r="W112">
            <v>5694</v>
          </cell>
          <cell r="X112">
            <v>4800</v>
          </cell>
          <cell r="Y112">
            <v>5552</v>
          </cell>
          <cell r="Z112">
            <v>6200</v>
          </cell>
          <cell r="AC112">
            <v>6295.7142857142853</v>
          </cell>
          <cell r="AD112">
            <v>6376.4285714285706</v>
          </cell>
          <cell r="AE112">
            <v>6295.7142857142853</v>
          </cell>
          <cell r="AF112">
            <v>6450</v>
          </cell>
          <cell r="AG112">
            <v>5404</v>
          </cell>
          <cell r="AH112">
            <v>2496</v>
          </cell>
          <cell r="AI112">
            <v>6160</v>
          </cell>
          <cell r="AJ112">
            <v>6396</v>
          </cell>
        </row>
        <row r="113">
          <cell r="B113">
            <v>5850</v>
          </cell>
          <cell r="C113">
            <v>0</v>
          </cell>
          <cell r="D113">
            <v>3780</v>
          </cell>
          <cell r="E113">
            <v>450</v>
          </cell>
          <cell r="F113">
            <v>450</v>
          </cell>
          <cell r="G113">
            <v>0</v>
          </cell>
          <cell r="H113">
            <v>4050</v>
          </cell>
          <cell r="I113">
            <v>0</v>
          </cell>
          <cell r="J113">
            <v>5850</v>
          </cell>
          <cell r="K113">
            <v>0</v>
          </cell>
          <cell r="L113">
            <v>0</v>
          </cell>
          <cell r="M113">
            <v>56</v>
          </cell>
          <cell r="N113">
            <v>2240</v>
          </cell>
          <cell r="O113">
            <v>69.66</v>
          </cell>
          <cell r="P113">
            <v>4814.92</v>
          </cell>
          <cell r="Q113">
            <v>45</v>
          </cell>
          <cell r="R113">
            <v>5272.5</v>
          </cell>
          <cell r="S113">
            <v>0</v>
          </cell>
          <cell r="T113">
            <v>2264.8229986699735</v>
          </cell>
          <cell r="U113">
            <v>2</v>
          </cell>
          <cell r="V113">
            <v>3374</v>
          </cell>
          <cell r="W113">
            <v>792.79551820728295</v>
          </cell>
          <cell r="X113">
            <v>2677</v>
          </cell>
          <cell r="Y113">
            <v>608.66525821596247</v>
          </cell>
          <cell r="Z113">
            <v>5689</v>
          </cell>
          <cell r="AC113">
            <v>1000.9999999999999</v>
          </cell>
          <cell r="AD113">
            <v>7096</v>
          </cell>
          <cell r="AE113">
            <v>1042</v>
          </cell>
          <cell r="AF113">
            <v>8049</v>
          </cell>
          <cell r="AG113">
            <v>1716.6</v>
          </cell>
          <cell r="AH113">
            <v>3962</v>
          </cell>
          <cell r="AI113">
            <v>960</v>
          </cell>
          <cell r="AJ113">
            <v>8869.6999999999989</v>
          </cell>
        </row>
        <row r="114">
          <cell r="B114">
            <v>0</v>
          </cell>
          <cell r="C114">
            <v>661</v>
          </cell>
          <cell r="D114">
            <v>0</v>
          </cell>
          <cell r="E114">
            <v>259.2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420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</row>
        <row r="115">
          <cell r="AC115">
            <v>400</v>
          </cell>
          <cell r="AD115">
            <v>1000</v>
          </cell>
          <cell r="AE115">
            <v>320</v>
          </cell>
          <cell r="AF115">
            <v>1100</v>
          </cell>
          <cell r="AG115">
            <v>2940</v>
          </cell>
          <cell r="AH115">
            <v>1200</v>
          </cell>
          <cell r="AI115">
            <v>800</v>
          </cell>
          <cell r="AJ115">
            <v>1100</v>
          </cell>
        </row>
        <row r="116">
          <cell r="B116">
            <v>3106</v>
          </cell>
          <cell r="C116">
            <v>0</v>
          </cell>
          <cell r="D116">
            <v>1400</v>
          </cell>
          <cell r="E116">
            <v>2030</v>
          </cell>
          <cell r="F116">
            <v>2400</v>
          </cell>
          <cell r="G116">
            <v>1076</v>
          </cell>
          <cell r="H116">
            <v>1110</v>
          </cell>
          <cell r="I116">
            <v>1080</v>
          </cell>
          <cell r="J116">
            <v>1224</v>
          </cell>
          <cell r="K116">
            <v>241.08</v>
          </cell>
          <cell r="L116">
            <v>0</v>
          </cell>
          <cell r="M116">
            <v>0</v>
          </cell>
          <cell r="N116">
            <v>960</v>
          </cell>
          <cell r="O116">
            <v>7222</v>
          </cell>
          <cell r="P116">
            <v>2622.8</v>
          </cell>
          <cell r="Q116">
            <v>0</v>
          </cell>
          <cell r="R116">
            <v>0</v>
          </cell>
          <cell r="S116">
            <v>0</v>
          </cell>
          <cell r="T116">
            <v>6487.0269599913727</v>
          </cell>
          <cell r="U116">
            <v>6200</v>
          </cell>
          <cell r="V116">
            <v>5900</v>
          </cell>
          <cell r="W116">
            <v>7500</v>
          </cell>
          <cell r="X116">
            <v>7500</v>
          </cell>
          <cell r="Y116">
            <v>3332</v>
          </cell>
          <cell r="Z116">
            <v>19880</v>
          </cell>
          <cell r="AC116">
            <v>23000</v>
          </cell>
          <cell r="AD116">
            <v>28125</v>
          </cell>
          <cell r="AE116">
            <v>20125</v>
          </cell>
          <cell r="AF116">
            <v>27050</v>
          </cell>
          <cell r="AG116">
            <v>9034.36</v>
          </cell>
          <cell r="AH116">
            <v>7870.35</v>
          </cell>
          <cell r="AI116">
            <v>19317</v>
          </cell>
          <cell r="AJ116">
            <v>8900</v>
          </cell>
        </row>
        <row r="117">
          <cell r="B117">
            <v>0</v>
          </cell>
          <cell r="C117">
            <v>16530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9000</v>
          </cell>
          <cell r="P117">
            <v>0</v>
          </cell>
          <cell r="Q117">
            <v>15000</v>
          </cell>
          <cell r="R117">
            <v>10000</v>
          </cell>
          <cell r="S117">
            <v>6000</v>
          </cell>
          <cell r="T117">
            <v>6148.8407203709694</v>
          </cell>
          <cell r="U117">
            <v>6000</v>
          </cell>
          <cell r="V117">
            <v>4300</v>
          </cell>
          <cell r="W117">
            <v>6000</v>
          </cell>
          <cell r="X117">
            <v>2500</v>
          </cell>
          <cell r="Y117">
            <v>6000</v>
          </cell>
          <cell r="Z117">
            <v>7500</v>
          </cell>
          <cell r="AC117">
            <v>6669.9999999999991</v>
          </cell>
          <cell r="AD117">
            <v>6899.9999999999991</v>
          </cell>
          <cell r="AE117">
            <v>7500</v>
          </cell>
          <cell r="AF117">
            <v>7500</v>
          </cell>
          <cell r="AG117">
            <v>7000</v>
          </cell>
          <cell r="AH117">
            <v>7100</v>
          </cell>
          <cell r="AI117">
            <v>9000</v>
          </cell>
          <cell r="AJ117">
            <v>8560</v>
          </cell>
        </row>
        <row r="118">
          <cell r="B118">
            <v>3360</v>
          </cell>
          <cell r="C118">
            <v>1250</v>
          </cell>
          <cell r="D118">
            <v>1456</v>
          </cell>
          <cell r="E118">
            <v>16032</v>
          </cell>
          <cell r="F118">
            <v>9648</v>
          </cell>
          <cell r="G118">
            <v>8601</v>
          </cell>
          <cell r="H118">
            <v>4454</v>
          </cell>
          <cell r="I118">
            <v>10906.4</v>
          </cell>
          <cell r="J118">
            <v>4922.7</v>
          </cell>
          <cell r="K118">
            <v>9430.7199999999993</v>
          </cell>
          <cell r="L118">
            <v>2300.7618600000001</v>
          </cell>
          <cell r="M118">
            <v>9086.6509999999998</v>
          </cell>
          <cell r="N118">
            <v>5210</v>
          </cell>
          <cell r="O118">
            <v>7222</v>
          </cell>
          <cell r="P118">
            <v>3105</v>
          </cell>
          <cell r="Q118">
            <v>8432.6</v>
          </cell>
          <cell r="R118">
            <v>4840</v>
          </cell>
          <cell r="S118">
            <v>4100</v>
          </cell>
          <cell r="T118">
            <v>5974.6235666271259</v>
          </cell>
          <cell r="U118">
            <v>4100</v>
          </cell>
          <cell r="V118">
            <v>5457</v>
          </cell>
          <cell r="W118">
            <v>4747.8461538461534</v>
          </cell>
          <cell r="X118">
            <v>3940</v>
          </cell>
          <cell r="Y118">
            <v>11375</v>
          </cell>
          <cell r="Z118">
            <v>11440</v>
          </cell>
          <cell r="AC118">
            <v>2025</v>
          </cell>
          <cell r="AD118">
            <v>3036.0000000000005</v>
          </cell>
          <cell r="AE118">
            <v>2250</v>
          </cell>
          <cell r="AF118">
            <v>425</v>
          </cell>
          <cell r="AG118">
            <v>724</v>
          </cell>
          <cell r="AH118">
            <v>3085.5</v>
          </cell>
          <cell r="AI118">
            <v>1875</v>
          </cell>
          <cell r="AJ118">
            <v>2295</v>
          </cell>
        </row>
        <row r="119">
          <cell r="B119">
            <v>1750</v>
          </cell>
          <cell r="C119">
            <v>1050</v>
          </cell>
          <cell r="D119">
            <v>5600</v>
          </cell>
          <cell r="E119">
            <v>720</v>
          </cell>
          <cell r="F119">
            <v>1400</v>
          </cell>
          <cell r="G119">
            <v>1875</v>
          </cell>
          <cell r="H119">
            <v>500</v>
          </cell>
          <cell r="I119">
            <v>1250</v>
          </cell>
          <cell r="J119">
            <v>2170</v>
          </cell>
          <cell r="K119">
            <v>1500</v>
          </cell>
          <cell r="L119">
            <v>2000</v>
          </cell>
          <cell r="M119">
            <v>3500</v>
          </cell>
          <cell r="N119">
            <v>2800</v>
          </cell>
          <cell r="O119">
            <v>700</v>
          </cell>
          <cell r="P119">
            <v>930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1750</v>
          </cell>
          <cell r="V119">
            <v>350</v>
          </cell>
          <cell r="W119">
            <v>306</v>
          </cell>
          <cell r="X119">
            <v>550</v>
          </cell>
          <cell r="Y119">
            <v>94</v>
          </cell>
          <cell r="Z119">
            <v>20</v>
          </cell>
          <cell r="AC119">
            <v>40</v>
          </cell>
          <cell r="AD119">
            <v>42</v>
          </cell>
          <cell r="AE119">
            <v>58</v>
          </cell>
          <cell r="AF119">
            <v>42</v>
          </cell>
          <cell r="AG119">
            <v>18</v>
          </cell>
          <cell r="AH119">
            <v>0</v>
          </cell>
          <cell r="AI119">
            <v>0</v>
          </cell>
          <cell r="AJ119">
            <v>0</v>
          </cell>
        </row>
        <row r="120">
          <cell r="B120">
            <v>0</v>
          </cell>
          <cell r="D120">
            <v>0</v>
          </cell>
          <cell r="E120">
            <v>2400</v>
          </cell>
          <cell r="F120">
            <v>2244</v>
          </cell>
          <cell r="G120">
            <v>1400</v>
          </cell>
          <cell r="H120">
            <v>0</v>
          </cell>
          <cell r="I120">
            <v>1600</v>
          </cell>
          <cell r="J120">
            <v>0</v>
          </cell>
          <cell r="K120">
            <v>1260</v>
          </cell>
          <cell r="L120">
            <v>0</v>
          </cell>
          <cell r="M120">
            <v>4175.9998320000004</v>
          </cell>
          <cell r="N120">
            <v>2450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120</v>
          </cell>
          <cell r="X120">
            <v>16</v>
          </cell>
          <cell r="AC120">
            <v>10</v>
          </cell>
          <cell r="AD120">
            <v>16</v>
          </cell>
          <cell r="AE120">
            <v>20</v>
          </cell>
          <cell r="AF120">
            <v>12.5</v>
          </cell>
          <cell r="AG120">
            <v>8</v>
          </cell>
          <cell r="AH120">
            <v>0</v>
          </cell>
          <cell r="AI120">
            <v>0</v>
          </cell>
          <cell r="AJ120">
            <v>0</v>
          </cell>
        </row>
        <row r="121">
          <cell r="B121">
            <v>24534</v>
          </cell>
          <cell r="D121">
            <v>7708</v>
          </cell>
          <cell r="E121">
            <v>0</v>
          </cell>
          <cell r="F121">
            <v>6482.53</v>
          </cell>
          <cell r="G121">
            <v>1709.22</v>
          </cell>
          <cell r="H121">
            <v>6732</v>
          </cell>
          <cell r="I121">
            <v>3844.3</v>
          </cell>
          <cell r="J121">
            <v>6852.52</v>
          </cell>
          <cell r="K121">
            <v>1440</v>
          </cell>
          <cell r="L121">
            <v>13537.5</v>
          </cell>
          <cell r="M121">
            <v>0</v>
          </cell>
          <cell r="N121">
            <v>8625</v>
          </cell>
          <cell r="O121">
            <v>4672</v>
          </cell>
          <cell r="P121">
            <v>16324</v>
          </cell>
          <cell r="Q121">
            <v>10240</v>
          </cell>
          <cell r="R121">
            <v>0</v>
          </cell>
          <cell r="S121">
            <v>3600</v>
          </cell>
          <cell r="T121">
            <v>4648.5235846004525</v>
          </cell>
          <cell r="U121">
            <v>2013</v>
          </cell>
          <cell r="V121">
            <v>884.9</v>
          </cell>
          <cell r="W121">
            <v>1348.5</v>
          </cell>
          <cell r="X121">
            <v>7853</v>
          </cell>
          <cell r="Y121">
            <v>1836</v>
          </cell>
          <cell r="Z121">
            <v>6288</v>
          </cell>
          <cell r="AC121">
            <v>1056</v>
          </cell>
          <cell r="AD121">
            <v>7876.923076923078</v>
          </cell>
          <cell r="AE121">
            <v>0</v>
          </cell>
          <cell r="AF121">
            <v>7051</v>
          </cell>
          <cell r="AG121">
            <v>0</v>
          </cell>
          <cell r="AH121">
            <v>3996</v>
          </cell>
          <cell r="AI121">
            <v>2465</v>
          </cell>
          <cell r="AJ121">
            <v>10089</v>
          </cell>
        </row>
        <row r="122"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425</v>
          </cell>
          <cell r="W122">
            <v>410</v>
          </cell>
          <cell r="X122">
            <v>925</v>
          </cell>
          <cell r="Y122">
            <v>470</v>
          </cell>
          <cell r="Z122">
            <v>460</v>
          </cell>
          <cell r="AC122">
            <v>308</v>
          </cell>
          <cell r="AD122">
            <v>167.2</v>
          </cell>
          <cell r="AE122">
            <v>229</v>
          </cell>
          <cell r="AF122">
            <v>173.8</v>
          </cell>
          <cell r="AG122">
            <v>241</v>
          </cell>
          <cell r="AH122">
            <v>149</v>
          </cell>
          <cell r="AI122">
            <v>264</v>
          </cell>
          <cell r="AJ122">
            <v>202.4</v>
          </cell>
        </row>
        <row r="123"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2152.0942521298393</v>
          </cell>
          <cell r="U123">
            <v>0</v>
          </cell>
          <cell r="V123">
            <v>0</v>
          </cell>
          <cell r="AF123">
            <v>0</v>
          </cell>
          <cell r="AG123">
            <v>0</v>
          </cell>
          <cell r="AH123">
            <v>1000</v>
          </cell>
          <cell r="AI123">
            <v>1155</v>
          </cell>
          <cell r="AJ123">
            <v>1034</v>
          </cell>
        </row>
        <row r="124">
          <cell r="B124">
            <v>138686</v>
          </cell>
          <cell r="C124">
            <v>116143</v>
          </cell>
          <cell r="D124">
            <v>82040</v>
          </cell>
          <cell r="E124">
            <v>105644.90000000001</v>
          </cell>
          <cell r="F124">
            <v>107127.83</v>
          </cell>
          <cell r="G124">
            <v>87455.140000000014</v>
          </cell>
          <cell r="H124">
            <v>104599.18000000001</v>
          </cell>
          <cell r="I124">
            <v>110081.13999999998</v>
          </cell>
          <cell r="J124">
            <v>99985.48000000001</v>
          </cell>
          <cell r="K124">
            <v>98720.211800000005</v>
          </cell>
          <cell r="L124">
            <v>111010.8609455</v>
          </cell>
          <cell r="M124">
            <v>113850.0497663</v>
          </cell>
          <cell r="N124">
            <v>104875</v>
          </cell>
          <cell r="O124">
            <v>112342.89</v>
          </cell>
          <cell r="P124">
            <v>157120.66999999998</v>
          </cell>
          <cell r="Q124">
            <v>163397.9</v>
          </cell>
          <cell r="R124">
            <v>125733.15</v>
          </cell>
          <cell r="S124">
            <v>112452.6</v>
          </cell>
          <cell r="T124">
            <v>114036.4</v>
          </cell>
          <cell r="U124">
            <v>106936.71040000001</v>
          </cell>
          <cell r="V124">
            <v>80655</v>
          </cell>
          <cell r="W124">
            <v>98141.688387381902</v>
          </cell>
          <cell r="X124">
            <v>85925</v>
          </cell>
          <cell r="Y124">
            <v>88430.582191274778</v>
          </cell>
          <cell r="Z124">
            <v>139542.20000000001</v>
          </cell>
          <cell r="AA124">
            <v>161266.5857142857</v>
          </cell>
          <cell r="AB124">
            <v>138768.10216117217</v>
          </cell>
          <cell r="AC124">
            <v>108467.85714285714</v>
          </cell>
          <cell r="AD124">
            <v>146075.54950549453</v>
          </cell>
          <cell r="AE124">
            <v>103699.2542857143</v>
          </cell>
          <cell r="AF124">
            <v>106403.3</v>
          </cell>
          <cell r="AG124">
            <v>49110.493600000002</v>
          </cell>
          <cell r="AH124">
            <v>56630.604999999996</v>
          </cell>
          <cell r="AI124">
            <v>81267.45</v>
          </cell>
          <cell r="AJ124">
            <v>132571.9</v>
          </cell>
        </row>
        <row r="125">
          <cell r="B125">
            <v>300756</v>
          </cell>
          <cell r="C125">
            <v>218782.7</v>
          </cell>
          <cell r="D125">
            <v>179822.7</v>
          </cell>
          <cell r="E125">
            <v>261394.32</v>
          </cell>
          <cell r="F125">
            <v>282274.39</v>
          </cell>
          <cell r="G125">
            <v>234079.68000000002</v>
          </cell>
          <cell r="H125">
            <v>271807.57999999996</v>
          </cell>
          <cell r="I125">
            <v>291929.14</v>
          </cell>
          <cell r="J125">
            <v>290793.74</v>
          </cell>
          <cell r="K125">
            <v>216909.73180000001</v>
          </cell>
          <cell r="L125">
            <v>302430.16936009994</v>
          </cell>
          <cell r="M125">
            <v>225171.49976630002</v>
          </cell>
          <cell r="N125">
            <v>284592</v>
          </cell>
          <cell r="O125">
            <v>228818.09</v>
          </cell>
          <cell r="P125">
            <v>303693.55</v>
          </cell>
          <cell r="Q125">
            <v>253670.46000000002</v>
          </cell>
          <cell r="R125">
            <v>241463.06799999997</v>
          </cell>
          <cell r="S125">
            <v>231809</v>
          </cell>
          <cell r="T125">
            <v>278337</v>
          </cell>
          <cell r="U125">
            <v>233993.18000000002</v>
          </cell>
          <cell r="V125">
            <v>182459.34</v>
          </cell>
          <cell r="W125">
            <v>214299.68884322233</v>
          </cell>
          <cell r="X125">
            <v>197104</v>
          </cell>
          <cell r="Y125">
            <v>211346.06219127477</v>
          </cell>
          <cell r="Z125">
            <v>289965</v>
          </cell>
          <cell r="AB125">
            <v>289376.15050949052</v>
          </cell>
          <cell r="AC125">
            <v>234554.18913419914</v>
          </cell>
          <cell r="AD125">
            <v>286362.55718448223</v>
          </cell>
          <cell r="AE125">
            <v>209890.39714285714</v>
          </cell>
          <cell r="AF125">
            <v>226513.07</v>
          </cell>
          <cell r="AG125">
            <v>150011.59597333334</v>
          </cell>
          <cell r="AH125">
            <v>136822.99809523809</v>
          </cell>
          <cell r="AI125">
            <v>218816.96666666667</v>
          </cell>
          <cell r="AJ125">
            <v>259148</v>
          </cell>
        </row>
        <row r="126">
          <cell r="B126">
            <v>477867.96</v>
          </cell>
          <cell r="C126">
            <v>614997.5</v>
          </cell>
          <cell r="D126">
            <v>344076.5</v>
          </cell>
          <cell r="E126">
            <v>602911.32000000007</v>
          </cell>
          <cell r="F126">
            <v>489454.14</v>
          </cell>
          <cell r="G126">
            <v>601684.18000000005</v>
          </cell>
          <cell r="H126">
            <v>470017.66999999993</v>
          </cell>
          <cell r="I126">
            <v>803813.64</v>
          </cell>
          <cell r="J126">
            <v>581105.81999999995</v>
          </cell>
          <cell r="K126">
            <v>813528.63180000009</v>
          </cell>
          <cell r="L126">
            <v>668480.06936009997</v>
          </cell>
          <cell r="M126">
            <v>803776.19976629992</v>
          </cell>
          <cell r="N126">
            <v>755607</v>
          </cell>
          <cell r="O126">
            <v>778763.73</v>
          </cell>
          <cell r="P126">
            <v>694263.25</v>
          </cell>
          <cell r="Q126">
            <v>929812.96</v>
          </cell>
          <cell r="R126">
            <v>731478.91824013717</v>
          </cell>
          <cell r="S126">
            <v>886375.46132288943</v>
          </cell>
          <cell r="T126">
            <v>730533.20867711108</v>
          </cell>
          <cell r="U126">
            <v>911855.68</v>
          </cell>
          <cell r="V126">
            <v>535023.43999999994</v>
          </cell>
          <cell r="W126">
            <v>734179.95570413</v>
          </cell>
          <cell r="X126">
            <v>534584</v>
          </cell>
          <cell r="Y126">
            <v>883866.96866186289</v>
          </cell>
          <cell r="Z126">
            <v>920992.24922652682</v>
          </cell>
          <cell r="AB126">
            <v>891057.15050949052</v>
          </cell>
          <cell r="AC126">
            <v>803289.04865800869</v>
          </cell>
          <cell r="AD126">
            <v>880568.82385114895</v>
          </cell>
          <cell r="AE126">
            <v>853224.50761904754</v>
          </cell>
          <cell r="AF126">
            <v>843631.33000000007</v>
          </cell>
          <cell r="AG126">
            <v>627395.50957333343</v>
          </cell>
          <cell r="AH126">
            <v>564926.39809523814</v>
          </cell>
          <cell r="AI126">
            <v>752074.1682666667</v>
          </cell>
          <cell r="AJ126">
            <v>891833.8</v>
          </cell>
        </row>
        <row r="128">
          <cell r="K128">
            <v>16641</v>
          </cell>
          <cell r="L128">
            <v>14089</v>
          </cell>
          <cell r="M128">
            <v>18022</v>
          </cell>
          <cell r="N128">
            <v>14830</v>
          </cell>
          <cell r="O128">
            <v>14975</v>
          </cell>
          <cell r="P128">
            <v>12364</v>
          </cell>
          <cell r="Q128">
            <v>14066</v>
          </cell>
          <cell r="R128">
            <v>13881</v>
          </cell>
          <cell r="S128">
            <v>14066</v>
          </cell>
          <cell r="T128">
            <v>11907</v>
          </cell>
          <cell r="U128">
            <v>18530</v>
          </cell>
          <cell r="V128">
            <v>12617.900000000001</v>
          </cell>
          <cell r="W128">
            <v>8364.48</v>
          </cell>
          <cell r="X128">
            <v>9621</v>
          </cell>
          <cell r="Y128">
            <v>15360.646500000001</v>
          </cell>
          <cell r="Z128">
            <v>8922</v>
          </cell>
          <cell r="AA128">
            <v>13284.489166666668</v>
          </cell>
          <cell r="AB128">
            <v>17507.647500000003</v>
          </cell>
          <cell r="AC128">
            <v>10220.857625000001</v>
          </cell>
          <cell r="AD128">
            <v>9181.5161538461543</v>
          </cell>
          <cell r="AE128">
            <v>10429.09</v>
          </cell>
          <cell r="AF128">
            <v>10858.935000000001</v>
          </cell>
          <cell r="AG128">
            <v>13943</v>
          </cell>
          <cell r="AH128">
            <v>2083.9392857142857</v>
          </cell>
          <cell r="AI128">
            <v>10943.869000000001</v>
          </cell>
          <cell r="AJ128">
            <v>11665.939999999999</v>
          </cell>
        </row>
        <row r="129"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107</v>
          </cell>
          <cell r="X129">
            <v>38</v>
          </cell>
          <cell r="Y129">
            <v>45</v>
          </cell>
          <cell r="Z129">
            <v>118</v>
          </cell>
          <cell r="AA129">
            <v>160</v>
          </cell>
          <cell r="AB129">
            <v>340</v>
          </cell>
          <cell r="AC129">
            <v>180</v>
          </cell>
          <cell r="AD129">
            <v>258</v>
          </cell>
          <cell r="AE129">
            <v>235</v>
          </cell>
          <cell r="AF129">
            <v>190</v>
          </cell>
          <cell r="AG129">
            <v>325</v>
          </cell>
          <cell r="AH129">
            <v>164</v>
          </cell>
          <cell r="AI129">
            <v>132</v>
          </cell>
          <cell r="AJ129">
            <v>260</v>
          </cell>
        </row>
        <row r="130"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200</v>
          </cell>
          <cell r="T130">
            <v>169</v>
          </cell>
          <cell r="U130">
            <v>560</v>
          </cell>
          <cell r="V130">
            <v>333</v>
          </cell>
          <cell r="W130">
            <v>311</v>
          </cell>
          <cell r="X130">
            <v>242</v>
          </cell>
          <cell r="Y130">
            <v>157</v>
          </cell>
          <cell r="Z130">
            <v>554</v>
          </cell>
          <cell r="AA130">
            <v>275</v>
          </cell>
          <cell r="AB130">
            <v>5050</v>
          </cell>
          <cell r="AC130">
            <v>312</v>
          </cell>
          <cell r="AD130">
            <v>692</v>
          </cell>
          <cell r="AE130">
            <v>485</v>
          </cell>
          <cell r="AF130">
            <v>700</v>
          </cell>
          <cell r="AG130">
            <v>100</v>
          </cell>
          <cell r="AH130">
            <v>500</v>
          </cell>
          <cell r="AI130">
            <v>402</v>
          </cell>
          <cell r="AJ130">
            <v>680</v>
          </cell>
        </row>
        <row r="131">
          <cell r="K131">
            <v>3491</v>
          </cell>
          <cell r="L131">
            <v>1457</v>
          </cell>
          <cell r="M131">
            <v>5764</v>
          </cell>
          <cell r="N131">
            <v>2150</v>
          </cell>
          <cell r="O131">
            <v>0</v>
          </cell>
          <cell r="P131">
            <v>0</v>
          </cell>
          <cell r="Q131">
            <v>5320</v>
          </cell>
          <cell r="R131">
            <v>5250</v>
          </cell>
          <cell r="S131">
            <v>4848</v>
          </cell>
          <cell r="T131">
            <v>4104</v>
          </cell>
          <cell r="U131">
            <v>6910</v>
          </cell>
          <cell r="V131">
            <v>785</v>
          </cell>
          <cell r="W131">
            <v>1676</v>
          </cell>
          <cell r="X131">
            <v>1945</v>
          </cell>
          <cell r="Y131">
            <v>1128</v>
          </cell>
          <cell r="Z131">
            <v>700</v>
          </cell>
          <cell r="AA131">
            <v>1363</v>
          </cell>
          <cell r="AB131">
            <v>1095</v>
          </cell>
          <cell r="AC131">
            <v>1036.7500000000002</v>
          </cell>
          <cell r="AD131">
            <v>1033.3333333333335</v>
          </cell>
          <cell r="AE131">
            <v>1464</v>
          </cell>
          <cell r="AF131">
            <v>1164</v>
          </cell>
          <cell r="AG131">
            <v>1189</v>
          </cell>
          <cell r="AH131">
            <v>995.5</v>
          </cell>
          <cell r="AI131">
            <v>1491.5</v>
          </cell>
          <cell r="AJ131">
            <v>2416</v>
          </cell>
        </row>
        <row r="132"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420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</row>
        <row r="133">
          <cell r="K133">
            <v>2200</v>
          </cell>
          <cell r="L133">
            <v>2200</v>
          </cell>
          <cell r="M133">
            <v>2200</v>
          </cell>
          <cell r="N133">
            <v>2200</v>
          </cell>
          <cell r="O133">
            <v>2200</v>
          </cell>
          <cell r="P133">
            <v>2710</v>
          </cell>
          <cell r="Q133">
            <v>1296</v>
          </cell>
          <cell r="R133">
            <v>1279</v>
          </cell>
          <cell r="S133">
            <v>2240</v>
          </cell>
          <cell r="T133">
            <v>1896</v>
          </cell>
          <cell r="U133">
            <v>2790</v>
          </cell>
          <cell r="V133">
            <v>2897</v>
          </cell>
          <cell r="W133">
            <v>2712</v>
          </cell>
          <cell r="X133">
            <v>7018</v>
          </cell>
          <cell r="Y133">
            <v>4640</v>
          </cell>
          <cell r="Z133">
            <v>2880</v>
          </cell>
          <cell r="AA133">
            <v>1937.5</v>
          </cell>
          <cell r="AB133">
            <v>9447</v>
          </cell>
          <cell r="AC133">
            <v>2212.3125</v>
          </cell>
          <cell r="AD133">
            <v>6174.9999999999991</v>
          </cell>
          <cell r="AE133">
            <v>26220.000000000004</v>
          </cell>
          <cell r="AF133">
            <v>7300</v>
          </cell>
          <cell r="AG133">
            <v>2065</v>
          </cell>
          <cell r="AH133">
            <v>8050</v>
          </cell>
          <cell r="AI133">
            <v>2700</v>
          </cell>
          <cell r="AJ133">
            <v>7308</v>
          </cell>
        </row>
        <row r="134">
          <cell r="K134">
            <v>8364</v>
          </cell>
          <cell r="L134">
            <v>7240</v>
          </cell>
          <cell r="M134">
            <v>9920</v>
          </cell>
          <cell r="N134">
            <v>9605</v>
          </cell>
          <cell r="O134">
            <v>11050</v>
          </cell>
          <cell r="P134">
            <v>9800</v>
          </cell>
          <cell r="Q134">
            <v>10340</v>
          </cell>
          <cell r="R134">
            <v>10204</v>
          </cell>
          <cell r="S134">
            <v>10400</v>
          </cell>
          <cell r="T134">
            <v>8803</v>
          </cell>
          <cell r="U134">
            <v>10740</v>
          </cell>
          <cell r="V134">
            <v>7095</v>
          </cell>
          <cell r="W134">
            <v>12218.823529411764</v>
          </cell>
          <cell r="X134">
            <v>9905</v>
          </cell>
          <cell r="Y134">
            <v>11879</v>
          </cell>
          <cell r="Z134">
            <v>10400</v>
          </cell>
          <cell r="AA134">
            <v>11781</v>
          </cell>
          <cell r="AB134">
            <v>14180</v>
          </cell>
          <cell r="AC134">
            <v>11587.499999999998</v>
          </cell>
          <cell r="AD134">
            <v>12359.999999999998</v>
          </cell>
          <cell r="AE134">
            <v>11587.499999999998</v>
          </cell>
          <cell r="AF134">
            <v>11895</v>
          </cell>
          <cell r="AG134">
            <v>11046.749999999998</v>
          </cell>
          <cell r="AH134">
            <v>5924.0999999999995</v>
          </cell>
          <cell r="AI134">
            <v>12730</v>
          </cell>
          <cell r="AJ134">
            <v>9714</v>
          </cell>
        </row>
        <row r="135">
          <cell r="K135">
            <v>1440</v>
          </cell>
          <cell r="L135">
            <v>6710</v>
          </cell>
          <cell r="M135">
            <v>1875</v>
          </cell>
          <cell r="N135">
            <v>6740</v>
          </cell>
          <cell r="O135">
            <v>1710</v>
          </cell>
          <cell r="P135">
            <v>2483</v>
          </cell>
          <cell r="Q135">
            <v>776</v>
          </cell>
          <cell r="R135">
            <v>766</v>
          </cell>
          <cell r="S135">
            <v>4279</v>
          </cell>
          <cell r="T135">
            <v>3622</v>
          </cell>
          <cell r="U135">
            <v>4183</v>
          </cell>
          <cell r="V135">
            <v>2659</v>
          </cell>
          <cell r="W135">
            <v>2702</v>
          </cell>
          <cell r="X135">
            <v>2378</v>
          </cell>
          <cell r="Y135">
            <v>3041.2</v>
          </cell>
          <cell r="Z135">
            <v>3717</v>
          </cell>
          <cell r="AA135">
            <v>3620.8333333333335</v>
          </cell>
          <cell r="AB135">
            <v>6750.583333333333</v>
          </cell>
          <cell r="AC135">
            <v>4541.666666666667</v>
          </cell>
          <cell r="AD135">
            <v>16765.833333333332</v>
          </cell>
          <cell r="AE135">
            <v>4073.3333333333335</v>
          </cell>
          <cell r="AF135">
            <v>10291</v>
          </cell>
          <cell r="AG135">
            <v>7590</v>
          </cell>
          <cell r="AH135">
            <v>3667.2000000000003</v>
          </cell>
          <cell r="AI135">
            <v>13260</v>
          </cell>
          <cell r="AJ135">
            <v>9220</v>
          </cell>
        </row>
        <row r="136">
          <cell r="K136">
            <v>0</v>
          </cell>
          <cell r="L136">
            <v>0</v>
          </cell>
          <cell r="M136">
            <v>1100</v>
          </cell>
          <cell r="N136">
            <v>2750</v>
          </cell>
          <cell r="O136">
            <v>0</v>
          </cell>
          <cell r="P136">
            <v>0</v>
          </cell>
          <cell r="Q136">
            <v>2750</v>
          </cell>
          <cell r="R136">
            <v>2714</v>
          </cell>
          <cell r="S136">
            <v>2793</v>
          </cell>
          <cell r="T136">
            <v>2364</v>
          </cell>
          <cell r="U136">
            <v>3500</v>
          </cell>
          <cell r="V136">
            <v>3300.0000000000005</v>
          </cell>
          <cell r="W136">
            <v>3300.0000000000005</v>
          </cell>
          <cell r="X136">
            <v>0</v>
          </cell>
          <cell r="Y136">
            <v>0</v>
          </cell>
          <cell r="Z136">
            <v>0</v>
          </cell>
          <cell r="AA136">
            <v>3720</v>
          </cell>
          <cell r="AB136">
            <v>3600</v>
          </cell>
          <cell r="AC136">
            <v>3600</v>
          </cell>
          <cell r="AD136">
            <v>3600</v>
          </cell>
          <cell r="AE136">
            <v>0</v>
          </cell>
          <cell r="AF136">
            <v>3600</v>
          </cell>
          <cell r="AG136">
            <v>3600</v>
          </cell>
          <cell r="AH136">
            <v>3600</v>
          </cell>
          <cell r="AI136">
            <v>3360</v>
          </cell>
          <cell r="AJ136">
            <v>3600</v>
          </cell>
        </row>
        <row r="137">
          <cell r="K137">
            <v>6000</v>
          </cell>
          <cell r="L137">
            <v>5930</v>
          </cell>
          <cell r="M137">
            <v>9020</v>
          </cell>
          <cell r="N137">
            <v>8470</v>
          </cell>
          <cell r="O137">
            <v>11600</v>
          </cell>
          <cell r="P137">
            <v>11000</v>
          </cell>
          <cell r="Q137">
            <v>8910</v>
          </cell>
          <cell r="R137">
            <v>8793</v>
          </cell>
          <cell r="S137">
            <v>8937</v>
          </cell>
          <cell r="T137">
            <v>7565</v>
          </cell>
          <cell r="U137">
            <v>9350</v>
          </cell>
          <cell r="V137">
            <v>4800</v>
          </cell>
          <cell r="W137">
            <v>8880</v>
          </cell>
          <cell r="X137">
            <v>13163</v>
          </cell>
          <cell r="Y137">
            <v>15450</v>
          </cell>
          <cell r="Z137">
            <v>15360</v>
          </cell>
          <cell r="AA137">
            <v>11024.999999999998</v>
          </cell>
          <cell r="AB137">
            <v>11010</v>
          </cell>
          <cell r="AC137">
            <v>9030</v>
          </cell>
          <cell r="AD137">
            <v>1224.9999999999998</v>
          </cell>
          <cell r="AE137">
            <v>10289.999999999998</v>
          </cell>
          <cell r="AF137">
            <v>10170</v>
          </cell>
          <cell r="AG137">
            <v>9922.4999999999982</v>
          </cell>
          <cell r="AH137">
            <v>10680</v>
          </cell>
          <cell r="AI137">
            <v>9520</v>
          </cell>
          <cell r="AJ137">
            <v>10680</v>
          </cell>
        </row>
        <row r="138">
          <cell r="K138">
            <v>12132</v>
          </cell>
          <cell r="L138">
            <v>7010</v>
          </cell>
          <cell r="M138">
            <v>0</v>
          </cell>
          <cell r="N138">
            <v>7418</v>
          </cell>
          <cell r="O138">
            <v>5063</v>
          </cell>
          <cell r="P138">
            <v>5067</v>
          </cell>
          <cell r="Q138">
            <v>8139</v>
          </cell>
          <cell r="R138">
            <v>8032</v>
          </cell>
          <cell r="S138">
            <v>9010</v>
          </cell>
          <cell r="T138">
            <v>7627</v>
          </cell>
          <cell r="U138">
            <v>11770</v>
          </cell>
          <cell r="V138">
            <v>3025.6</v>
          </cell>
          <cell r="W138">
            <v>13237.011271798774</v>
          </cell>
          <cell r="X138">
            <v>14370</v>
          </cell>
          <cell r="Y138">
            <v>13263.93</v>
          </cell>
          <cell r="Z138">
            <v>10990</v>
          </cell>
          <cell r="AA138">
            <v>11828.159259259259</v>
          </cell>
          <cell r="AB138">
            <v>13374</v>
          </cell>
          <cell r="AC138">
            <v>11828.159259259259</v>
          </cell>
          <cell r="AD138">
            <v>13228.703703703704</v>
          </cell>
          <cell r="AE138">
            <v>14876.925000000005</v>
          </cell>
          <cell r="AF138">
            <v>13178.900000000001</v>
          </cell>
          <cell r="AG138">
            <v>13192.267076226657</v>
          </cell>
          <cell r="AH138">
            <v>2858.35</v>
          </cell>
          <cell r="AI138">
            <v>12204</v>
          </cell>
          <cell r="AJ138">
            <v>8700.9</v>
          </cell>
        </row>
        <row r="139">
          <cell r="K139">
            <v>50268</v>
          </cell>
          <cell r="L139">
            <v>44636</v>
          </cell>
          <cell r="M139">
            <v>47901</v>
          </cell>
          <cell r="N139">
            <v>54163</v>
          </cell>
          <cell r="O139">
            <v>46598</v>
          </cell>
          <cell r="P139">
            <v>43424</v>
          </cell>
          <cell r="Q139">
            <v>51597</v>
          </cell>
          <cell r="R139">
            <v>50919</v>
          </cell>
          <cell r="S139">
            <v>56773</v>
          </cell>
          <cell r="T139">
            <v>48057</v>
          </cell>
          <cell r="U139">
            <v>68333</v>
          </cell>
          <cell r="V139">
            <v>37932.5</v>
          </cell>
          <cell r="W139">
            <v>53508.314801210538</v>
          </cell>
          <cell r="X139">
            <v>58680</v>
          </cell>
          <cell r="Y139">
            <v>64964.7765</v>
          </cell>
          <cell r="Z139">
            <v>53641</v>
          </cell>
          <cell r="AC139">
            <v>54549.246050925918</v>
          </cell>
          <cell r="AD139">
            <v>64519.386524216519</v>
          </cell>
          <cell r="AE139">
            <v>79660.848333333342</v>
          </cell>
          <cell r="AF139">
            <v>69347.834999999992</v>
          </cell>
          <cell r="AG139">
            <v>62973.517076226657</v>
          </cell>
          <cell r="AH139">
            <v>38523.089285714283</v>
          </cell>
          <cell r="AI139">
            <v>66743.369000000006</v>
          </cell>
          <cell r="AJ139">
            <v>64244.840000000004</v>
          </cell>
        </row>
        <row r="141">
          <cell r="S141">
            <v>1575</v>
          </cell>
          <cell r="T141">
            <v>1308</v>
          </cell>
          <cell r="U141">
            <v>3050</v>
          </cell>
          <cell r="V141">
            <v>1334.9</v>
          </cell>
          <cell r="W141">
            <v>370.63913561029216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751.58571428571429</v>
          </cell>
          <cell r="AI141">
            <v>2956.7200000000003</v>
          </cell>
          <cell r="AJ141">
            <v>2966.82</v>
          </cell>
        </row>
        <row r="142">
          <cell r="K142">
            <v>6400</v>
          </cell>
          <cell r="L142">
            <v>3200</v>
          </cell>
          <cell r="M142">
            <v>5040</v>
          </cell>
          <cell r="N142">
            <v>1980</v>
          </cell>
          <cell r="Q142">
            <v>7560</v>
          </cell>
          <cell r="R142">
            <v>7546</v>
          </cell>
          <cell r="S142">
            <v>7200</v>
          </cell>
          <cell r="T142">
            <v>5980</v>
          </cell>
          <cell r="U142">
            <v>8640</v>
          </cell>
          <cell r="V142">
            <v>1400</v>
          </cell>
          <cell r="W142">
            <v>11200</v>
          </cell>
          <cell r="X142">
            <v>3200</v>
          </cell>
          <cell r="Y142">
            <v>5600</v>
          </cell>
          <cell r="Z142">
            <v>5600</v>
          </cell>
          <cell r="AA142">
            <v>8331.4285714285725</v>
          </cell>
          <cell r="AB142">
            <v>8310</v>
          </cell>
          <cell r="AC142">
            <v>11016</v>
          </cell>
          <cell r="AD142">
            <v>8103.7142857142862</v>
          </cell>
          <cell r="AE142">
            <v>14157.285714285714</v>
          </cell>
          <cell r="AF142">
            <v>10200</v>
          </cell>
          <cell r="AG142">
            <v>7220</v>
          </cell>
          <cell r="AH142">
            <v>3840</v>
          </cell>
          <cell r="AI142">
            <v>13150</v>
          </cell>
          <cell r="AJ142">
            <v>10500</v>
          </cell>
        </row>
        <row r="143">
          <cell r="K143">
            <v>12600</v>
          </cell>
          <cell r="L143">
            <v>12600</v>
          </cell>
          <cell r="M143">
            <v>12600</v>
          </cell>
          <cell r="N143">
            <v>12600</v>
          </cell>
          <cell r="O143">
            <v>12600</v>
          </cell>
          <cell r="P143">
            <v>18287</v>
          </cell>
          <cell r="Q143">
            <v>18287</v>
          </cell>
          <cell r="R143">
            <v>18254</v>
          </cell>
          <cell r="S143">
            <v>15264</v>
          </cell>
          <cell r="T143">
            <v>12677</v>
          </cell>
          <cell r="U143">
            <v>14820</v>
          </cell>
          <cell r="V143">
            <v>11540</v>
          </cell>
          <cell r="W143">
            <v>12680</v>
          </cell>
          <cell r="X143">
            <v>11188</v>
          </cell>
          <cell r="Y143">
            <v>14911.000000000002</v>
          </cell>
          <cell r="Z143">
            <v>15946.999999999998</v>
          </cell>
          <cell r="AA143">
            <v>18720</v>
          </cell>
          <cell r="AB143">
            <v>34252.5</v>
          </cell>
          <cell r="AC143">
            <v>16320</v>
          </cell>
          <cell r="AD143">
            <v>29229.9</v>
          </cell>
          <cell r="AE143">
            <v>29946.000000000004</v>
          </cell>
          <cell r="AF143">
            <v>33800</v>
          </cell>
          <cell r="AG143">
            <v>17520</v>
          </cell>
          <cell r="AH143">
            <v>10099</v>
          </cell>
          <cell r="AI143">
            <v>17550</v>
          </cell>
          <cell r="AJ143">
            <v>9300</v>
          </cell>
        </row>
        <row r="144">
          <cell r="K144">
            <v>4025</v>
          </cell>
          <cell r="L144">
            <v>4850</v>
          </cell>
          <cell r="M144">
            <v>2425</v>
          </cell>
          <cell r="N144">
            <v>4850</v>
          </cell>
          <cell r="O144">
            <v>4730</v>
          </cell>
          <cell r="P144">
            <v>4910</v>
          </cell>
          <cell r="Q144">
            <v>5070</v>
          </cell>
          <cell r="R144">
            <v>5061</v>
          </cell>
          <cell r="S144">
            <v>5125</v>
          </cell>
          <cell r="T144">
            <v>4257</v>
          </cell>
          <cell r="U144">
            <v>5100</v>
          </cell>
          <cell r="V144">
            <v>4015</v>
          </cell>
          <cell r="W144">
            <v>5250</v>
          </cell>
          <cell r="X144">
            <v>5235</v>
          </cell>
          <cell r="Y144">
            <v>4504</v>
          </cell>
          <cell r="Z144">
            <v>5600</v>
          </cell>
          <cell r="AA144">
            <v>10125</v>
          </cell>
          <cell r="AB144">
            <v>5875</v>
          </cell>
          <cell r="AC144">
            <v>6462.5</v>
          </cell>
          <cell r="AD144">
            <v>6384</v>
          </cell>
          <cell r="AE144">
            <v>5287.5</v>
          </cell>
          <cell r="AF144">
            <v>5295</v>
          </cell>
          <cell r="AG144">
            <v>4840</v>
          </cell>
          <cell r="AH144">
            <v>1475</v>
          </cell>
          <cell r="AI144">
            <v>3650</v>
          </cell>
          <cell r="AJ144">
            <v>3375</v>
          </cell>
        </row>
        <row r="145">
          <cell r="K145">
            <v>5320</v>
          </cell>
          <cell r="L145">
            <v>3785</v>
          </cell>
          <cell r="M145">
            <v>10500</v>
          </cell>
          <cell r="N145">
            <v>7500</v>
          </cell>
          <cell r="O145">
            <v>6946</v>
          </cell>
          <cell r="P145">
            <v>9030</v>
          </cell>
          <cell r="Q145">
            <v>8400</v>
          </cell>
          <cell r="R145">
            <v>8385</v>
          </cell>
          <cell r="S145">
            <v>12260</v>
          </cell>
          <cell r="T145">
            <v>10183</v>
          </cell>
          <cell r="U145">
            <v>13196</v>
          </cell>
          <cell r="V145">
            <v>10152.799999999999</v>
          </cell>
          <cell r="W145">
            <v>9477</v>
          </cell>
          <cell r="X145">
            <v>4825</v>
          </cell>
          <cell r="Y145">
            <v>10482.900000000001</v>
          </cell>
          <cell r="Z145">
            <v>18856.800000000003</v>
          </cell>
          <cell r="AA145">
            <v>9055.3333333333321</v>
          </cell>
          <cell r="AB145">
            <v>10686</v>
          </cell>
          <cell r="AC145">
            <v>10983.75</v>
          </cell>
          <cell r="AD145">
            <v>7684</v>
          </cell>
          <cell r="AE145">
            <v>10597.083333333332</v>
          </cell>
          <cell r="AF145">
            <v>16179</v>
          </cell>
          <cell r="AG145">
            <v>17272.5</v>
          </cell>
          <cell r="AH145">
            <v>9535.7199999999993</v>
          </cell>
          <cell r="AI145">
            <v>22572</v>
          </cell>
          <cell r="AJ145">
            <v>24840</v>
          </cell>
        </row>
        <row r="146">
          <cell r="S146">
            <v>600</v>
          </cell>
          <cell r="T146">
            <v>498</v>
          </cell>
          <cell r="U146">
            <v>600</v>
          </cell>
          <cell r="V146">
            <v>450</v>
          </cell>
          <cell r="W146">
            <v>740</v>
          </cell>
          <cell r="X146">
            <v>666</v>
          </cell>
          <cell r="Y146">
            <v>740.25</v>
          </cell>
          <cell r="Z146">
            <v>792</v>
          </cell>
          <cell r="AA146">
            <v>835.71428571428578</v>
          </cell>
          <cell r="AB146">
            <v>890</v>
          </cell>
          <cell r="AC146">
            <v>835.71428571428578</v>
          </cell>
          <cell r="AD146">
            <v>0</v>
          </cell>
          <cell r="AE146">
            <v>835.71428571428578</v>
          </cell>
          <cell r="AF146">
            <v>855</v>
          </cell>
          <cell r="AG146">
            <v>858.28846153846155</v>
          </cell>
          <cell r="AH146">
            <v>597.29999999999995</v>
          </cell>
          <cell r="AI146">
            <v>780</v>
          </cell>
          <cell r="AJ146">
            <v>682.5</v>
          </cell>
        </row>
        <row r="147">
          <cell r="K147">
            <v>5733</v>
          </cell>
          <cell r="L147">
            <v>5466</v>
          </cell>
          <cell r="M147">
            <v>5733</v>
          </cell>
          <cell r="N147">
            <v>5733</v>
          </cell>
          <cell r="O147">
            <v>3228</v>
          </cell>
          <cell r="P147">
            <v>2987</v>
          </cell>
          <cell r="Q147">
            <v>5296</v>
          </cell>
          <cell r="R147">
            <v>5286</v>
          </cell>
          <cell r="S147">
            <v>6266</v>
          </cell>
          <cell r="T147">
            <v>5204</v>
          </cell>
          <cell r="U147">
            <v>6766</v>
          </cell>
          <cell r="V147">
            <v>5658</v>
          </cell>
          <cell r="W147">
            <v>5235.7710843373488</v>
          </cell>
          <cell r="X147">
            <v>5390</v>
          </cell>
          <cell r="Y147">
            <v>6053</v>
          </cell>
          <cell r="Z147">
            <v>6766</v>
          </cell>
          <cell r="AA147">
            <v>5606.6</v>
          </cell>
          <cell r="AB147">
            <v>6765.5</v>
          </cell>
          <cell r="AC147">
            <v>5606.6</v>
          </cell>
          <cell r="AD147">
            <v>7210.55</v>
          </cell>
          <cell r="AE147">
            <v>5304.8250000000007</v>
          </cell>
          <cell r="AF147">
            <v>3822</v>
          </cell>
          <cell r="AG147">
            <v>4859.1261056751464</v>
          </cell>
          <cell r="AH147">
            <v>1771</v>
          </cell>
          <cell r="AI147">
            <v>3808</v>
          </cell>
          <cell r="AJ147">
            <v>2600</v>
          </cell>
        </row>
        <row r="148">
          <cell r="K148">
            <v>34078</v>
          </cell>
          <cell r="L148">
            <v>29901</v>
          </cell>
          <cell r="M148">
            <v>36298</v>
          </cell>
          <cell r="N148">
            <v>32663</v>
          </cell>
          <cell r="O148">
            <v>27504</v>
          </cell>
          <cell r="P148">
            <v>35214</v>
          </cell>
          <cell r="Q148">
            <v>44613</v>
          </cell>
          <cell r="R148">
            <v>44532</v>
          </cell>
          <cell r="S148">
            <v>48290</v>
          </cell>
          <cell r="T148">
            <v>40107</v>
          </cell>
          <cell r="U148">
            <v>52172</v>
          </cell>
          <cell r="V148">
            <v>34550.699999999997</v>
          </cell>
          <cell r="W148">
            <v>44953.41021994764</v>
          </cell>
          <cell r="X148">
            <v>30504</v>
          </cell>
          <cell r="Y148">
            <v>42291.15</v>
          </cell>
          <cell r="Z148">
            <v>53561.8</v>
          </cell>
          <cell r="AA148">
            <v>52674.076190476189</v>
          </cell>
          <cell r="AB148">
            <v>66779</v>
          </cell>
          <cell r="AC148">
            <v>51224.564285714281</v>
          </cell>
          <cell r="AD148">
            <v>58612.164285714287</v>
          </cell>
          <cell r="AE148">
            <v>66128.40833333334</v>
          </cell>
          <cell r="AF148">
            <v>70151</v>
          </cell>
          <cell r="AG148">
            <v>52569.914567213607</v>
          </cell>
          <cell r="AH148">
            <v>28069.605714285713</v>
          </cell>
          <cell r="AI148">
            <v>64466.720000000001</v>
          </cell>
          <cell r="AJ148">
            <v>54264.32</v>
          </cell>
        </row>
        <row r="150"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13700</v>
          </cell>
          <cell r="V150">
            <v>11730</v>
          </cell>
          <cell r="W150">
            <v>15750</v>
          </cell>
          <cell r="X150">
            <v>18954</v>
          </cell>
          <cell r="Y150">
            <v>30365.7</v>
          </cell>
          <cell r="Z150">
            <v>18388</v>
          </cell>
          <cell r="AA150">
            <v>35756.6</v>
          </cell>
          <cell r="AB150">
            <v>23000</v>
          </cell>
          <cell r="AC150">
            <v>48696</v>
          </cell>
          <cell r="AD150">
            <v>15000</v>
          </cell>
          <cell r="AE150">
            <v>51000</v>
          </cell>
          <cell r="AF150">
            <v>20500</v>
          </cell>
          <cell r="AG150">
            <v>30000</v>
          </cell>
          <cell r="AH150">
            <v>14662.5</v>
          </cell>
          <cell r="AI150">
            <v>53100</v>
          </cell>
          <cell r="AJ150">
            <v>16250</v>
          </cell>
        </row>
        <row r="151"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V151">
            <v>18870</v>
          </cell>
          <cell r="X151">
            <v>18954</v>
          </cell>
          <cell r="Y151">
            <v>4682.7199999999993</v>
          </cell>
          <cell r="Z151">
            <v>26440</v>
          </cell>
          <cell r="AA151">
            <v>0</v>
          </cell>
          <cell r="AB151">
            <v>22500</v>
          </cell>
          <cell r="AC151">
            <v>0</v>
          </cell>
          <cell r="AD151">
            <v>12000</v>
          </cell>
          <cell r="AE151">
            <v>0</v>
          </cell>
          <cell r="AF151">
            <v>8000</v>
          </cell>
          <cell r="AG151">
            <v>0</v>
          </cell>
          <cell r="AH151">
            <v>5600</v>
          </cell>
          <cell r="AI151">
            <v>0</v>
          </cell>
          <cell r="AJ151">
            <v>1100</v>
          </cell>
        </row>
        <row r="152"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5500</v>
          </cell>
          <cell r="V152">
            <v>3300</v>
          </cell>
          <cell r="W152">
            <v>8515</v>
          </cell>
          <cell r="X152">
            <v>2970</v>
          </cell>
          <cell r="Y152">
            <v>5094</v>
          </cell>
          <cell r="Z152">
            <v>4104</v>
          </cell>
          <cell r="AA152">
            <v>4113</v>
          </cell>
          <cell r="AB152">
            <v>4122</v>
          </cell>
          <cell r="AC152">
            <v>5415</v>
          </cell>
          <cell r="AD152">
            <v>5124</v>
          </cell>
          <cell r="AE152">
            <v>5474</v>
          </cell>
          <cell r="AF152">
            <v>7895</v>
          </cell>
          <cell r="AG152">
            <v>6300</v>
          </cell>
          <cell r="AH152">
            <v>5510</v>
          </cell>
          <cell r="AI152">
            <v>1675</v>
          </cell>
          <cell r="AJ152">
            <v>2562</v>
          </cell>
        </row>
        <row r="153">
          <cell r="AC153">
            <v>54111</v>
          </cell>
          <cell r="AD153">
            <v>32124</v>
          </cell>
          <cell r="AE153">
            <v>56474</v>
          </cell>
          <cell r="AF153">
            <v>36395</v>
          </cell>
          <cell r="AG153">
            <v>36300</v>
          </cell>
          <cell r="AH153">
            <v>25772.5</v>
          </cell>
          <cell r="AI153">
            <v>54775</v>
          </cell>
          <cell r="AJ153">
            <v>19912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4"/>
      <sheetData sheetId="40"/>
      <sheetData sheetId="44"/>
      <sheetData sheetId="46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FD162"/>
  <sheetViews>
    <sheetView showGridLines="0" zoomScaleNormal="100" zoomScaleSheetLayoutView="100" workbookViewId="0">
      <pane xSplit="1" ySplit="4" topLeftCell="Y5" activePane="bottomRight" state="frozen"/>
      <selection activeCell="A21" sqref="A21"/>
      <selection pane="topRight" activeCell="A21" sqref="A21"/>
      <selection pane="bottomLeft" activeCell="A21" sqref="A21"/>
      <selection pane="bottomRight" activeCell="F7" sqref="F7"/>
    </sheetView>
  </sheetViews>
  <sheetFormatPr baseColWidth="10" defaultColWidth="11.7109375" defaultRowHeight="15.75" x14ac:dyDescent="0.2"/>
  <cols>
    <col min="1" max="1" width="38.85546875" style="63" customWidth="1"/>
    <col min="2" max="11" width="12.140625" style="25" customWidth="1"/>
    <col min="12" max="12" width="12.140625" style="35" customWidth="1"/>
    <col min="13" max="16" width="12.140625" style="25" bestFit="1" customWidth="1"/>
    <col min="17" max="17" width="12.140625" style="35" bestFit="1" customWidth="1"/>
    <col min="18" max="22" width="12.140625" style="35" customWidth="1"/>
    <col min="23" max="23" width="12.140625" style="1" customWidth="1"/>
    <col min="24" max="25" width="12.140625" style="2" customWidth="1"/>
    <col min="26" max="28" width="12.140625" style="1" customWidth="1"/>
    <col min="29" max="30" width="12.140625" style="2" customWidth="1"/>
    <col min="31" max="31" width="12.140625" style="1" customWidth="1"/>
    <col min="32" max="32" width="12.140625" style="2" bestFit="1" customWidth="1"/>
    <col min="33" max="33" width="12.5703125" style="1" bestFit="1" customWidth="1"/>
    <col min="34" max="34" width="9.85546875" style="2" bestFit="1" customWidth="1"/>
    <col min="35" max="35" width="12.140625" style="2" customWidth="1"/>
    <col min="36" max="48" width="11.7109375" style="2"/>
    <col min="49" max="16384" width="11.7109375" style="1"/>
  </cols>
  <sheetData>
    <row r="1" spans="1:47" ht="21.75" customHeight="1" x14ac:dyDescent="0.2">
      <c r="A1" s="13" t="s">
        <v>110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</row>
    <row r="2" spans="1:47" ht="19.5" thickBot="1" x14ac:dyDescent="0.25">
      <c r="A2" s="14" t="s">
        <v>93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</row>
    <row r="3" spans="1:47" ht="14.25" customHeight="1" x14ac:dyDescent="0.2">
      <c r="A3" s="15" t="s">
        <v>92</v>
      </c>
      <c r="B3" s="16" t="s">
        <v>90</v>
      </c>
      <c r="C3" s="16" t="s">
        <v>90</v>
      </c>
      <c r="D3" s="16" t="s">
        <v>90</v>
      </c>
      <c r="E3" s="16" t="s">
        <v>90</v>
      </c>
      <c r="F3" s="16" t="s">
        <v>90</v>
      </c>
      <c r="G3" s="16" t="s">
        <v>90</v>
      </c>
      <c r="H3" s="16" t="s">
        <v>90</v>
      </c>
      <c r="I3" s="16" t="s">
        <v>90</v>
      </c>
      <c r="J3" s="16" t="s">
        <v>90</v>
      </c>
      <c r="K3" s="16" t="s">
        <v>90</v>
      </c>
      <c r="L3" s="16" t="s">
        <v>90</v>
      </c>
      <c r="M3" s="16" t="s">
        <v>90</v>
      </c>
      <c r="N3" s="16" t="s">
        <v>90</v>
      </c>
      <c r="O3" s="16" t="s">
        <v>90</v>
      </c>
      <c r="P3" s="16" t="s">
        <v>90</v>
      </c>
      <c r="Q3" s="16" t="s">
        <v>90</v>
      </c>
      <c r="R3" s="16" t="s">
        <v>90</v>
      </c>
      <c r="S3" s="16" t="s">
        <v>90</v>
      </c>
      <c r="T3" s="16" t="s">
        <v>90</v>
      </c>
      <c r="U3" s="16" t="s">
        <v>90</v>
      </c>
      <c r="V3" s="16" t="s">
        <v>90</v>
      </c>
      <c r="W3" s="16" t="s">
        <v>90</v>
      </c>
      <c r="X3" s="12" t="s">
        <v>91</v>
      </c>
      <c r="Y3" s="12" t="s">
        <v>90</v>
      </c>
      <c r="Z3" s="12" t="s">
        <v>90</v>
      </c>
      <c r="AA3" s="12" t="s">
        <v>90</v>
      </c>
      <c r="AB3" s="12" t="s">
        <v>90</v>
      </c>
      <c r="AC3" s="12" t="s">
        <v>90</v>
      </c>
      <c r="AD3" s="12" t="s">
        <v>90</v>
      </c>
      <c r="AE3" s="12" t="s">
        <v>91</v>
      </c>
      <c r="AF3" s="12" t="s">
        <v>90</v>
      </c>
      <c r="AG3" s="12" t="s">
        <v>90</v>
      </c>
      <c r="AH3" s="12" t="s">
        <v>90</v>
      </c>
      <c r="AI3" s="12" t="s">
        <v>90</v>
      </c>
      <c r="AJ3" s="12" t="s">
        <v>90</v>
      </c>
    </row>
    <row r="4" spans="1:47" ht="15" customHeight="1" thickBot="1" x14ac:dyDescent="0.25">
      <c r="A4" s="17"/>
      <c r="B4" s="18" t="s">
        <v>89</v>
      </c>
      <c r="C4" s="18" t="s">
        <v>88</v>
      </c>
      <c r="D4" s="18" t="s">
        <v>87</v>
      </c>
      <c r="E4" s="18" t="s">
        <v>86</v>
      </c>
      <c r="F4" s="18" t="s">
        <v>85</v>
      </c>
      <c r="G4" s="18" t="s">
        <v>84</v>
      </c>
      <c r="H4" s="18" t="s">
        <v>83</v>
      </c>
      <c r="I4" s="18" t="s">
        <v>82</v>
      </c>
      <c r="J4" s="18" t="s">
        <v>81</v>
      </c>
      <c r="K4" s="18" t="s">
        <v>80</v>
      </c>
      <c r="L4" s="19" t="s">
        <v>79</v>
      </c>
      <c r="M4" s="18" t="s">
        <v>78</v>
      </c>
      <c r="N4" s="20" t="s">
        <v>77</v>
      </c>
      <c r="O4" s="18" t="s">
        <v>76</v>
      </c>
      <c r="P4" s="18" t="s">
        <v>75</v>
      </c>
      <c r="Q4" s="18" t="s">
        <v>74</v>
      </c>
      <c r="R4" s="20" t="s">
        <v>73</v>
      </c>
      <c r="S4" s="20" t="s">
        <v>72</v>
      </c>
      <c r="T4" s="20" t="s">
        <v>71</v>
      </c>
      <c r="U4" s="20" t="s">
        <v>70</v>
      </c>
      <c r="V4" s="20" t="s">
        <v>69</v>
      </c>
      <c r="W4" s="20" t="s">
        <v>68</v>
      </c>
      <c r="X4" s="11" t="s">
        <v>67</v>
      </c>
      <c r="Y4" s="11" t="s">
        <v>66</v>
      </c>
      <c r="Z4" s="11" t="s">
        <v>65</v>
      </c>
      <c r="AA4" s="11" t="s">
        <v>64</v>
      </c>
      <c r="AB4" s="11" t="s">
        <v>63</v>
      </c>
      <c r="AC4" s="11" t="s">
        <v>62</v>
      </c>
      <c r="AD4" s="11" t="s">
        <v>61</v>
      </c>
      <c r="AE4" s="11" t="s">
        <v>60</v>
      </c>
      <c r="AF4" s="11" t="s">
        <v>59</v>
      </c>
      <c r="AG4" s="11" t="s">
        <v>58</v>
      </c>
      <c r="AH4" s="11" t="s">
        <v>111</v>
      </c>
      <c r="AI4" s="11" t="s">
        <v>112</v>
      </c>
      <c r="AJ4" s="11" t="s">
        <v>113</v>
      </c>
    </row>
    <row r="5" spans="1:47" ht="16.5" customHeight="1" x14ac:dyDescent="0.2">
      <c r="A5" s="2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M5" s="23"/>
      <c r="AN5" s="23"/>
      <c r="AO5" s="23"/>
      <c r="AP5" s="23"/>
      <c r="AQ5" s="23"/>
      <c r="AR5" s="23"/>
      <c r="AS5" s="23"/>
      <c r="AT5" s="23"/>
      <c r="AU5" s="23"/>
    </row>
    <row r="6" spans="1:47" s="2" customFormat="1" ht="16.5" customHeight="1" x14ac:dyDescent="0.2">
      <c r="A6" s="24" t="s">
        <v>21</v>
      </c>
      <c r="B6" s="25">
        <v>3500</v>
      </c>
      <c r="C6" s="25">
        <v>157</v>
      </c>
      <c r="D6" s="25">
        <v>4100</v>
      </c>
      <c r="E6" s="25">
        <v>70</v>
      </c>
      <c r="F6" s="25">
        <v>3050</v>
      </c>
      <c r="G6" s="25">
        <v>55</v>
      </c>
      <c r="H6" s="25"/>
      <c r="I6" s="25">
        <v>0</v>
      </c>
      <c r="J6" s="25">
        <v>1800</v>
      </c>
      <c r="K6" s="25">
        <v>0</v>
      </c>
      <c r="L6" s="25">
        <v>2830</v>
      </c>
      <c r="M6" s="25">
        <v>0</v>
      </c>
      <c r="N6" s="25">
        <v>2670</v>
      </c>
      <c r="O6" s="25">
        <v>0</v>
      </c>
      <c r="P6" s="25">
        <v>1750</v>
      </c>
      <c r="Q6" s="25">
        <v>0</v>
      </c>
      <c r="R6" s="25">
        <v>1950</v>
      </c>
      <c r="S6" s="25">
        <v>0</v>
      </c>
      <c r="T6" s="25">
        <v>2000</v>
      </c>
      <c r="U6" s="25">
        <v>0</v>
      </c>
      <c r="V6" s="25">
        <v>1700</v>
      </c>
      <c r="W6" s="25">
        <v>0</v>
      </c>
      <c r="X6" s="25">
        <v>550</v>
      </c>
      <c r="Y6" s="25">
        <v>0</v>
      </c>
      <c r="Z6" s="25">
        <v>930</v>
      </c>
      <c r="AA6" s="25">
        <v>0</v>
      </c>
      <c r="AB6" s="25">
        <v>1510</v>
      </c>
      <c r="AC6" s="25">
        <v>0</v>
      </c>
      <c r="AD6" s="25">
        <v>1130</v>
      </c>
      <c r="AE6" s="25">
        <v>0</v>
      </c>
      <c r="AF6" s="25">
        <v>220</v>
      </c>
      <c r="AG6" s="25">
        <v>0</v>
      </c>
      <c r="AH6" s="25">
        <v>240</v>
      </c>
      <c r="AI6" s="25">
        <v>0</v>
      </c>
      <c r="AJ6" s="25">
        <v>560</v>
      </c>
    </row>
    <row r="7" spans="1:47" s="2" customFormat="1" ht="16.5" customHeight="1" x14ac:dyDescent="0.2">
      <c r="A7" s="24" t="s">
        <v>55</v>
      </c>
      <c r="B7" s="25">
        <v>5000</v>
      </c>
      <c r="C7" s="25">
        <v>2200</v>
      </c>
      <c r="D7" s="25">
        <v>2500</v>
      </c>
      <c r="E7" s="25">
        <v>4300</v>
      </c>
      <c r="F7" s="25">
        <v>3300</v>
      </c>
      <c r="G7" s="25">
        <v>2000</v>
      </c>
      <c r="H7" s="25">
        <v>3900</v>
      </c>
      <c r="I7" s="25">
        <v>4000</v>
      </c>
      <c r="J7" s="25">
        <v>5000</v>
      </c>
      <c r="K7" s="25">
        <v>0</v>
      </c>
      <c r="L7" s="25">
        <v>3000</v>
      </c>
      <c r="M7" s="25">
        <v>8200</v>
      </c>
      <c r="N7" s="25">
        <v>800</v>
      </c>
      <c r="O7" s="25">
        <v>1500</v>
      </c>
      <c r="P7" s="25">
        <v>100</v>
      </c>
      <c r="Q7" s="25">
        <v>500</v>
      </c>
      <c r="R7" s="25">
        <v>260</v>
      </c>
      <c r="S7" s="25">
        <v>0</v>
      </c>
      <c r="T7" s="25">
        <v>600</v>
      </c>
      <c r="U7" s="25">
        <v>0</v>
      </c>
      <c r="V7" s="25">
        <v>120</v>
      </c>
      <c r="W7" s="25">
        <v>0</v>
      </c>
      <c r="X7" s="25">
        <v>430</v>
      </c>
      <c r="Y7" s="25">
        <v>0</v>
      </c>
      <c r="Z7" s="25">
        <v>405</v>
      </c>
      <c r="AA7" s="25">
        <v>0</v>
      </c>
      <c r="AB7" s="25">
        <v>880</v>
      </c>
      <c r="AC7" s="25">
        <v>0</v>
      </c>
      <c r="AD7" s="25">
        <v>790</v>
      </c>
      <c r="AE7" s="25">
        <v>0</v>
      </c>
      <c r="AF7" s="25">
        <v>180</v>
      </c>
      <c r="AG7" s="25">
        <v>0</v>
      </c>
      <c r="AH7" s="25">
        <v>300</v>
      </c>
      <c r="AI7" s="25">
        <v>0</v>
      </c>
      <c r="AJ7" s="25">
        <v>645</v>
      </c>
    </row>
    <row r="8" spans="1:47" s="2" customFormat="1" ht="16.5" customHeight="1" x14ac:dyDescent="0.2">
      <c r="A8" s="24" t="s">
        <v>29</v>
      </c>
      <c r="B8" s="25">
        <v>0</v>
      </c>
      <c r="C8" s="25">
        <v>300</v>
      </c>
      <c r="D8" s="25">
        <v>0</v>
      </c>
      <c r="E8" s="25">
        <v>600</v>
      </c>
      <c r="F8" s="25">
        <v>880</v>
      </c>
      <c r="G8" s="25">
        <v>600</v>
      </c>
      <c r="H8" s="25">
        <v>400</v>
      </c>
      <c r="I8" s="25">
        <v>500</v>
      </c>
      <c r="J8" s="25">
        <v>0</v>
      </c>
      <c r="K8" s="25">
        <v>500</v>
      </c>
      <c r="L8" s="25">
        <v>1000</v>
      </c>
      <c r="M8" s="25">
        <v>400</v>
      </c>
      <c r="N8" s="25">
        <v>600</v>
      </c>
      <c r="O8" s="25">
        <v>400</v>
      </c>
      <c r="P8" s="25">
        <v>300</v>
      </c>
      <c r="Q8" s="25">
        <v>250</v>
      </c>
      <c r="R8" s="25">
        <v>300</v>
      </c>
      <c r="S8" s="25">
        <v>300</v>
      </c>
      <c r="T8" s="25">
        <v>300</v>
      </c>
      <c r="U8" s="25">
        <v>200</v>
      </c>
      <c r="V8" s="25">
        <v>300</v>
      </c>
      <c r="W8" s="25">
        <v>230</v>
      </c>
      <c r="X8" s="25">
        <v>0</v>
      </c>
      <c r="Y8" s="25">
        <v>140</v>
      </c>
      <c r="Z8" s="25">
        <v>80</v>
      </c>
      <c r="AA8" s="25">
        <v>120</v>
      </c>
      <c r="AB8" s="25">
        <v>750</v>
      </c>
      <c r="AC8" s="25">
        <v>120</v>
      </c>
      <c r="AD8" s="25">
        <v>10</v>
      </c>
      <c r="AE8" s="25">
        <v>20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</row>
    <row r="9" spans="1:47" s="2" customFormat="1" ht="16.5" customHeight="1" x14ac:dyDescent="0.2">
      <c r="A9" s="24" t="s">
        <v>19</v>
      </c>
      <c r="B9" s="25">
        <v>0</v>
      </c>
      <c r="C9" s="25">
        <v>1800</v>
      </c>
      <c r="D9" s="25">
        <v>3860</v>
      </c>
      <c r="E9" s="25">
        <v>1397</v>
      </c>
      <c r="F9" s="25">
        <v>3110</v>
      </c>
      <c r="G9" s="25">
        <v>1030</v>
      </c>
      <c r="H9" s="25">
        <v>2170</v>
      </c>
      <c r="I9" s="25">
        <v>1823</v>
      </c>
      <c r="J9" s="25">
        <v>2481</v>
      </c>
      <c r="K9" s="25">
        <v>1500</v>
      </c>
      <c r="L9" s="25">
        <v>2997.5</v>
      </c>
      <c r="M9" s="25">
        <v>2510</v>
      </c>
      <c r="N9" s="25">
        <v>5150</v>
      </c>
      <c r="O9" s="25">
        <v>1300</v>
      </c>
      <c r="P9" s="25">
        <v>2600</v>
      </c>
      <c r="Q9" s="25">
        <v>980</v>
      </c>
      <c r="R9" s="25">
        <v>1250</v>
      </c>
      <c r="S9" s="25">
        <v>500</v>
      </c>
      <c r="T9" s="25">
        <v>1930</v>
      </c>
      <c r="U9" s="25">
        <v>800</v>
      </c>
      <c r="V9" s="25">
        <v>510</v>
      </c>
      <c r="W9" s="25">
        <v>650</v>
      </c>
      <c r="X9" s="25">
        <v>800</v>
      </c>
      <c r="Y9" s="25">
        <v>250</v>
      </c>
      <c r="Z9" s="25">
        <v>1910</v>
      </c>
      <c r="AA9" s="25">
        <v>150</v>
      </c>
      <c r="AB9" s="25">
        <v>415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</row>
    <row r="10" spans="1:47" s="2" customFormat="1" ht="16.5" customHeight="1" x14ac:dyDescent="0.2">
      <c r="A10" s="24" t="s">
        <v>34</v>
      </c>
      <c r="B10" s="25">
        <v>600</v>
      </c>
      <c r="C10" s="25">
        <v>6000</v>
      </c>
      <c r="D10" s="25">
        <v>500</v>
      </c>
      <c r="E10" s="25">
        <v>5000</v>
      </c>
      <c r="F10" s="25">
        <v>1125</v>
      </c>
      <c r="G10" s="25">
        <v>5395</v>
      </c>
      <c r="H10" s="25">
        <v>920</v>
      </c>
      <c r="I10" s="25">
        <v>7000</v>
      </c>
      <c r="J10" s="25">
        <v>3000</v>
      </c>
      <c r="K10" s="26">
        <v>6000</v>
      </c>
      <c r="L10" s="25">
        <v>900</v>
      </c>
      <c r="M10" s="26">
        <v>2200</v>
      </c>
      <c r="N10" s="26">
        <v>300</v>
      </c>
      <c r="O10" s="26">
        <v>1500</v>
      </c>
      <c r="P10" s="26">
        <v>0</v>
      </c>
      <c r="Q10" s="25">
        <v>2500</v>
      </c>
      <c r="R10" s="25">
        <v>0</v>
      </c>
      <c r="S10" s="25">
        <v>1200</v>
      </c>
      <c r="T10" s="25">
        <v>0</v>
      </c>
      <c r="U10" s="25">
        <v>500</v>
      </c>
      <c r="V10" s="25">
        <v>500</v>
      </c>
      <c r="W10" s="25">
        <v>1500</v>
      </c>
      <c r="X10" s="25">
        <v>0</v>
      </c>
      <c r="Y10" s="25">
        <v>100</v>
      </c>
      <c r="Z10" s="25">
        <v>0</v>
      </c>
      <c r="AA10" s="25">
        <v>100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</row>
    <row r="11" spans="1:47" s="2" customFormat="1" ht="16.5" customHeight="1" x14ac:dyDescent="0.2">
      <c r="A11" s="24" t="s">
        <v>35</v>
      </c>
      <c r="B11" s="25">
        <v>300</v>
      </c>
      <c r="C11" s="25">
        <v>1300</v>
      </c>
      <c r="D11" s="25">
        <v>0</v>
      </c>
      <c r="E11" s="25">
        <v>450</v>
      </c>
      <c r="F11" s="25">
        <v>0</v>
      </c>
      <c r="G11" s="25">
        <v>450</v>
      </c>
      <c r="H11" s="25">
        <v>0</v>
      </c>
      <c r="I11" s="25">
        <v>400</v>
      </c>
      <c r="J11" s="25">
        <v>0</v>
      </c>
      <c r="K11" s="25">
        <v>200</v>
      </c>
      <c r="L11" s="25">
        <v>50</v>
      </c>
      <c r="M11" s="25">
        <v>250</v>
      </c>
      <c r="N11" s="25">
        <v>0</v>
      </c>
      <c r="O11" s="25">
        <v>300</v>
      </c>
      <c r="P11" s="25">
        <v>0</v>
      </c>
      <c r="Q11" s="25">
        <v>50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/>
      <c r="X11" s="25"/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  <c r="AG11" s="25">
        <v>0</v>
      </c>
      <c r="AH11" s="25">
        <v>0</v>
      </c>
      <c r="AI11" s="25">
        <v>0</v>
      </c>
      <c r="AJ11" s="25">
        <v>0</v>
      </c>
    </row>
    <row r="12" spans="1:47" s="2" customFormat="1" ht="16.5" customHeight="1" x14ac:dyDescent="0.2">
      <c r="A12" s="24" t="s">
        <v>13</v>
      </c>
      <c r="B12" s="25">
        <v>0</v>
      </c>
      <c r="C12" s="25">
        <v>1800</v>
      </c>
      <c r="D12" s="25">
        <v>1900</v>
      </c>
      <c r="E12" s="25">
        <v>1700</v>
      </c>
      <c r="F12" s="25">
        <v>1900</v>
      </c>
      <c r="G12" s="25">
        <v>1800</v>
      </c>
      <c r="H12" s="25">
        <v>1850</v>
      </c>
      <c r="I12" s="25">
        <v>3200</v>
      </c>
      <c r="J12" s="25">
        <v>2400</v>
      </c>
      <c r="K12" s="25">
        <v>1000</v>
      </c>
      <c r="L12" s="25">
        <v>2500</v>
      </c>
      <c r="M12" s="25">
        <v>1050</v>
      </c>
      <c r="N12" s="25">
        <v>2500</v>
      </c>
      <c r="O12" s="25">
        <v>1200</v>
      </c>
      <c r="P12" s="25">
        <v>1700</v>
      </c>
      <c r="Q12" s="25">
        <v>1250</v>
      </c>
      <c r="R12" s="25">
        <v>1200</v>
      </c>
      <c r="S12" s="25">
        <v>820</v>
      </c>
      <c r="T12" s="25">
        <v>1000</v>
      </c>
      <c r="U12" s="25">
        <v>800</v>
      </c>
      <c r="V12" s="25">
        <v>500</v>
      </c>
      <c r="W12" s="25">
        <v>650</v>
      </c>
      <c r="X12" s="25">
        <v>400</v>
      </c>
      <c r="Y12" s="25">
        <v>1000</v>
      </c>
      <c r="Z12" s="25">
        <v>600</v>
      </c>
      <c r="AA12" s="25">
        <v>600</v>
      </c>
      <c r="AB12" s="25">
        <v>600</v>
      </c>
      <c r="AC12" s="25">
        <v>600</v>
      </c>
      <c r="AD12" s="25">
        <v>600</v>
      </c>
      <c r="AE12" s="25">
        <v>350</v>
      </c>
      <c r="AF12" s="25">
        <v>300</v>
      </c>
      <c r="AG12" s="25">
        <v>350</v>
      </c>
      <c r="AH12" s="25">
        <v>300</v>
      </c>
      <c r="AI12" s="25">
        <v>350</v>
      </c>
      <c r="AJ12" s="25">
        <v>300</v>
      </c>
    </row>
    <row r="13" spans="1:47" s="2" customFormat="1" ht="16.5" customHeight="1" x14ac:dyDescent="0.2">
      <c r="A13" s="24" t="s">
        <v>28</v>
      </c>
      <c r="B13" s="25">
        <v>5000</v>
      </c>
      <c r="C13" s="25">
        <v>0</v>
      </c>
      <c r="D13" s="25">
        <v>420</v>
      </c>
      <c r="E13" s="25">
        <v>0</v>
      </c>
      <c r="F13" s="25">
        <v>4353</v>
      </c>
      <c r="G13" s="25">
        <v>0</v>
      </c>
      <c r="H13" s="25">
        <v>3860</v>
      </c>
      <c r="I13" s="25">
        <v>220</v>
      </c>
      <c r="J13" s="25">
        <v>4742</v>
      </c>
      <c r="K13" s="25">
        <v>0</v>
      </c>
      <c r="L13" s="25">
        <v>4206</v>
      </c>
      <c r="M13" s="25">
        <v>1006</v>
      </c>
      <c r="N13" s="25">
        <v>3400</v>
      </c>
      <c r="O13" s="25">
        <v>800</v>
      </c>
      <c r="P13" s="25">
        <v>1900</v>
      </c>
      <c r="Q13" s="25">
        <v>250</v>
      </c>
      <c r="R13" s="25">
        <v>920</v>
      </c>
      <c r="S13" s="25">
        <v>250</v>
      </c>
      <c r="T13" s="25">
        <v>2680</v>
      </c>
      <c r="U13" s="25">
        <v>750</v>
      </c>
      <c r="V13" s="25">
        <v>190</v>
      </c>
      <c r="W13" s="25">
        <v>190</v>
      </c>
      <c r="X13" s="25">
        <v>920</v>
      </c>
      <c r="Y13" s="25">
        <v>80</v>
      </c>
      <c r="Z13" s="25">
        <v>920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</row>
    <row r="14" spans="1:47" s="2" customFormat="1" ht="16.5" customHeight="1" x14ac:dyDescent="0.2">
      <c r="A14" s="24" t="s">
        <v>12</v>
      </c>
      <c r="B14" s="25">
        <v>2700</v>
      </c>
      <c r="C14" s="25">
        <v>2600</v>
      </c>
      <c r="D14" s="25">
        <v>1400</v>
      </c>
      <c r="E14" s="25">
        <v>2500</v>
      </c>
      <c r="F14" s="25">
        <v>5100</v>
      </c>
      <c r="G14" s="25">
        <v>2350</v>
      </c>
      <c r="H14" s="25">
        <v>1300</v>
      </c>
      <c r="I14" s="25">
        <v>2400</v>
      </c>
      <c r="J14" s="25">
        <v>2800</v>
      </c>
      <c r="K14" s="25">
        <v>2500</v>
      </c>
      <c r="L14" s="25">
        <v>3200</v>
      </c>
      <c r="M14" s="25">
        <v>2800</v>
      </c>
      <c r="N14" s="25">
        <v>2150</v>
      </c>
      <c r="O14" s="25">
        <v>1300</v>
      </c>
      <c r="P14" s="25">
        <v>1500</v>
      </c>
      <c r="Q14" s="25">
        <v>1650</v>
      </c>
      <c r="R14" s="25">
        <v>1500</v>
      </c>
      <c r="S14" s="25">
        <v>1350</v>
      </c>
      <c r="T14" s="25">
        <v>1600</v>
      </c>
      <c r="U14" s="25">
        <v>550</v>
      </c>
      <c r="V14" s="25">
        <v>550</v>
      </c>
      <c r="W14" s="25">
        <v>900</v>
      </c>
      <c r="X14" s="25">
        <v>1200</v>
      </c>
      <c r="Y14" s="25">
        <v>450</v>
      </c>
      <c r="Z14" s="25">
        <v>1350</v>
      </c>
      <c r="AA14" s="25">
        <v>600</v>
      </c>
      <c r="AB14" s="25">
        <v>345</v>
      </c>
      <c r="AC14" s="25">
        <v>1040</v>
      </c>
      <c r="AD14" s="25">
        <v>350</v>
      </c>
      <c r="AE14" s="25">
        <v>80</v>
      </c>
      <c r="AF14" s="25">
        <v>500</v>
      </c>
      <c r="AG14" s="25">
        <v>150</v>
      </c>
      <c r="AH14" s="25">
        <v>255</v>
      </c>
      <c r="AI14" s="25">
        <v>310</v>
      </c>
      <c r="AJ14" s="25">
        <v>300</v>
      </c>
    </row>
    <row r="15" spans="1:47" s="2" customFormat="1" ht="16.5" customHeight="1" x14ac:dyDescent="0.2">
      <c r="A15" s="24" t="s">
        <v>18</v>
      </c>
      <c r="B15" s="25">
        <v>0</v>
      </c>
      <c r="C15" s="25">
        <v>2.4282888229475801</v>
      </c>
      <c r="D15" s="25">
        <v>0</v>
      </c>
      <c r="E15" s="25">
        <v>80</v>
      </c>
      <c r="F15" s="25">
        <v>10</v>
      </c>
      <c r="G15" s="25">
        <v>0</v>
      </c>
      <c r="H15" s="25">
        <v>0</v>
      </c>
      <c r="I15" s="25">
        <v>50</v>
      </c>
      <c r="J15" s="25">
        <v>250</v>
      </c>
      <c r="K15" s="25">
        <v>0</v>
      </c>
      <c r="L15" s="25">
        <v>300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/>
      <c r="X15" s="25"/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/>
      <c r="AE15" s="25"/>
      <c r="AF15" s="25">
        <v>0</v>
      </c>
      <c r="AG15" s="25">
        <v>0</v>
      </c>
      <c r="AH15" s="25">
        <v>0</v>
      </c>
      <c r="AI15" s="25">
        <v>0</v>
      </c>
      <c r="AJ15" s="25">
        <v>0</v>
      </c>
    </row>
    <row r="16" spans="1:47" s="2" customFormat="1" ht="16.5" customHeight="1" x14ac:dyDescent="0.2">
      <c r="A16" s="24" t="s">
        <v>10</v>
      </c>
      <c r="B16" s="25">
        <v>300</v>
      </c>
      <c r="C16" s="25">
        <v>300</v>
      </c>
      <c r="D16" s="25">
        <v>0</v>
      </c>
      <c r="E16" s="25">
        <v>500</v>
      </c>
      <c r="F16" s="25">
        <v>500</v>
      </c>
      <c r="G16" s="25">
        <v>800</v>
      </c>
      <c r="H16" s="25">
        <v>500</v>
      </c>
      <c r="I16" s="25">
        <v>1000</v>
      </c>
      <c r="J16" s="25">
        <v>900</v>
      </c>
      <c r="K16" s="25">
        <v>700</v>
      </c>
      <c r="L16" s="25">
        <v>400</v>
      </c>
      <c r="M16" s="25">
        <v>300</v>
      </c>
      <c r="N16" s="25">
        <v>300</v>
      </c>
      <c r="O16" s="25">
        <v>500</v>
      </c>
      <c r="P16" s="25">
        <v>0</v>
      </c>
      <c r="Q16" s="25">
        <v>0</v>
      </c>
      <c r="R16" s="25">
        <v>0</v>
      </c>
      <c r="S16" s="25">
        <v>100</v>
      </c>
      <c r="T16" s="25">
        <v>200</v>
      </c>
      <c r="U16" s="25">
        <v>0</v>
      </c>
      <c r="V16" s="25">
        <v>0</v>
      </c>
      <c r="W16" s="25"/>
      <c r="X16" s="25"/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/>
      <c r="AE16" s="25"/>
      <c r="AF16" s="25">
        <v>0</v>
      </c>
      <c r="AG16" s="25">
        <v>0</v>
      </c>
      <c r="AH16" s="25">
        <v>0</v>
      </c>
      <c r="AI16" s="25">
        <v>0</v>
      </c>
      <c r="AJ16" s="25">
        <v>0</v>
      </c>
    </row>
    <row r="17" spans="1:16384" s="2" customFormat="1" ht="16.5" customHeight="1" x14ac:dyDescent="0.2">
      <c r="A17" s="24" t="s">
        <v>31</v>
      </c>
      <c r="B17" s="25">
        <v>0</v>
      </c>
      <c r="C17" s="25">
        <v>1115</v>
      </c>
      <c r="D17" s="25">
        <v>0</v>
      </c>
      <c r="E17" s="25">
        <v>2736</v>
      </c>
      <c r="F17" s="25">
        <v>70</v>
      </c>
      <c r="G17" s="25">
        <v>4250</v>
      </c>
      <c r="H17" s="25">
        <v>0</v>
      </c>
      <c r="I17" s="25">
        <v>4390</v>
      </c>
      <c r="J17" s="25">
        <v>4390</v>
      </c>
      <c r="K17" s="25">
        <v>5200</v>
      </c>
      <c r="L17" s="25">
        <v>0</v>
      </c>
      <c r="M17" s="25">
        <v>2600</v>
      </c>
      <c r="N17" s="25">
        <v>0</v>
      </c>
      <c r="O17" s="25">
        <v>600</v>
      </c>
      <c r="P17" s="25">
        <v>0</v>
      </c>
      <c r="Q17" s="25">
        <v>1300</v>
      </c>
      <c r="R17" s="25">
        <v>1200</v>
      </c>
      <c r="S17" s="25">
        <v>0</v>
      </c>
      <c r="T17" s="25">
        <v>0</v>
      </c>
      <c r="U17" s="25">
        <v>0</v>
      </c>
      <c r="V17" s="25">
        <v>0</v>
      </c>
      <c r="W17" s="25"/>
      <c r="X17" s="25"/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/>
      <c r="AE17" s="25"/>
      <c r="AF17" s="25">
        <v>0</v>
      </c>
      <c r="AG17" s="25">
        <v>0</v>
      </c>
      <c r="AH17" s="25">
        <v>0</v>
      </c>
      <c r="AI17" s="25">
        <v>0</v>
      </c>
      <c r="AJ17" s="25">
        <v>0</v>
      </c>
    </row>
    <row r="18" spans="1:16384" s="2" customFormat="1" ht="16.5" customHeight="1" x14ac:dyDescent="0.2">
      <c r="A18" s="24" t="s">
        <v>32</v>
      </c>
      <c r="B18" s="25">
        <v>13750</v>
      </c>
      <c r="C18" s="25">
        <v>10250</v>
      </c>
      <c r="D18" s="25">
        <v>11700</v>
      </c>
      <c r="E18" s="25">
        <v>11300</v>
      </c>
      <c r="F18" s="25">
        <v>14000</v>
      </c>
      <c r="G18" s="25">
        <v>12300</v>
      </c>
      <c r="H18" s="25">
        <v>14150</v>
      </c>
      <c r="I18" s="25">
        <v>10000</v>
      </c>
      <c r="J18" s="25">
        <v>14850</v>
      </c>
      <c r="K18" s="25">
        <v>8150</v>
      </c>
      <c r="L18" s="25">
        <v>18619</v>
      </c>
      <c r="M18" s="25">
        <v>6670</v>
      </c>
      <c r="N18" s="25">
        <v>14800</v>
      </c>
      <c r="O18" s="25">
        <v>6500</v>
      </c>
      <c r="P18" s="25">
        <v>8980</v>
      </c>
      <c r="Q18" s="25">
        <v>4700</v>
      </c>
      <c r="R18" s="25">
        <v>6000</v>
      </c>
      <c r="S18" s="25">
        <v>7550</v>
      </c>
      <c r="T18" s="25">
        <v>9600</v>
      </c>
      <c r="U18" s="25">
        <v>8800</v>
      </c>
      <c r="V18" s="25">
        <v>7400</v>
      </c>
      <c r="W18" s="25">
        <v>4600</v>
      </c>
      <c r="X18" s="25">
        <v>5000</v>
      </c>
      <c r="Y18" s="25">
        <v>4000</v>
      </c>
      <c r="Z18" s="25">
        <v>2800</v>
      </c>
      <c r="AA18" s="25">
        <v>2049</v>
      </c>
      <c r="AB18" s="25">
        <v>800</v>
      </c>
      <c r="AC18" s="25">
        <v>800</v>
      </c>
      <c r="AD18" s="25">
        <v>800</v>
      </c>
      <c r="AE18" s="25">
        <v>880</v>
      </c>
      <c r="AF18" s="25">
        <v>800</v>
      </c>
      <c r="AG18" s="25">
        <v>300</v>
      </c>
      <c r="AH18" s="25">
        <v>800</v>
      </c>
      <c r="AI18" s="25">
        <v>0</v>
      </c>
      <c r="AJ18" s="25">
        <v>0</v>
      </c>
    </row>
    <row r="19" spans="1:16384" s="2" customFormat="1" ht="16.5" customHeight="1" thickBot="1" x14ac:dyDescent="0.25">
      <c r="A19" s="24" t="s">
        <v>4</v>
      </c>
      <c r="B19" s="25">
        <v>5625</v>
      </c>
      <c r="C19" s="25">
        <v>2000</v>
      </c>
      <c r="D19" s="25">
        <v>1200</v>
      </c>
      <c r="E19" s="25">
        <v>3000</v>
      </c>
      <c r="F19" s="25">
        <v>4000</v>
      </c>
      <c r="G19" s="25">
        <v>3100</v>
      </c>
      <c r="H19" s="25">
        <v>3500</v>
      </c>
      <c r="I19" s="25">
        <v>4000</v>
      </c>
      <c r="J19" s="25">
        <v>4200</v>
      </c>
      <c r="K19" s="25">
        <v>3500</v>
      </c>
      <c r="L19" s="25">
        <v>6804</v>
      </c>
      <c r="M19" s="25">
        <v>3655</v>
      </c>
      <c r="N19" s="25">
        <v>4000</v>
      </c>
      <c r="O19" s="25">
        <v>2175</v>
      </c>
      <c r="P19" s="25">
        <v>1500</v>
      </c>
      <c r="Q19" s="25">
        <v>2500</v>
      </c>
      <c r="R19" s="25">
        <v>1500</v>
      </c>
      <c r="S19" s="25">
        <v>2000</v>
      </c>
      <c r="T19" s="25">
        <v>2300</v>
      </c>
      <c r="U19" s="25">
        <v>1550</v>
      </c>
      <c r="V19" s="25">
        <v>1150</v>
      </c>
      <c r="W19" s="25">
        <v>1040</v>
      </c>
      <c r="X19" s="25">
        <v>1240</v>
      </c>
      <c r="Y19" s="25">
        <v>1000</v>
      </c>
      <c r="Z19" s="25">
        <v>400</v>
      </c>
      <c r="AA19" s="25">
        <v>320</v>
      </c>
      <c r="AB19" s="25">
        <v>198</v>
      </c>
      <c r="AC19" s="25">
        <v>450</v>
      </c>
      <c r="AD19" s="25">
        <v>120</v>
      </c>
      <c r="AE19" s="25">
        <v>195</v>
      </c>
      <c r="AF19" s="25">
        <v>280</v>
      </c>
      <c r="AG19" s="25">
        <v>180</v>
      </c>
      <c r="AH19" s="25">
        <v>0</v>
      </c>
      <c r="AI19" s="25">
        <v>0</v>
      </c>
      <c r="AJ19" s="25">
        <v>10</v>
      </c>
    </row>
    <row r="20" spans="1:16384" s="5" customFormat="1" ht="16.5" customHeight="1" thickBot="1" x14ac:dyDescent="0.25">
      <c r="A20" s="27" t="s">
        <v>54</v>
      </c>
      <c r="B20" s="28">
        <f t="shared" ref="B20:L20" si="0">SUM(B6:B19)</f>
        <v>36775</v>
      </c>
      <c r="C20" s="28">
        <f t="shared" si="0"/>
        <v>29824.42828882295</v>
      </c>
      <c r="D20" s="28">
        <f t="shared" si="0"/>
        <v>27580</v>
      </c>
      <c r="E20" s="28">
        <f t="shared" si="0"/>
        <v>33633</v>
      </c>
      <c r="F20" s="28">
        <f t="shared" si="0"/>
        <v>41398</v>
      </c>
      <c r="G20" s="28">
        <f t="shared" si="0"/>
        <v>34130</v>
      </c>
      <c r="H20" s="28">
        <f t="shared" si="0"/>
        <v>32550</v>
      </c>
      <c r="I20" s="28">
        <f t="shared" si="0"/>
        <v>38983</v>
      </c>
      <c r="J20" s="28">
        <f t="shared" si="0"/>
        <v>46813</v>
      </c>
      <c r="K20" s="28">
        <f t="shared" si="0"/>
        <v>29250</v>
      </c>
      <c r="L20" s="28">
        <f t="shared" si="0"/>
        <v>46806.5</v>
      </c>
      <c r="M20" s="28">
        <f>SUM(M6:M19)</f>
        <v>31641</v>
      </c>
      <c r="N20" s="28">
        <f t="shared" ref="N20:AJ20" si="1">SUM(N6:N19)</f>
        <v>36670</v>
      </c>
      <c r="O20" s="28">
        <f t="shared" si="1"/>
        <v>18075</v>
      </c>
      <c r="P20" s="28">
        <f t="shared" si="1"/>
        <v>20330</v>
      </c>
      <c r="Q20" s="28">
        <f>SUM(Q6:Q19)</f>
        <v>15930</v>
      </c>
      <c r="R20" s="28">
        <f t="shared" si="1"/>
        <v>16080</v>
      </c>
      <c r="S20" s="28">
        <f t="shared" si="1"/>
        <v>14070</v>
      </c>
      <c r="T20" s="28">
        <f t="shared" si="1"/>
        <v>22210</v>
      </c>
      <c r="U20" s="28">
        <f t="shared" si="1"/>
        <v>13950</v>
      </c>
      <c r="V20" s="28">
        <f t="shared" si="1"/>
        <v>12920</v>
      </c>
      <c r="W20" s="28">
        <f t="shared" si="1"/>
        <v>9760</v>
      </c>
      <c r="X20" s="28">
        <f t="shared" si="1"/>
        <v>10540</v>
      </c>
      <c r="Y20" s="28">
        <f t="shared" si="1"/>
        <v>7020</v>
      </c>
      <c r="Z20" s="28">
        <f t="shared" si="1"/>
        <v>9395</v>
      </c>
      <c r="AA20" s="28">
        <f t="shared" si="1"/>
        <v>3939</v>
      </c>
      <c r="AB20" s="28">
        <f t="shared" si="1"/>
        <v>5498</v>
      </c>
      <c r="AC20" s="28">
        <f t="shared" si="1"/>
        <v>3010</v>
      </c>
      <c r="AD20" s="28">
        <f t="shared" si="1"/>
        <v>3800</v>
      </c>
      <c r="AE20" s="28">
        <f t="shared" si="1"/>
        <v>1525</v>
      </c>
      <c r="AF20" s="28">
        <f t="shared" si="1"/>
        <v>2280</v>
      </c>
      <c r="AG20" s="28">
        <f t="shared" si="1"/>
        <v>980</v>
      </c>
      <c r="AH20" s="28">
        <f t="shared" si="1"/>
        <v>1895</v>
      </c>
      <c r="AI20" s="28">
        <f t="shared" si="1"/>
        <v>660</v>
      </c>
      <c r="AJ20" s="28">
        <f t="shared" si="1"/>
        <v>1815</v>
      </c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</row>
    <row r="21" spans="1:16384" ht="16.5" customHeight="1" x14ac:dyDescent="0.2">
      <c r="A21" s="29" t="s">
        <v>53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31"/>
      <c r="KV21" s="32"/>
      <c r="KW21" s="32"/>
      <c r="KX21" s="32"/>
      <c r="KY21" s="32"/>
      <c r="KZ21" s="32"/>
      <c r="LA21" s="32"/>
      <c r="LB21" s="32"/>
      <c r="LC21" s="32"/>
      <c r="LD21" s="32"/>
      <c r="LE21" s="32"/>
      <c r="LF21" s="32"/>
      <c r="LG21" s="32"/>
      <c r="LH21" s="32"/>
      <c r="LI21" s="32"/>
      <c r="LJ21" s="32"/>
      <c r="LK21" s="32"/>
      <c r="LL21" s="32"/>
      <c r="LM21" s="32"/>
      <c r="LN21" s="32"/>
      <c r="LO21" s="32"/>
      <c r="LP21" s="32"/>
      <c r="LQ21" s="32"/>
      <c r="LR21" s="32"/>
      <c r="LS21" s="32"/>
      <c r="LT21" s="32"/>
      <c r="LU21" s="32"/>
      <c r="LV21" s="32"/>
      <c r="LW21" s="32"/>
      <c r="LX21" s="32"/>
      <c r="LY21" s="32"/>
      <c r="LZ21" s="32"/>
      <c r="MA21" s="32"/>
      <c r="MB21" s="33"/>
      <c r="MC21" s="31"/>
      <c r="MD21" s="32"/>
      <c r="ME21" s="32"/>
      <c r="MF21" s="32"/>
      <c r="MG21" s="32"/>
      <c r="MH21" s="32"/>
      <c r="MI21" s="32"/>
      <c r="MJ21" s="32"/>
      <c r="MK21" s="32"/>
      <c r="ML21" s="32"/>
      <c r="MM21" s="32"/>
      <c r="MN21" s="32"/>
      <c r="MO21" s="32"/>
      <c r="MP21" s="32"/>
      <c r="MQ21" s="32"/>
      <c r="MR21" s="32"/>
      <c r="MS21" s="32"/>
      <c r="MT21" s="32"/>
      <c r="MU21" s="32"/>
      <c r="MV21" s="32"/>
      <c r="MW21" s="32"/>
      <c r="MX21" s="32"/>
      <c r="MY21" s="32"/>
      <c r="MZ21" s="32"/>
      <c r="NA21" s="32"/>
      <c r="NB21" s="32"/>
      <c r="NC21" s="32"/>
      <c r="ND21" s="32"/>
      <c r="NE21" s="32"/>
      <c r="NF21" s="32"/>
      <c r="NG21" s="32"/>
      <c r="NH21" s="32"/>
      <c r="NI21" s="32"/>
      <c r="NJ21" s="33"/>
      <c r="NK21" s="31"/>
      <c r="NL21" s="32"/>
      <c r="NM21" s="32"/>
      <c r="NN21" s="32"/>
      <c r="NO21" s="32"/>
      <c r="NP21" s="32"/>
      <c r="NQ21" s="32"/>
      <c r="NR21" s="32"/>
      <c r="NS21" s="32"/>
      <c r="NT21" s="32"/>
      <c r="NU21" s="32"/>
      <c r="NV21" s="32"/>
      <c r="NW21" s="32"/>
      <c r="NX21" s="32"/>
      <c r="NY21" s="32"/>
      <c r="NZ21" s="32"/>
      <c r="OA21" s="32"/>
      <c r="OB21" s="32"/>
      <c r="OC21" s="32"/>
      <c r="OD21" s="32"/>
      <c r="OE21" s="32"/>
      <c r="OF21" s="32"/>
      <c r="OG21" s="32"/>
      <c r="OH21" s="32"/>
      <c r="OI21" s="32"/>
      <c r="OJ21" s="32"/>
      <c r="OK21" s="32"/>
      <c r="OL21" s="32"/>
      <c r="OM21" s="32"/>
      <c r="ON21" s="32"/>
      <c r="OO21" s="32"/>
      <c r="OP21" s="32"/>
      <c r="OQ21" s="32"/>
      <c r="OR21" s="33"/>
      <c r="OS21" s="31"/>
      <c r="OT21" s="32"/>
      <c r="OU21" s="32"/>
      <c r="OV21" s="32"/>
      <c r="OW21" s="32"/>
      <c r="OX21" s="32"/>
      <c r="OY21" s="32"/>
      <c r="OZ21" s="32"/>
      <c r="PA21" s="32"/>
      <c r="PB21" s="32"/>
      <c r="PC21" s="32"/>
      <c r="PD21" s="32"/>
      <c r="PE21" s="32"/>
      <c r="PF21" s="32"/>
      <c r="PG21" s="32"/>
      <c r="PH21" s="32"/>
      <c r="PI21" s="32"/>
      <c r="PJ21" s="32"/>
      <c r="PK21" s="32"/>
      <c r="PL21" s="32"/>
      <c r="PM21" s="32"/>
      <c r="PN21" s="32"/>
      <c r="PO21" s="32"/>
      <c r="PP21" s="32"/>
      <c r="PQ21" s="32"/>
      <c r="PR21" s="32"/>
      <c r="PS21" s="32"/>
      <c r="PT21" s="32"/>
      <c r="PU21" s="32"/>
      <c r="PV21" s="32"/>
      <c r="PW21" s="32"/>
      <c r="PX21" s="32"/>
      <c r="PY21" s="32"/>
      <c r="PZ21" s="33"/>
      <c r="QA21" s="31"/>
      <c r="QB21" s="32"/>
      <c r="QC21" s="32"/>
      <c r="QD21" s="32"/>
      <c r="QE21" s="32"/>
      <c r="QF21" s="32"/>
      <c r="QG21" s="32"/>
      <c r="QH21" s="32"/>
      <c r="QI21" s="32"/>
      <c r="QJ21" s="32"/>
      <c r="QK21" s="32"/>
      <c r="QL21" s="32"/>
      <c r="QM21" s="32"/>
      <c r="QN21" s="32"/>
      <c r="QO21" s="32"/>
      <c r="QP21" s="32"/>
      <c r="QQ21" s="32"/>
      <c r="QR21" s="32"/>
      <c r="QS21" s="32"/>
      <c r="QT21" s="32"/>
      <c r="QU21" s="32"/>
      <c r="QV21" s="32"/>
      <c r="QW21" s="32"/>
      <c r="QX21" s="32"/>
      <c r="QY21" s="32"/>
      <c r="QZ21" s="32"/>
      <c r="RA21" s="32"/>
      <c r="RB21" s="32"/>
      <c r="RC21" s="32"/>
      <c r="RD21" s="32"/>
      <c r="RE21" s="32"/>
      <c r="RF21" s="32"/>
      <c r="RG21" s="32"/>
      <c r="RH21" s="33"/>
      <c r="RI21" s="31"/>
      <c r="RJ21" s="32"/>
      <c r="RK21" s="32"/>
      <c r="RL21" s="32"/>
      <c r="RM21" s="32"/>
      <c r="RN21" s="32"/>
      <c r="RO21" s="32"/>
      <c r="RP21" s="32"/>
      <c r="RQ21" s="32"/>
      <c r="RR21" s="32"/>
      <c r="RS21" s="32"/>
      <c r="RT21" s="32"/>
      <c r="RU21" s="32"/>
      <c r="RV21" s="32"/>
      <c r="RW21" s="32"/>
      <c r="RX21" s="32"/>
      <c r="RY21" s="32"/>
      <c r="RZ21" s="32"/>
      <c r="SA21" s="32"/>
      <c r="SB21" s="32"/>
      <c r="SC21" s="32"/>
      <c r="SD21" s="32"/>
      <c r="SE21" s="32"/>
      <c r="SF21" s="32"/>
      <c r="SG21" s="32"/>
      <c r="SH21" s="32"/>
      <c r="SI21" s="32"/>
      <c r="SJ21" s="32"/>
      <c r="SK21" s="32"/>
      <c r="SL21" s="32"/>
      <c r="SM21" s="32"/>
      <c r="SN21" s="32"/>
      <c r="SO21" s="32"/>
      <c r="SP21" s="33"/>
      <c r="SQ21" s="31"/>
      <c r="SR21" s="32"/>
      <c r="SS21" s="32"/>
      <c r="ST21" s="32"/>
      <c r="SU21" s="32"/>
      <c r="SV21" s="32"/>
      <c r="SW21" s="32"/>
      <c r="SX21" s="32"/>
      <c r="SY21" s="32"/>
      <c r="SZ21" s="32"/>
      <c r="TA21" s="32"/>
      <c r="TB21" s="32"/>
      <c r="TC21" s="32"/>
      <c r="TD21" s="32"/>
      <c r="TE21" s="32"/>
      <c r="TF21" s="32"/>
      <c r="TG21" s="32"/>
      <c r="TH21" s="32"/>
      <c r="TI21" s="32"/>
      <c r="TJ21" s="32"/>
      <c r="TK21" s="32"/>
      <c r="TL21" s="32"/>
      <c r="TM21" s="32"/>
      <c r="TN21" s="32"/>
      <c r="TO21" s="32"/>
      <c r="TP21" s="32"/>
      <c r="TQ21" s="32"/>
      <c r="TR21" s="32"/>
      <c r="TS21" s="32"/>
      <c r="TT21" s="32"/>
      <c r="TU21" s="32"/>
      <c r="TV21" s="32"/>
      <c r="TW21" s="32"/>
      <c r="TX21" s="33"/>
      <c r="TY21" s="31"/>
      <c r="TZ21" s="32"/>
      <c r="UA21" s="32"/>
      <c r="UB21" s="32"/>
      <c r="UC21" s="32"/>
      <c r="UD21" s="32"/>
      <c r="UE21" s="32"/>
      <c r="UF21" s="32"/>
      <c r="UG21" s="32"/>
      <c r="UH21" s="32"/>
      <c r="UI21" s="32"/>
      <c r="UJ21" s="32"/>
      <c r="UK21" s="32"/>
      <c r="UL21" s="32"/>
      <c r="UM21" s="32"/>
      <c r="UN21" s="32"/>
      <c r="UO21" s="32"/>
      <c r="UP21" s="32"/>
      <c r="UQ21" s="32"/>
      <c r="UR21" s="32"/>
      <c r="US21" s="32"/>
      <c r="UT21" s="32"/>
      <c r="UU21" s="32"/>
      <c r="UV21" s="32"/>
      <c r="UW21" s="32"/>
      <c r="UX21" s="32"/>
      <c r="UY21" s="32"/>
      <c r="UZ21" s="32"/>
      <c r="VA21" s="32"/>
      <c r="VB21" s="32"/>
      <c r="VC21" s="32"/>
      <c r="VD21" s="32"/>
      <c r="VE21" s="32"/>
      <c r="VF21" s="33"/>
      <c r="VG21" s="31"/>
      <c r="VH21" s="32"/>
      <c r="VI21" s="32"/>
      <c r="VJ21" s="32"/>
      <c r="VK21" s="32"/>
      <c r="VL21" s="32"/>
      <c r="VM21" s="32"/>
      <c r="VN21" s="32"/>
      <c r="VO21" s="32"/>
      <c r="VP21" s="32"/>
      <c r="VQ21" s="32"/>
      <c r="VR21" s="32"/>
      <c r="VS21" s="32"/>
      <c r="VT21" s="32"/>
      <c r="VU21" s="32"/>
      <c r="VV21" s="32"/>
      <c r="VW21" s="32"/>
      <c r="VX21" s="32"/>
      <c r="VY21" s="32"/>
      <c r="VZ21" s="32"/>
      <c r="WA21" s="32"/>
      <c r="WB21" s="32"/>
      <c r="WC21" s="32"/>
      <c r="WD21" s="32"/>
      <c r="WE21" s="32"/>
      <c r="WF21" s="32"/>
      <c r="WG21" s="32"/>
      <c r="WH21" s="32"/>
      <c r="WI21" s="32"/>
      <c r="WJ21" s="32"/>
      <c r="WK21" s="32"/>
      <c r="WL21" s="32"/>
      <c r="WM21" s="32"/>
      <c r="WN21" s="33"/>
      <c r="WO21" s="31"/>
      <c r="WP21" s="32"/>
      <c r="WQ21" s="32"/>
      <c r="WR21" s="32"/>
      <c r="WS21" s="32"/>
      <c r="WT21" s="32"/>
      <c r="WU21" s="32"/>
      <c r="WV21" s="32"/>
      <c r="WW21" s="32"/>
      <c r="WX21" s="32"/>
      <c r="WY21" s="32"/>
      <c r="WZ21" s="32"/>
      <c r="XA21" s="32"/>
      <c r="XB21" s="32"/>
      <c r="XC21" s="32"/>
      <c r="XD21" s="32"/>
      <c r="XE21" s="32"/>
      <c r="XF21" s="32"/>
      <c r="XG21" s="32"/>
      <c r="XH21" s="32"/>
      <c r="XI21" s="32"/>
      <c r="XJ21" s="32"/>
      <c r="XK21" s="32"/>
      <c r="XL21" s="32"/>
      <c r="XM21" s="32"/>
      <c r="XN21" s="32"/>
      <c r="XO21" s="32"/>
      <c r="XP21" s="32"/>
      <c r="XQ21" s="32"/>
      <c r="XR21" s="32"/>
      <c r="XS21" s="32"/>
      <c r="XT21" s="32"/>
      <c r="XU21" s="32"/>
      <c r="XV21" s="33"/>
      <c r="XW21" s="31"/>
      <c r="XX21" s="32"/>
      <c r="XY21" s="32"/>
      <c r="XZ21" s="32"/>
      <c r="YA21" s="32"/>
      <c r="YB21" s="32"/>
      <c r="YC21" s="32"/>
      <c r="YD21" s="32"/>
      <c r="YE21" s="32"/>
      <c r="YF21" s="32"/>
      <c r="YG21" s="32"/>
      <c r="YH21" s="32"/>
      <c r="YI21" s="32"/>
      <c r="YJ21" s="32"/>
      <c r="YK21" s="32"/>
      <c r="YL21" s="32"/>
      <c r="YM21" s="32"/>
      <c r="YN21" s="32"/>
      <c r="YO21" s="32"/>
      <c r="YP21" s="32"/>
      <c r="YQ21" s="32"/>
      <c r="YR21" s="32"/>
      <c r="YS21" s="32"/>
      <c r="YT21" s="32"/>
      <c r="YU21" s="32"/>
      <c r="YV21" s="32"/>
      <c r="YW21" s="32"/>
      <c r="YX21" s="32"/>
      <c r="YY21" s="32"/>
      <c r="YZ21" s="32"/>
      <c r="ZA21" s="32"/>
      <c r="ZB21" s="32"/>
      <c r="ZC21" s="32"/>
      <c r="ZD21" s="33"/>
      <c r="ZE21" s="31"/>
      <c r="ZF21" s="32"/>
      <c r="ZG21" s="32"/>
      <c r="ZH21" s="32"/>
      <c r="ZI21" s="32"/>
      <c r="ZJ21" s="32"/>
      <c r="ZK21" s="32"/>
      <c r="ZL21" s="32"/>
      <c r="ZM21" s="32"/>
      <c r="ZN21" s="32"/>
      <c r="ZO21" s="32"/>
      <c r="ZP21" s="32"/>
      <c r="ZQ21" s="32"/>
      <c r="ZR21" s="32"/>
      <c r="ZS21" s="32"/>
      <c r="ZT21" s="32"/>
      <c r="ZU21" s="32"/>
      <c r="ZV21" s="32"/>
      <c r="ZW21" s="32"/>
      <c r="ZX21" s="32"/>
      <c r="ZY21" s="32"/>
      <c r="ZZ21" s="32"/>
      <c r="AAA21" s="32"/>
      <c r="AAB21" s="32"/>
      <c r="AAC21" s="32"/>
      <c r="AAD21" s="32"/>
      <c r="AAE21" s="32"/>
      <c r="AAF21" s="32"/>
      <c r="AAG21" s="32"/>
      <c r="AAH21" s="32"/>
      <c r="AAI21" s="32"/>
      <c r="AAJ21" s="32"/>
      <c r="AAK21" s="32"/>
      <c r="AAL21" s="33"/>
      <c r="AAM21" s="31"/>
      <c r="AAN21" s="32"/>
      <c r="AAO21" s="32"/>
      <c r="AAP21" s="32"/>
      <c r="AAQ21" s="32"/>
      <c r="AAR21" s="32"/>
      <c r="AAS21" s="32"/>
      <c r="AAT21" s="32"/>
      <c r="AAU21" s="32"/>
      <c r="AAV21" s="32"/>
      <c r="AAW21" s="32"/>
      <c r="AAX21" s="32"/>
      <c r="AAY21" s="32"/>
      <c r="AAZ21" s="32"/>
      <c r="ABA21" s="32"/>
      <c r="ABB21" s="32"/>
      <c r="ABC21" s="32"/>
      <c r="ABD21" s="32"/>
      <c r="ABE21" s="32"/>
      <c r="ABF21" s="32"/>
      <c r="ABG21" s="32"/>
      <c r="ABH21" s="32"/>
      <c r="ABI21" s="32"/>
      <c r="ABJ21" s="32"/>
      <c r="ABK21" s="32"/>
      <c r="ABL21" s="32"/>
      <c r="ABM21" s="32"/>
      <c r="ABN21" s="32"/>
      <c r="ABO21" s="32"/>
      <c r="ABP21" s="32"/>
      <c r="ABQ21" s="32"/>
      <c r="ABR21" s="32"/>
      <c r="ABS21" s="32"/>
      <c r="ABT21" s="33"/>
      <c r="ABU21" s="31"/>
      <c r="ABV21" s="32"/>
      <c r="ABW21" s="32"/>
      <c r="ABX21" s="32"/>
      <c r="ABY21" s="32"/>
      <c r="ABZ21" s="32"/>
      <c r="ACA21" s="32"/>
      <c r="ACB21" s="32"/>
      <c r="ACC21" s="32"/>
      <c r="ACD21" s="32"/>
      <c r="ACE21" s="32"/>
      <c r="ACF21" s="32"/>
      <c r="ACG21" s="32"/>
      <c r="ACH21" s="32"/>
      <c r="ACI21" s="32"/>
      <c r="ACJ21" s="32"/>
      <c r="ACK21" s="32"/>
      <c r="ACL21" s="32"/>
      <c r="ACM21" s="32"/>
      <c r="ACN21" s="32"/>
      <c r="ACO21" s="32"/>
      <c r="ACP21" s="32"/>
      <c r="ACQ21" s="32"/>
      <c r="ACR21" s="32"/>
      <c r="ACS21" s="32"/>
      <c r="ACT21" s="32"/>
      <c r="ACU21" s="32"/>
      <c r="ACV21" s="32"/>
      <c r="ACW21" s="32"/>
      <c r="ACX21" s="32"/>
      <c r="ACY21" s="32"/>
      <c r="ACZ21" s="32"/>
      <c r="ADA21" s="32"/>
      <c r="ADB21" s="33"/>
      <c r="ADC21" s="31"/>
      <c r="ADD21" s="32"/>
      <c r="ADE21" s="32"/>
      <c r="ADF21" s="32"/>
      <c r="ADG21" s="32"/>
      <c r="ADH21" s="32"/>
      <c r="ADI21" s="32"/>
      <c r="ADJ21" s="32"/>
      <c r="ADK21" s="32"/>
      <c r="ADL21" s="32"/>
      <c r="ADM21" s="32"/>
      <c r="ADN21" s="32"/>
      <c r="ADO21" s="32"/>
      <c r="ADP21" s="32"/>
      <c r="ADQ21" s="32"/>
      <c r="ADR21" s="32"/>
      <c r="ADS21" s="32"/>
      <c r="ADT21" s="32"/>
      <c r="ADU21" s="32"/>
      <c r="ADV21" s="32"/>
      <c r="ADW21" s="32"/>
      <c r="ADX21" s="32"/>
      <c r="ADY21" s="32"/>
      <c r="ADZ21" s="32"/>
      <c r="AEA21" s="32"/>
      <c r="AEB21" s="32"/>
      <c r="AEC21" s="32"/>
      <c r="AED21" s="32"/>
      <c r="AEE21" s="32"/>
      <c r="AEF21" s="32"/>
      <c r="AEG21" s="32"/>
      <c r="AEH21" s="32"/>
      <c r="AEI21" s="32"/>
      <c r="AEJ21" s="33"/>
      <c r="AEK21" s="31"/>
      <c r="AEL21" s="32"/>
      <c r="AEM21" s="32"/>
      <c r="AEN21" s="32"/>
      <c r="AEO21" s="32"/>
      <c r="AEP21" s="32"/>
      <c r="AEQ21" s="32"/>
      <c r="AER21" s="32"/>
      <c r="AES21" s="32"/>
      <c r="AET21" s="32"/>
      <c r="AEU21" s="32"/>
      <c r="AEV21" s="32"/>
      <c r="AEW21" s="32"/>
      <c r="AEX21" s="32"/>
      <c r="AEY21" s="32"/>
      <c r="AEZ21" s="32"/>
      <c r="AFA21" s="32"/>
      <c r="AFB21" s="32"/>
      <c r="AFC21" s="32"/>
      <c r="AFD21" s="32"/>
      <c r="AFE21" s="32"/>
      <c r="AFF21" s="32"/>
      <c r="AFG21" s="32"/>
      <c r="AFH21" s="32"/>
      <c r="AFI21" s="32"/>
      <c r="AFJ21" s="32"/>
      <c r="AFK21" s="32"/>
      <c r="AFL21" s="32"/>
      <c r="AFM21" s="32"/>
      <c r="AFN21" s="32"/>
      <c r="AFO21" s="32"/>
      <c r="AFP21" s="32"/>
      <c r="AFQ21" s="32"/>
      <c r="AFR21" s="33"/>
      <c r="AFS21" s="31"/>
      <c r="AFT21" s="32"/>
      <c r="AFU21" s="32"/>
      <c r="AFV21" s="32"/>
      <c r="AFW21" s="32"/>
      <c r="AFX21" s="32"/>
      <c r="AFY21" s="32"/>
      <c r="AFZ21" s="32"/>
      <c r="AGA21" s="32"/>
      <c r="AGB21" s="32"/>
      <c r="AGC21" s="32"/>
      <c r="AGD21" s="32"/>
      <c r="AGE21" s="32"/>
      <c r="AGF21" s="32"/>
      <c r="AGG21" s="32"/>
      <c r="AGH21" s="32"/>
      <c r="AGI21" s="32"/>
      <c r="AGJ21" s="32"/>
      <c r="AGK21" s="32"/>
      <c r="AGL21" s="32"/>
      <c r="AGM21" s="32"/>
      <c r="AGN21" s="32"/>
      <c r="AGO21" s="32"/>
      <c r="AGP21" s="32"/>
      <c r="AGQ21" s="32"/>
      <c r="AGR21" s="32"/>
      <c r="AGS21" s="32"/>
      <c r="AGT21" s="32"/>
      <c r="AGU21" s="32"/>
      <c r="AGV21" s="32"/>
      <c r="AGW21" s="32"/>
      <c r="AGX21" s="32"/>
      <c r="AGY21" s="32"/>
      <c r="AGZ21" s="33"/>
      <c r="AHA21" s="31"/>
      <c r="AHB21" s="32"/>
      <c r="AHC21" s="32"/>
      <c r="AHD21" s="32"/>
      <c r="AHE21" s="32"/>
      <c r="AHF21" s="32"/>
      <c r="AHG21" s="32"/>
      <c r="AHH21" s="32"/>
      <c r="AHI21" s="32"/>
      <c r="AHJ21" s="32"/>
      <c r="AHK21" s="32"/>
      <c r="AHL21" s="32"/>
      <c r="AHM21" s="32"/>
      <c r="AHN21" s="32"/>
      <c r="AHO21" s="32"/>
      <c r="AHP21" s="32"/>
      <c r="AHQ21" s="32"/>
      <c r="AHR21" s="32"/>
      <c r="AHS21" s="32"/>
      <c r="AHT21" s="32"/>
      <c r="AHU21" s="32"/>
      <c r="AHV21" s="32"/>
      <c r="AHW21" s="32"/>
      <c r="AHX21" s="32"/>
      <c r="AHY21" s="32"/>
      <c r="AHZ21" s="32"/>
      <c r="AIA21" s="32"/>
      <c r="AIB21" s="32"/>
      <c r="AIC21" s="32"/>
      <c r="AID21" s="32"/>
      <c r="AIE21" s="32"/>
      <c r="AIF21" s="32"/>
      <c r="AIG21" s="32"/>
      <c r="AIH21" s="33"/>
      <c r="AII21" s="31"/>
      <c r="AIJ21" s="32"/>
      <c r="AIK21" s="32"/>
      <c r="AIL21" s="32"/>
      <c r="AIM21" s="32"/>
      <c r="AIN21" s="32"/>
      <c r="AIO21" s="32"/>
      <c r="AIP21" s="32"/>
      <c r="AIQ21" s="32"/>
      <c r="AIR21" s="32"/>
      <c r="AIS21" s="32"/>
      <c r="AIT21" s="32"/>
      <c r="AIU21" s="32"/>
      <c r="AIV21" s="32"/>
      <c r="AIW21" s="32"/>
      <c r="AIX21" s="32"/>
      <c r="AIY21" s="32"/>
      <c r="AIZ21" s="32"/>
      <c r="AJA21" s="32"/>
      <c r="AJB21" s="32"/>
      <c r="AJC21" s="32"/>
      <c r="AJD21" s="32"/>
      <c r="AJE21" s="32"/>
      <c r="AJF21" s="32"/>
      <c r="AJG21" s="32"/>
      <c r="AJH21" s="32"/>
      <c r="AJI21" s="32"/>
      <c r="AJJ21" s="32"/>
      <c r="AJK21" s="32"/>
      <c r="AJL21" s="32"/>
      <c r="AJM21" s="32"/>
      <c r="AJN21" s="32"/>
      <c r="AJO21" s="32"/>
      <c r="AJP21" s="33"/>
      <c r="AJQ21" s="31"/>
      <c r="AJR21" s="32"/>
      <c r="AJS21" s="32"/>
      <c r="AJT21" s="32"/>
      <c r="AJU21" s="32"/>
      <c r="AJV21" s="32"/>
      <c r="AJW21" s="32"/>
      <c r="AJX21" s="32"/>
      <c r="AJY21" s="32"/>
      <c r="AJZ21" s="32"/>
      <c r="AKA21" s="32"/>
      <c r="AKB21" s="32"/>
      <c r="AKC21" s="32"/>
      <c r="AKD21" s="32"/>
      <c r="AKE21" s="32"/>
      <c r="AKF21" s="32"/>
      <c r="AKG21" s="32"/>
      <c r="AKH21" s="32"/>
      <c r="AKI21" s="32"/>
      <c r="AKJ21" s="32"/>
      <c r="AKK21" s="32"/>
      <c r="AKL21" s="32"/>
      <c r="AKM21" s="32"/>
      <c r="AKN21" s="32"/>
      <c r="AKO21" s="32"/>
      <c r="AKP21" s="32"/>
      <c r="AKQ21" s="32"/>
      <c r="AKR21" s="32"/>
      <c r="AKS21" s="32"/>
      <c r="AKT21" s="32"/>
      <c r="AKU21" s="32"/>
      <c r="AKV21" s="32"/>
      <c r="AKW21" s="32"/>
      <c r="AKX21" s="33"/>
      <c r="AKY21" s="31"/>
      <c r="AKZ21" s="32"/>
      <c r="ALA21" s="32"/>
      <c r="ALB21" s="32"/>
      <c r="ALC21" s="32"/>
      <c r="ALD21" s="32"/>
      <c r="ALE21" s="32"/>
      <c r="ALF21" s="32"/>
      <c r="ALG21" s="32"/>
      <c r="ALH21" s="32"/>
      <c r="ALI21" s="32"/>
      <c r="ALJ21" s="32"/>
      <c r="ALK21" s="32"/>
      <c r="ALL21" s="32"/>
      <c r="ALM21" s="32"/>
      <c r="ALN21" s="32"/>
      <c r="ALO21" s="32"/>
      <c r="ALP21" s="32"/>
      <c r="ALQ21" s="32"/>
      <c r="ALR21" s="32"/>
      <c r="ALS21" s="32"/>
      <c r="ALT21" s="32"/>
      <c r="ALU21" s="32"/>
      <c r="ALV21" s="32"/>
      <c r="ALW21" s="32"/>
      <c r="ALX21" s="32"/>
      <c r="ALY21" s="32"/>
      <c r="ALZ21" s="32"/>
      <c r="AMA21" s="32"/>
      <c r="AMB21" s="32"/>
      <c r="AMC21" s="32"/>
      <c r="AMD21" s="32"/>
      <c r="AME21" s="32"/>
      <c r="AMF21" s="33"/>
      <c r="AMG21" s="31"/>
      <c r="AMH21" s="32"/>
      <c r="AMI21" s="32"/>
      <c r="AMJ21" s="32"/>
      <c r="AMK21" s="32"/>
      <c r="AML21" s="32"/>
      <c r="AMM21" s="32"/>
      <c r="AMN21" s="32"/>
      <c r="AMO21" s="32"/>
      <c r="AMP21" s="32"/>
      <c r="AMQ21" s="32"/>
      <c r="AMR21" s="32"/>
      <c r="AMS21" s="32"/>
      <c r="AMT21" s="32"/>
      <c r="AMU21" s="32"/>
      <c r="AMV21" s="32"/>
      <c r="AMW21" s="32"/>
      <c r="AMX21" s="32"/>
      <c r="AMY21" s="32"/>
      <c r="AMZ21" s="32"/>
      <c r="ANA21" s="32"/>
      <c r="ANB21" s="32"/>
      <c r="ANC21" s="32"/>
      <c r="AND21" s="32"/>
      <c r="ANE21" s="32"/>
      <c r="ANF21" s="32"/>
      <c r="ANG21" s="32"/>
      <c r="ANH21" s="32"/>
      <c r="ANI21" s="32"/>
      <c r="ANJ21" s="32"/>
      <c r="ANK21" s="32"/>
      <c r="ANL21" s="32"/>
      <c r="ANM21" s="32"/>
      <c r="ANN21" s="33"/>
      <c r="ANO21" s="31"/>
      <c r="ANP21" s="32"/>
      <c r="ANQ21" s="32"/>
      <c r="ANR21" s="32"/>
      <c r="ANS21" s="32"/>
      <c r="ANT21" s="32"/>
      <c r="ANU21" s="32"/>
      <c r="ANV21" s="32"/>
      <c r="ANW21" s="32"/>
      <c r="ANX21" s="32"/>
      <c r="ANY21" s="32"/>
      <c r="ANZ21" s="32"/>
      <c r="AOA21" s="32"/>
      <c r="AOB21" s="32"/>
      <c r="AOC21" s="32"/>
      <c r="AOD21" s="32"/>
      <c r="AOE21" s="32"/>
      <c r="AOF21" s="32"/>
      <c r="AOG21" s="32"/>
      <c r="AOH21" s="32"/>
      <c r="AOI21" s="32"/>
      <c r="AOJ21" s="32"/>
      <c r="AOK21" s="32"/>
      <c r="AOL21" s="32"/>
      <c r="AOM21" s="32"/>
      <c r="AON21" s="32"/>
      <c r="AOO21" s="32"/>
      <c r="AOP21" s="32"/>
      <c r="AOQ21" s="32"/>
      <c r="AOR21" s="32"/>
      <c r="AOS21" s="32"/>
      <c r="AOT21" s="32"/>
      <c r="AOU21" s="32"/>
      <c r="AOV21" s="33"/>
      <c r="AOW21" s="31"/>
      <c r="AOX21" s="32"/>
      <c r="AOY21" s="32"/>
      <c r="AOZ21" s="32"/>
      <c r="APA21" s="32"/>
      <c r="APB21" s="32"/>
      <c r="APC21" s="32"/>
      <c r="APD21" s="32"/>
      <c r="APE21" s="32"/>
      <c r="APF21" s="32"/>
      <c r="APG21" s="32"/>
      <c r="APH21" s="32"/>
      <c r="API21" s="32"/>
      <c r="APJ21" s="32"/>
      <c r="APK21" s="32"/>
      <c r="APL21" s="32"/>
      <c r="APM21" s="32"/>
      <c r="APN21" s="32"/>
      <c r="APO21" s="32"/>
      <c r="APP21" s="32"/>
      <c r="APQ21" s="32"/>
      <c r="APR21" s="32"/>
      <c r="APS21" s="32"/>
      <c r="APT21" s="32"/>
      <c r="APU21" s="32"/>
      <c r="APV21" s="32"/>
      <c r="APW21" s="32"/>
      <c r="APX21" s="32"/>
      <c r="APY21" s="32"/>
      <c r="APZ21" s="32"/>
      <c r="AQA21" s="32"/>
      <c r="AQB21" s="32"/>
      <c r="AQC21" s="32"/>
      <c r="AQD21" s="33"/>
      <c r="AQE21" s="31"/>
      <c r="AQF21" s="32"/>
      <c r="AQG21" s="32"/>
      <c r="AQH21" s="32"/>
      <c r="AQI21" s="32"/>
      <c r="AQJ21" s="32"/>
      <c r="AQK21" s="32"/>
      <c r="AQL21" s="32"/>
      <c r="AQM21" s="32"/>
      <c r="AQN21" s="32"/>
      <c r="AQO21" s="32"/>
      <c r="AQP21" s="32"/>
      <c r="AQQ21" s="32"/>
      <c r="AQR21" s="32"/>
      <c r="AQS21" s="32"/>
      <c r="AQT21" s="32"/>
      <c r="AQU21" s="32"/>
      <c r="AQV21" s="32"/>
      <c r="AQW21" s="32"/>
      <c r="AQX21" s="32"/>
      <c r="AQY21" s="32"/>
      <c r="AQZ21" s="32"/>
      <c r="ARA21" s="32"/>
      <c r="ARB21" s="32"/>
      <c r="ARC21" s="32"/>
      <c r="ARD21" s="32"/>
      <c r="ARE21" s="32"/>
      <c r="ARF21" s="32"/>
      <c r="ARG21" s="32"/>
      <c r="ARH21" s="32"/>
      <c r="ARI21" s="32"/>
      <c r="ARJ21" s="32"/>
      <c r="ARK21" s="32"/>
      <c r="ARL21" s="33"/>
      <c r="ARM21" s="31"/>
      <c r="ARN21" s="32"/>
      <c r="ARO21" s="32"/>
      <c r="ARP21" s="32"/>
      <c r="ARQ21" s="32"/>
      <c r="ARR21" s="32"/>
      <c r="ARS21" s="32"/>
      <c r="ART21" s="32"/>
      <c r="ARU21" s="32"/>
      <c r="ARV21" s="32"/>
      <c r="ARW21" s="32"/>
      <c r="ARX21" s="32"/>
      <c r="ARY21" s="32"/>
      <c r="ARZ21" s="32"/>
      <c r="ASA21" s="32"/>
      <c r="ASB21" s="32"/>
      <c r="ASC21" s="32"/>
      <c r="ASD21" s="32"/>
      <c r="ASE21" s="32"/>
      <c r="ASF21" s="32"/>
      <c r="ASG21" s="32"/>
      <c r="ASH21" s="32"/>
      <c r="ASI21" s="32"/>
      <c r="ASJ21" s="32"/>
      <c r="ASK21" s="32"/>
      <c r="ASL21" s="32"/>
      <c r="ASM21" s="32"/>
      <c r="ASN21" s="32"/>
      <c r="ASO21" s="32"/>
      <c r="ASP21" s="32"/>
      <c r="ASQ21" s="32"/>
      <c r="ASR21" s="32"/>
      <c r="ASS21" s="32"/>
      <c r="AST21" s="33"/>
      <c r="ASU21" s="31"/>
      <c r="ASV21" s="32"/>
      <c r="ASW21" s="32"/>
      <c r="ASX21" s="32"/>
      <c r="ASY21" s="32"/>
      <c r="ASZ21" s="32"/>
      <c r="ATA21" s="32"/>
      <c r="ATB21" s="32"/>
      <c r="ATC21" s="32"/>
      <c r="ATD21" s="32"/>
      <c r="ATE21" s="32"/>
      <c r="ATF21" s="32"/>
      <c r="ATG21" s="32"/>
      <c r="ATH21" s="32"/>
      <c r="ATI21" s="32"/>
      <c r="ATJ21" s="32"/>
      <c r="ATK21" s="32"/>
      <c r="ATL21" s="32"/>
      <c r="ATM21" s="32"/>
      <c r="ATN21" s="32"/>
      <c r="ATO21" s="32"/>
      <c r="ATP21" s="32"/>
      <c r="ATQ21" s="32"/>
      <c r="ATR21" s="32"/>
      <c r="ATS21" s="32"/>
      <c r="ATT21" s="32"/>
      <c r="ATU21" s="32"/>
      <c r="ATV21" s="32"/>
      <c r="ATW21" s="32"/>
      <c r="ATX21" s="32"/>
      <c r="ATY21" s="32"/>
      <c r="ATZ21" s="32"/>
      <c r="AUA21" s="32"/>
      <c r="AUB21" s="33"/>
      <c r="AUC21" s="31"/>
      <c r="AUD21" s="32"/>
      <c r="AUE21" s="32"/>
      <c r="AUF21" s="32"/>
      <c r="AUG21" s="32"/>
      <c r="AUH21" s="32"/>
      <c r="AUI21" s="32"/>
      <c r="AUJ21" s="32"/>
      <c r="AUK21" s="32"/>
      <c r="AUL21" s="32"/>
      <c r="AUM21" s="32"/>
      <c r="AUN21" s="32"/>
      <c r="AUO21" s="32"/>
      <c r="AUP21" s="32"/>
      <c r="AUQ21" s="32"/>
      <c r="AUR21" s="32"/>
      <c r="AUS21" s="32"/>
      <c r="AUT21" s="32"/>
      <c r="AUU21" s="32"/>
      <c r="AUV21" s="32"/>
      <c r="AUW21" s="32"/>
      <c r="AUX21" s="32"/>
      <c r="AUY21" s="32"/>
      <c r="AUZ21" s="32"/>
      <c r="AVA21" s="32"/>
      <c r="AVB21" s="32"/>
      <c r="AVC21" s="32"/>
      <c r="AVD21" s="32"/>
      <c r="AVE21" s="32"/>
      <c r="AVF21" s="32"/>
      <c r="AVG21" s="32"/>
      <c r="AVH21" s="32"/>
      <c r="AVI21" s="32"/>
      <c r="AVJ21" s="33"/>
      <c r="AVK21" s="31"/>
      <c r="AVL21" s="32"/>
      <c r="AVM21" s="32"/>
      <c r="AVN21" s="32"/>
      <c r="AVO21" s="32"/>
      <c r="AVP21" s="32"/>
      <c r="AVQ21" s="32"/>
      <c r="AVR21" s="32"/>
      <c r="AVS21" s="32"/>
      <c r="AVT21" s="32"/>
      <c r="AVU21" s="32"/>
      <c r="AVV21" s="32"/>
      <c r="AVW21" s="32"/>
      <c r="AVX21" s="32"/>
      <c r="AVY21" s="32"/>
      <c r="AVZ21" s="32"/>
      <c r="AWA21" s="32"/>
      <c r="AWB21" s="32"/>
      <c r="AWC21" s="32"/>
      <c r="AWD21" s="32"/>
      <c r="AWE21" s="32"/>
      <c r="AWF21" s="32"/>
      <c r="AWG21" s="32"/>
      <c r="AWH21" s="32"/>
      <c r="AWI21" s="32"/>
      <c r="AWJ21" s="32"/>
      <c r="AWK21" s="32"/>
      <c r="AWL21" s="32"/>
      <c r="AWM21" s="32"/>
      <c r="AWN21" s="32"/>
      <c r="AWO21" s="32"/>
      <c r="AWP21" s="32"/>
      <c r="AWQ21" s="32"/>
      <c r="AWR21" s="33"/>
      <c r="AWS21" s="31"/>
      <c r="AWT21" s="32"/>
      <c r="AWU21" s="32"/>
      <c r="AWV21" s="32"/>
      <c r="AWW21" s="32"/>
      <c r="AWX21" s="32"/>
      <c r="AWY21" s="32"/>
      <c r="AWZ21" s="32"/>
      <c r="AXA21" s="32"/>
      <c r="AXB21" s="32"/>
      <c r="AXC21" s="32"/>
      <c r="AXD21" s="32"/>
      <c r="AXE21" s="32"/>
      <c r="AXF21" s="32"/>
      <c r="AXG21" s="32"/>
      <c r="AXH21" s="32"/>
      <c r="AXI21" s="32"/>
      <c r="AXJ21" s="32"/>
      <c r="AXK21" s="32"/>
      <c r="AXL21" s="32"/>
      <c r="AXM21" s="32"/>
      <c r="AXN21" s="32"/>
      <c r="AXO21" s="32"/>
      <c r="AXP21" s="32"/>
      <c r="AXQ21" s="32"/>
      <c r="AXR21" s="32"/>
      <c r="AXS21" s="32"/>
      <c r="AXT21" s="32"/>
      <c r="AXU21" s="32"/>
      <c r="AXV21" s="32"/>
      <c r="AXW21" s="32"/>
      <c r="AXX21" s="32"/>
      <c r="AXY21" s="32"/>
      <c r="AXZ21" s="33"/>
      <c r="AYA21" s="31"/>
      <c r="AYB21" s="32"/>
      <c r="AYC21" s="32"/>
      <c r="AYD21" s="32"/>
      <c r="AYE21" s="32"/>
      <c r="AYF21" s="32"/>
      <c r="AYG21" s="32"/>
      <c r="AYH21" s="32"/>
      <c r="AYI21" s="32"/>
      <c r="AYJ21" s="32"/>
      <c r="AYK21" s="32"/>
      <c r="AYL21" s="32"/>
      <c r="AYM21" s="32"/>
      <c r="AYN21" s="32"/>
      <c r="AYO21" s="32"/>
      <c r="AYP21" s="32"/>
      <c r="AYQ21" s="32"/>
      <c r="AYR21" s="32"/>
      <c r="AYS21" s="32"/>
      <c r="AYT21" s="32"/>
      <c r="AYU21" s="32"/>
      <c r="AYV21" s="32"/>
      <c r="AYW21" s="32"/>
      <c r="AYX21" s="32"/>
      <c r="AYY21" s="32"/>
      <c r="AYZ21" s="32"/>
      <c r="AZA21" s="32"/>
      <c r="AZB21" s="32"/>
      <c r="AZC21" s="32"/>
      <c r="AZD21" s="32"/>
      <c r="AZE21" s="32"/>
      <c r="AZF21" s="32"/>
      <c r="AZG21" s="32"/>
      <c r="AZH21" s="33"/>
      <c r="AZI21" s="31"/>
      <c r="AZJ21" s="32"/>
      <c r="AZK21" s="32"/>
      <c r="AZL21" s="32"/>
      <c r="AZM21" s="32"/>
      <c r="AZN21" s="32"/>
      <c r="AZO21" s="32"/>
      <c r="AZP21" s="32"/>
      <c r="AZQ21" s="32"/>
      <c r="AZR21" s="32"/>
      <c r="AZS21" s="32"/>
      <c r="AZT21" s="32"/>
      <c r="AZU21" s="32"/>
      <c r="AZV21" s="32"/>
      <c r="AZW21" s="32"/>
      <c r="AZX21" s="32"/>
      <c r="AZY21" s="32"/>
      <c r="AZZ21" s="32"/>
      <c r="BAA21" s="32"/>
      <c r="BAB21" s="32"/>
      <c r="BAC21" s="32"/>
      <c r="BAD21" s="32"/>
      <c r="BAE21" s="32"/>
      <c r="BAF21" s="32"/>
      <c r="BAG21" s="32"/>
      <c r="BAH21" s="32"/>
      <c r="BAI21" s="32"/>
      <c r="BAJ21" s="32"/>
      <c r="BAK21" s="32"/>
      <c r="BAL21" s="32"/>
      <c r="BAM21" s="32"/>
      <c r="BAN21" s="32"/>
      <c r="BAO21" s="32"/>
      <c r="BAP21" s="33"/>
      <c r="BAQ21" s="31"/>
      <c r="BAR21" s="32"/>
      <c r="BAS21" s="32"/>
      <c r="BAT21" s="32"/>
      <c r="BAU21" s="32"/>
      <c r="BAV21" s="32"/>
      <c r="BAW21" s="32"/>
      <c r="BAX21" s="32"/>
      <c r="BAY21" s="32"/>
      <c r="BAZ21" s="32"/>
      <c r="BBA21" s="32"/>
      <c r="BBB21" s="32"/>
      <c r="BBC21" s="32"/>
      <c r="BBD21" s="32"/>
      <c r="BBE21" s="32"/>
      <c r="BBF21" s="32"/>
      <c r="BBG21" s="32"/>
      <c r="BBH21" s="32"/>
      <c r="BBI21" s="32"/>
      <c r="BBJ21" s="32"/>
      <c r="BBK21" s="32"/>
      <c r="BBL21" s="32"/>
      <c r="BBM21" s="32"/>
      <c r="BBN21" s="32"/>
      <c r="BBO21" s="32"/>
      <c r="BBP21" s="32"/>
      <c r="BBQ21" s="32"/>
      <c r="BBR21" s="32"/>
      <c r="BBS21" s="32"/>
      <c r="BBT21" s="32"/>
      <c r="BBU21" s="32"/>
      <c r="BBV21" s="32"/>
      <c r="BBW21" s="32"/>
      <c r="BBX21" s="33"/>
      <c r="BBY21" s="31"/>
      <c r="BBZ21" s="32"/>
      <c r="BCA21" s="32"/>
      <c r="BCB21" s="32"/>
      <c r="BCC21" s="32"/>
      <c r="BCD21" s="32"/>
      <c r="BCE21" s="32"/>
      <c r="BCF21" s="32"/>
      <c r="BCG21" s="32"/>
      <c r="BCH21" s="32"/>
      <c r="BCI21" s="32"/>
      <c r="BCJ21" s="32"/>
      <c r="BCK21" s="32"/>
      <c r="BCL21" s="32"/>
      <c r="BCM21" s="32"/>
      <c r="BCN21" s="32"/>
      <c r="BCO21" s="32"/>
      <c r="BCP21" s="32"/>
      <c r="BCQ21" s="32"/>
      <c r="BCR21" s="32"/>
      <c r="BCS21" s="32"/>
      <c r="BCT21" s="32"/>
      <c r="BCU21" s="32"/>
      <c r="BCV21" s="32"/>
      <c r="BCW21" s="32"/>
      <c r="BCX21" s="32"/>
      <c r="BCY21" s="32"/>
      <c r="BCZ21" s="32"/>
      <c r="BDA21" s="32"/>
      <c r="BDB21" s="32"/>
      <c r="BDC21" s="32"/>
      <c r="BDD21" s="32"/>
      <c r="BDE21" s="32"/>
      <c r="BDF21" s="33"/>
      <c r="BDG21" s="31"/>
      <c r="BDH21" s="32"/>
      <c r="BDI21" s="32"/>
      <c r="BDJ21" s="32"/>
      <c r="BDK21" s="32"/>
      <c r="BDL21" s="32"/>
      <c r="BDM21" s="32"/>
      <c r="BDN21" s="32"/>
      <c r="BDO21" s="32"/>
      <c r="BDP21" s="32"/>
      <c r="BDQ21" s="32"/>
      <c r="BDR21" s="32"/>
      <c r="BDS21" s="32"/>
      <c r="BDT21" s="32"/>
      <c r="BDU21" s="32"/>
      <c r="BDV21" s="32"/>
      <c r="BDW21" s="32"/>
      <c r="BDX21" s="32"/>
      <c r="BDY21" s="32"/>
      <c r="BDZ21" s="32"/>
      <c r="BEA21" s="32"/>
      <c r="BEB21" s="32"/>
      <c r="BEC21" s="32"/>
      <c r="BED21" s="32"/>
      <c r="BEE21" s="32"/>
      <c r="BEF21" s="32"/>
      <c r="BEG21" s="32"/>
      <c r="BEH21" s="32"/>
      <c r="BEI21" s="32"/>
      <c r="BEJ21" s="32"/>
      <c r="BEK21" s="32"/>
      <c r="BEL21" s="32"/>
      <c r="BEM21" s="32"/>
      <c r="BEN21" s="33"/>
      <c r="BEO21" s="31"/>
      <c r="BEP21" s="32"/>
      <c r="BEQ21" s="32"/>
      <c r="BER21" s="32"/>
      <c r="BES21" s="32"/>
      <c r="BET21" s="32"/>
      <c r="BEU21" s="32"/>
      <c r="BEV21" s="32"/>
      <c r="BEW21" s="32"/>
      <c r="BEX21" s="32"/>
      <c r="BEY21" s="32"/>
      <c r="BEZ21" s="32"/>
      <c r="BFA21" s="32"/>
      <c r="BFB21" s="32"/>
      <c r="BFC21" s="32"/>
      <c r="BFD21" s="32"/>
      <c r="BFE21" s="32"/>
      <c r="BFF21" s="32"/>
      <c r="BFG21" s="32"/>
      <c r="BFH21" s="32"/>
      <c r="BFI21" s="32"/>
      <c r="BFJ21" s="32"/>
      <c r="BFK21" s="32"/>
      <c r="BFL21" s="32"/>
      <c r="BFM21" s="32"/>
      <c r="BFN21" s="32"/>
      <c r="BFO21" s="32"/>
      <c r="BFP21" s="32"/>
      <c r="BFQ21" s="32"/>
      <c r="BFR21" s="32"/>
      <c r="BFS21" s="32"/>
      <c r="BFT21" s="32"/>
      <c r="BFU21" s="32"/>
      <c r="BFV21" s="33"/>
      <c r="BFW21" s="31"/>
      <c r="BFX21" s="32"/>
      <c r="BFY21" s="32"/>
      <c r="BFZ21" s="32"/>
      <c r="BGA21" s="32"/>
      <c r="BGB21" s="32"/>
      <c r="BGC21" s="32"/>
      <c r="BGD21" s="32"/>
      <c r="BGE21" s="32"/>
      <c r="BGF21" s="32"/>
      <c r="BGG21" s="32"/>
      <c r="BGH21" s="32"/>
      <c r="BGI21" s="32"/>
      <c r="BGJ21" s="32"/>
      <c r="BGK21" s="32"/>
      <c r="BGL21" s="32"/>
      <c r="BGM21" s="32"/>
      <c r="BGN21" s="32"/>
      <c r="BGO21" s="32"/>
      <c r="BGP21" s="32"/>
      <c r="BGQ21" s="32"/>
      <c r="BGR21" s="32"/>
      <c r="BGS21" s="32"/>
      <c r="BGT21" s="32"/>
      <c r="BGU21" s="32"/>
      <c r="BGV21" s="32"/>
      <c r="BGW21" s="32"/>
      <c r="BGX21" s="32"/>
      <c r="BGY21" s="32"/>
      <c r="BGZ21" s="32"/>
      <c r="BHA21" s="32"/>
      <c r="BHB21" s="32"/>
      <c r="BHC21" s="32"/>
      <c r="BHD21" s="33"/>
      <c r="BHE21" s="31"/>
      <c r="BHF21" s="32"/>
      <c r="BHG21" s="32"/>
      <c r="BHH21" s="32"/>
      <c r="BHI21" s="32"/>
      <c r="BHJ21" s="32"/>
      <c r="BHK21" s="32"/>
      <c r="BHL21" s="32"/>
      <c r="BHM21" s="32"/>
      <c r="BHN21" s="32"/>
      <c r="BHO21" s="32"/>
      <c r="BHP21" s="32"/>
      <c r="BHQ21" s="32"/>
      <c r="BHR21" s="32"/>
      <c r="BHS21" s="32"/>
      <c r="BHT21" s="32"/>
      <c r="BHU21" s="32"/>
      <c r="BHV21" s="32"/>
      <c r="BHW21" s="32"/>
      <c r="BHX21" s="32"/>
      <c r="BHY21" s="32"/>
      <c r="BHZ21" s="32"/>
      <c r="BIA21" s="32"/>
      <c r="BIB21" s="32"/>
      <c r="BIC21" s="32"/>
      <c r="BID21" s="32"/>
      <c r="BIE21" s="32"/>
      <c r="BIF21" s="32"/>
      <c r="BIG21" s="32"/>
      <c r="BIH21" s="32"/>
      <c r="BII21" s="32"/>
      <c r="BIJ21" s="32"/>
      <c r="BIK21" s="32"/>
      <c r="BIL21" s="33"/>
      <c r="BIM21" s="31"/>
      <c r="BIN21" s="32"/>
      <c r="BIO21" s="32"/>
      <c r="BIP21" s="32"/>
      <c r="BIQ21" s="32"/>
      <c r="BIR21" s="32"/>
      <c r="BIS21" s="32"/>
      <c r="BIT21" s="32"/>
      <c r="BIU21" s="32"/>
      <c r="BIV21" s="32"/>
      <c r="BIW21" s="32"/>
      <c r="BIX21" s="32"/>
      <c r="BIY21" s="32"/>
      <c r="BIZ21" s="32"/>
      <c r="BJA21" s="32"/>
      <c r="BJB21" s="32"/>
      <c r="BJC21" s="32"/>
      <c r="BJD21" s="32"/>
      <c r="BJE21" s="32"/>
      <c r="BJF21" s="32"/>
      <c r="BJG21" s="32"/>
      <c r="BJH21" s="32"/>
      <c r="BJI21" s="32"/>
      <c r="BJJ21" s="32"/>
      <c r="BJK21" s="32"/>
      <c r="BJL21" s="32"/>
      <c r="BJM21" s="32"/>
      <c r="BJN21" s="32"/>
      <c r="BJO21" s="32"/>
      <c r="BJP21" s="32"/>
      <c r="BJQ21" s="32"/>
      <c r="BJR21" s="32"/>
      <c r="BJS21" s="32"/>
      <c r="BJT21" s="33"/>
      <c r="BJU21" s="31"/>
      <c r="BJV21" s="32"/>
      <c r="BJW21" s="32"/>
      <c r="BJX21" s="32"/>
      <c r="BJY21" s="32"/>
      <c r="BJZ21" s="32"/>
      <c r="BKA21" s="32"/>
      <c r="BKB21" s="32"/>
      <c r="BKC21" s="32"/>
      <c r="BKD21" s="32"/>
      <c r="BKE21" s="32"/>
      <c r="BKF21" s="32"/>
      <c r="BKG21" s="32"/>
      <c r="BKH21" s="32"/>
      <c r="BKI21" s="32"/>
      <c r="BKJ21" s="32"/>
      <c r="BKK21" s="32"/>
      <c r="BKL21" s="32"/>
      <c r="BKM21" s="32"/>
      <c r="BKN21" s="32"/>
      <c r="BKO21" s="32"/>
      <c r="BKP21" s="32"/>
      <c r="BKQ21" s="32"/>
      <c r="BKR21" s="32"/>
      <c r="BKS21" s="32"/>
      <c r="BKT21" s="32"/>
      <c r="BKU21" s="32"/>
      <c r="BKV21" s="32"/>
      <c r="BKW21" s="32"/>
      <c r="BKX21" s="32"/>
      <c r="BKY21" s="32"/>
      <c r="BKZ21" s="32"/>
      <c r="BLA21" s="32"/>
      <c r="BLB21" s="33"/>
      <c r="BLC21" s="31"/>
      <c r="BLD21" s="32"/>
      <c r="BLE21" s="32"/>
      <c r="BLF21" s="32"/>
      <c r="BLG21" s="32"/>
      <c r="BLH21" s="32"/>
      <c r="BLI21" s="32"/>
      <c r="BLJ21" s="32"/>
      <c r="BLK21" s="32"/>
      <c r="BLL21" s="32"/>
      <c r="BLM21" s="32"/>
      <c r="BLN21" s="32"/>
      <c r="BLO21" s="32"/>
      <c r="BLP21" s="32"/>
      <c r="BLQ21" s="32"/>
      <c r="BLR21" s="32"/>
      <c r="BLS21" s="32"/>
      <c r="BLT21" s="32"/>
      <c r="BLU21" s="32"/>
      <c r="BLV21" s="32"/>
      <c r="BLW21" s="32"/>
      <c r="BLX21" s="32"/>
      <c r="BLY21" s="32"/>
      <c r="BLZ21" s="32"/>
      <c r="BMA21" s="32"/>
      <c r="BMB21" s="32"/>
      <c r="BMC21" s="32"/>
      <c r="BMD21" s="32"/>
      <c r="BME21" s="32"/>
      <c r="BMF21" s="32"/>
      <c r="BMG21" s="32"/>
      <c r="BMH21" s="32"/>
      <c r="BMI21" s="32"/>
      <c r="BMJ21" s="33"/>
      <c r="BMK21" s="31"/>
      <c r="BML21" s="32"/>
      <c r="BMM21" s="32"/>
      <c r="BMN21" s="32"/>
      <c r="BMO21" s="32"/>
      <c r="BMP21" s="32"/>
      <c r="BMQ21" s="32"/>
      <c r="BMR21" s="32"/>
      <c r="BMS21" s="32"/>
      <c r="BMT21" s="32"/>
      <c r="BMU21" s="32"/>
      <c r="BMV21" s="32"/>
      <c r="BMW21" s="32"/>
      <c r="BMX21" s="32"/>
      <c r="BMY21" s="32"/>
      <c r="BMZ21" s="32"/>
      <c r="BNA21" s="32"/>
      <c r="BNB21" s="32"/>
      <c r="BNC21" s="32"/>
      <c r="BND21" s="32"/>
      <c r="BNE21" s="32"/>
      <c r="BNF21" s="32"/>
      <c r="BNG21" s="32"/>
      <c r="BNH21" s="32"/>
      <c r="BNI21" s="32"/>
      <c r="BNJ21" s="32"/>
      <c r="BNK21" s="32"/>
      <c r="BNL21" s="32"/>
      <c r="BNM21" s="32"/>
      <c r="BNN21" s="32"/>
      <c r="BNO21" s="32"/>
      <c r="BNP21" s="32"/>
      <c r="BNQ21" s="32"/>
      <c r="BNR21" s="33"/>
      <c r="BNS21" s="31"/>
      <c r="BNT21" s="32"/>
      <c r="BNU21" s="32"/>
      <c r="BNV21" s="32"/>
      <c r="BNW21" s="32"/>
      <c r="BNX21" s="32"/>
      <c r="BNY21" s="32"/>
      <c r="BNZ21" s="32"/>
      <c r="BOA21" s="32"/>
      <c r="BOB21" s="32"/>
      <c r="BOC21" s="32"/>
      <c r="BOD21" s="32"/>
      <c r="BOE21" s="32"/>
      <c r="BOF21" s="32"/>
      <c r="BOG21" s="32"/>
      <c r="BOH21" s="32"/>
      <c r="BOI21" s="32"/>
      <c r="BOJ21" s="32"/>
      <c r="BOK21" s="32"/>
      <c r="BOL21" s="32"/>
      <c r="BOM21" s="32"/>
      <c r="BON21" s="32"/>
      <c r="BOO21" s="32"/>
      <c r="BOP21" s="32"/>
      <c r="BOQ21" s="32"/>
      <c r="BOR21" s="32"/>
      <c r="BOS21" s="32"/>
      <c r="BOT21" s="32"/>
      <c r="BOU21" s="32"/>
      <c r="BOV21" s="32"/>
      <c r="BOW21" s="32"/>
      <c r="BOX21" s="32"/>
      <c r="BOY21" s="32"/>
      <c r="BOZ21" s="33"/>
      <c r="BPA21" s="31"/>
      <c r="BPB21" s="32"/>
      <c r="BPC21" s="32"/>
      <c r="BPD21" s="32"/>
      <c r="BPE21" s="32"/>
      <c r="BPF21" s="32"/>
      <c r="BPG21" s="32"/>
      <c r="BPH21" s="32"/>
      <c r="BPI21" s="32"/>
      <c r="BPJ21" s="32"/>
      <c r="BPK21" s="32"/>
      <c r="BPL21" s="32"/>
      <c r="BPM21" s="32"/>
      <c r="BPN21" s="32"/>
      <c r="BPO21" s="32"/>
      <c r="BPP21" s="32"/>
      <c r="BPQ21" s="32"/>
      <c r="BPR21" s="32"/>
      <c r="BPS21" s="32"/>
      <c r="BPT21" s="32"/>
      <c r="BPU21" s="32"/>
      <c r="BPV21" s="32"/>
      <c r="BPW21" s="32"/>
      <c r="BPX21" s="32"/>
      <c r="BPY21" s="32"/>
      <c r="BPZ21" s="32"/>
      <c r="BQA21" s="32"/>
      <c r="BQB21" s="32"/>
      <c r="BQC21" s="32"/>
      <c r="BQD21" s="32"/>
      <c r="BQE21" s="32"/>
      <c r="BQF21" s="32"/>
      <c r="BQG21" s="32"/>
      <c r="BQH21" s="33"/>
      <c r="BQI21" s="31"/>
      <c r="BQJ21" s="32"/>
      <c r="BQK21" s="32"/>
      <c r="BQL21" s="32"/>
      <c r="BQM21" s="32"/>
      <c r="BQN21" s="32"/>
      <c r="BQO21" s="32"/>
      <c r="BQP21" s="32"/>
      <c r="BQQ21" s="32"/>
      <c r="BQR21" s="32"/>
      <c r="BQS21" s="32"/>
      <c r="BQT21" s="32"/>
      <c r="BQU21" s="32"/>
      <c r="BQV21" s="32"/>
      <c r="BQW21" s="32"/>
      <c r="BQX21" s="32"/>
      <c r="BQY21" s="32"/>
      <c r="BQZ21" s="32"/>
      <c r="BRA21" s="32"/>
      <c r="BRB21" s="32"/>
      <c r="BRC21" s="32"/>
      <c r="BRD21" s="32"/>
      <c r="BRE21" s="32"/>
      <c r="BRF21" s="32"/>
      <c r="BRG21" s="32"/>
      <c r="BRH21" s="32"/>
      <c r="BRI21" s="32"/>
      <c r="BRJ21" s="32"/>
      <c r="BRK21" s="32"/>
      <c r="BRL21" s="32"/>
      <c r="BRM21" s="32"/>
      <c r="BRN21" s="32"/>
      <c r="BRO21" s="32"/>
      <c r="BRP21" s="33"/>
      <c r="BRQ21" s="31"/>
      <c r="BRR21" s="32"/>
      <c r="BRS21" s="32"/>
      <c r="BRT21" s="32"/>
      <c r="BRU21" s="32"/>
      <c r="BRV21" s="32"/>
      <c r="BRW21" s="32"/>
      <c r="BRX21" s="32"/>
      <c r="BRY21" s="32"/>
      <c r="BRZ21" s="32"/>
      <c r="BSA21" s="32"/>
      <c r="BSB21" s="32"/>
      <c r="BSC21" s="32"/>
      <c r="BSD21" s="32"/>
      <c r="BSE21" s="32"/>
      <c r="BSF21" s="32"/>
      <c r="BSG21" s="32"/>
      <c r="BSH21" s="32"/>
      <c r="BSI21" s="32"/>
      <c r="BSJ21" s="32"/>
      <c r="BSK21" s="32"/>
      <c r="BSL21" s="32"/>
      <c r="BSM21" s="32"/>
      <c r="BSN21" s="32"/>
      <c r="BSO21" s="32"/>
      <c r="BSP21" s="32"/>
      <c r="BSQ21" s="32"/>
      <c r="BSR21" s="32"/>
      <c r="BSS21" s="32"/>
      <c r="BST21" s="32"/>
      <c r="BSU21" s="32"/>
      <c r="BSV21" s="32"/>
      <c r="BSW21" s="32"/>
      <c r="BSX21" s="33"/>
      <c r="BSY21" s="31"/>
      <c r="BSZ21" s="32"/>
      <c r="BTA21" s="32"/>
      <c r="BTB21" s="32"/>
      <c r="BTC21" s="32"/>
      <c r="BTD21" s="32"/>
      <c r="BTE21" s="32"/>
      <c r="BTF21" s="32"/>
      <c r="BTG21" s="32"/>
      <c r="BTH21" s="32"/>
      <c r="BTI21" s="32"/>
      <c r="BTJ21" s="32"/>
      <c r="BTK21" s="32"/>
      <c r="BTL21" s="32"/>
      <c r="BTM21" s="32"/>
      <c r="BTN21" s="32"/>
      <c r="BTO21" s="32"/>
      <c r="BTP21" s="32"/>
      <c r="BTQ21" s="32"/>
      <c r="BTR21" s="32"/>
      <c r="BTS21" s="32"/>
      <c r="BTT21" s="32"/>
      <c r="BTU21" s="32"/>
      <c r="BTV21" s="32"/>
      <c r="BTW21" s="32"/>
      <c r="BTX21" s="32"/>
      <c r="BTY21" s="32"/>
      <c r="BTZ21" s="32"/>
      <c r="BUA21" s="32"/>
      <c r="BUB21" s="32"/>
      <c r="BUC21" s="32"/>
      <c r="BUD21" s="32"/>
      <c r="BUE21" s="32"/>
      <c r="BUF21" s="33"/>
      <c r="BUG21" s="31"/>
      <c r="BUH21" s="32"/>
      <c r="BUI21" s="32"/>
      <c r="BUJ21" s="32"/>
      <c r="BUK21" s="32"/>
      <c r="BUL21" s="32"/>
      <c r="BUM21" s="32"/>
      <c r="BUN21" s="32"/>
      <c r="BUO21" s="32"/>
      <c r="BUP21" s="32"/>
      <c r="BUQ21" s="32"/>
      <c r="BUR21" s="32"/>
      <c r="BUS21" s="32"/>
      <c r="BUT21" s="32"/>
      <c r="BUU21" s="32"/>
      <c r="BUV21" s="32"/>
      <c r="BUW21" s="32"/>
      <c r="BUX21" s="32"/>
      <c r="BUY21" s="32"/>
      <c r="BUZ21" s="32"/>
      <c r="BVA21" s="32"/>
      <c r="BVB21" s="32"/>
      <c r="BVC21" s="32"/>
      <c r="BVD21" s="32"/>
      <c r="BVE21" s="32"/>
      <c r="BVF21" s="32"/>
      <c r="BVG21" s="32"/>
      <c r="BVH21" s="32"/>
      <c r="BVI21" s="32"/>
      <c r="BVJ21" s="32"/>
      <c r="BVK21" s="32"/>
      <c r="BVL21" s="32"/>
      <c r="BVM21" s="32"/>
      <c r="BVN21" s="33"/>
      <c r="BVO21" s="31"/>
      <c r="BVP21" s="32"/>
      <c r="BVQ21" s="32"/>
      <c r="BVR21" s="32"/>
      <c r="BVS21" s="32"/>
      <c r="BVT21" s="32"/>
      <c r="BVU21" s="32"/>
      <c r="BVV21" s="32"/>
      <c r="BVW21" s="32"/>
      <c r="BVX21" s="32"/>
      <c r="BVY21" s="32"/>
      <c r="BVZ21" s="32"/>
      <c r="BWA21" s="32"/>
      <c r="BWB21" s="32"/>
      <c r="BWC21" s="32"/>
      <c r="BWD21" s="32"/>
      <c r="BWE21" s="32"/>
      <c r="BWF21" s="32"/>
      <c r="BWG21" s="32"/>
      <c r="BWH21" s="32"/>
      <c r="BWI21" s="32"/>
      <c r="BWJ21" s="32"/>
      <c r="BWK21" s="32"/>
      <c r="BWL21" s="32"/>
      <c r="BWM21" s="32"/>
      <c r="BWN21" s="32"/>
      <c r="BWO21" s="32"/>
      <c r="BWP21" s="32"/>
      <c r="BWQ21" s="32"/>
      <c r="BWR21" s="32"/>
      <c r="BWS21" s="32"/>
      <c r="BWT21" s="32"/>
      <c r="BWU21" s="32"/>
      <c r="BWV21" s="33"/>
      <c r="BWW21" s="31"/>
      <c r="BWX21" s="32"/>
      <c r="BWY21" s="32"/>
      <c r="BWZ21" s="32"/>
      <c r="BXA21" s="32"/>
      <c r="BXB21" s="32"/>
      <c r="BXC21" s="32"/>
      <c r="BXD21" s="32"/>
      <c r="BXE21" s="32"/>
      <c r="BXF21" s="32"/>
      <c r="BXG21" s="32"/>
      <c r="BXH21" s="32"/>
      <c r="BXI21" s="32"/>
      <c r="BXJ21" s="32"/>
      <c r="BXK21" s="32"/>
      <c r="BXL21" s="32"/>
      <c r="BXM21" s="32"/>
      <c r="BXN21" s="32"/>
      <c r="BXO21" s="32"/>
      <c r="BXP21" s="32"/>
      <c r="BXQ21" s="32"/>
      <c r="BXR21" s="32"/>
      <c r="BXS21" s="32"/>
      <c r="BXT21" s="32"/>
      <c r="BXU21" s="32"/>
      <c r="BXV21" s="32"/>
      <c r="BXW21" s="32"/>
      <c r="BXX21" s="32"/>
      <c r="BXY21" s="32"/>
      <c r="BXZ21" s="32"/>
      <c r="BYA21" s="32"/>
      <c r="BYB21" s="32"/>
      <c r="BYC21" s="32"/>
      <c r="BYD21" s="33"/>
      <c r="BYE21" s="31"/>
      <c r="BYF21" s="32"/>
      <c r="BYG21" s="32"/>
      <c r="BYH21" s="32"/>
      <c r="BYI21" s="32"/>
      <c r="BYJ21" s="32"/>
      <c r="BYK21" s="32"/>
      <c r="BYL21" s="32"/>
      <c r="BYM21" s="32"/>
      <c r="BYN21" s="32"/>
      <c r="BYO21" s="32"/>
      <c r="BYP21" s="32"/>
      <c r="BYQ21" s="32"/>
      <c r="BYR21" s="32"/>
      <c r="BYS21" s="32"/>
      <c r="BYT21" s="32"/>
      <c r="BYU21" s="32"/>
      <c r="BYV21" s="32"/>
      <c r="BYW21" s="32"/>
      <c r="BYX21" s="32"/>
      <c r="BYY21" s="32"/>
      <c r="BYZ21" s="32"/>
      <c r="BZA21" s="32"/>
      <c r="BZB21" s="32"/>
      <c r="BZC21" s="32"/>
      <c r="BZD21" s="32"/>
      <c r="BZE21" s="32"/>
      <c r="BZF21" s="32"/>
      <c r="BZG21" s="32"/>
      <c r="BZH21" s="32"/>
      <c r="BZI21" s="32"/>
      <c r="BZJ21" s="32"/>
      <c r="BZK21" s="32"/>
      <c r="BZL21" s="33"/>
      <c r="BZM21" s="31"/>
      <c r="BZN21" s="32"/>
      <c r="BZO21" s="32"/>
      <c r="BZP21" s="32"/>
      <c r="BZQ21" s="32"/>
      <c r="BZR21" s="32"/>
      <c r="BZS21" s="32"/>
      <c r="BZT21" s="32"/>
      <c r="BZU21" s="32"/>
      <c r="BZV21" s="32"/>
      <c r="BZW21" s="32"/>
      <c r="BZX21" s="32"/>
      <c r="BZY21" s="32"/>
      <c r="BZZ21" s="32"/>
      <c r="CAA21" s="32"/>
      <c r="CAB21" s="32"/>
      <c r="CAC21" s="32"/>
      <c r="CAD21" s="32"/>
      <c r="CAE21" s="32"/>
      <c r="CAF21" s="32"/>
      <c r="CAG21" s="32"/>
      <c r="CAH21" s="32"/>
      <c r="CAI21" s="32"/>
      <c r="CAJ21" s="32"/>
      <c r="CAK21" s="32"/>
      <c r="CAL21" s="32"/>
      <c r="CAM21" s="32"/>
      <c r="CAN21" s="32"/>
      <c r="CAO21" s="32"/>
      <c r="CAP21" s="32"/>
      <c r="CAQ21" s="32"/>
      <c r="CAR21" s="32"/>
      <c r="CAS21" s="32"/>
      <c r="CAT21" s="33"/>
      <c r="CAU21" s="31"/>
      <c r="CAV21" s="32"/>
      <c r="CAW21" s="32"/>
      <c r="CAX21" s="32"/>
      <c r="CAY21" s="32"/>
      <c r="CAZ21" s="32"/>
      <c r="CBA21" s="32"/>
      <c r="CBB21" s="32"/>
      <c r="CBC21" s="32"/>
      <c r="CBD21" s="32"/>
      <c r="CBE21" s="32"/>
      <c r="CBF21" s="32"/>
      <c r="CBG21" s="32"/>
      <c r="CBH21" s="32"/>
      <c r="CBI21" s="32"/>
      <c r="CBJ21" s="32"/>
      <c r="CBK21" s="32"/>
      <c r="CBL21" s="32"/>
      <c r="CBM21" s="32"/>
      <c r="CBN21" s="32"/>
      <c r="CBO21" s="32"/>
      <c r="CBP21" s="32"/>
      <c r="CBQ21" s="32"/>
      <c r="CBR21" s="32"/>
      <c r="CBS21" s="32"/>
      <c r="CBT21" s="32"/>
      <c r="CBU21" s="32"/>
      <c r="CBV21" s="32"/>
      <c r="CBW21" s="32"/>
      <c r="CBX21" s="32"/>
      <c r="CBY21" s="32"/>
      <c r="CBZ21" s="32"/>
      <c r="CCA21" s="32"/>
      <c r="CCB21" s="33"/>
      <c r="CCC21" s="31"/>
      <c r="CCD21" s="32"/>
      <c r="CCE21" s="32"/>
      <c r="CCF21" s="32"/>
      <c r="CCG21" s="32"/>
      <c r="CCH21" s="32"/>
      <c r="CCI21" s="32"/>
      <c r="CCJ21" s="32"/>
      <c r="CCK21" s="32"/>
      <c r="CCL21" s="32"/>
      <c r="CCM21" s="32"/>
      <c r="CCN21" s="32"/>
      <c r="CCO21" s="32"/>
      <c r="CCP21" s="32"/>
      <c r="CCQ21" s="32"/>
      <c r="CCR21" s="32"/>
      <c r="CCS21" s="32"/>
      <c r="CCT21" s="32"/>
      <c r="CCU21" s="32"/>
      <c r="CCV21" s="32"/>
      <c r="CCW21" s="32"/>
      <c r="CCX21" s="32"/>
      <c r="CCY21" s="32"/>
      <c r="CCZ21" s="32"/>
      <c r="CDA21" s="32"/>
      <c r="CDB21" s="32"/>
      <c r="CDC21" s="32"/>
      <c r="CDD21" s="32"/>
      <c r="CDE21" s="32"/>
      <c r="CDF21" s="32"/>
      <c r="CDG21" s="32"/>
      <c r="CDH21" s="32"/>
      <c r="CDI21" s="32"/>
      <c r="CDJ21" s="33"/>
      <c r="CDK21" s="31"/>
      <c r="CDL21" s="32"/>
      <c r="CDM21" s="32"/>
      <c r="CDN21" s="32"/>
      <c r="CDO21" s="32"/>
      <c r="CDP21" s="32"/>
      <c r="CDQ21" s="32"/>
      <c r="CDR21" s="32"/>
      <c r="CDS21" s="32"/>
      <c r="CDT21" s="32"/>
      <c r="CDU21" s="32"/>
      <c r="CDV21" s="32"/>
      <c r="CDW21" s="32"/>
      <c r="CDX21" s="32"/>
      <c r="CDY21" s="32"/>
      <c r="CDZ21" s="32"/>
      <c r="CEA21" s="32"/>
      <c r="CEB21" s="32"/>
      <c r="CEC21" s="32"/>
      <c r="CED21" s="32"/>
      <c r="CEE21" s="32"/>
      <c r="CEF21" s="32"/>
      <c r="CEG21" s="32"/>
      <c r="CEH21" s="32"/>
      <c r="CEI21" s="32"/>
      <c r="CEJ21" s="32"/>
      <c r="CEK21" s="32"/>
      <c r="CEL21" s="32"/>
      <c r="CEM21" s="32"/>
      <c r="CEN21" s="32"/>
      <c r="CEO21" s="32"/>
      <c r="CEP21" s="32"/>
      <c r="CEQ21" s="32"/>
      <c r="CER21" s="33"/>
      <c r="CES21" s="31"/>
      <c r="CET21" s="32"/>
      <c r="CEU21" s="32"/>
      <c r="CEV21" s="32"/>
      <c r="CEW21" s="32"/>
      <c r="CEX21" s="32"/>
      <c r="CEY21" s="32"/>
      <c r="CEZ21" s="32"/>
      <c r="CFA21" s="32"/>
      <c r="CFB21" s="32"/>
      <c r="CFC21" s="32"/>
      <c r="CFD21" s="32"/>
      <c r="CFE21" s="32"/>
      <c r="CFF21" s="32"/>
      <c r="CFG21" s="32"/>
      <c r="CFH21" s="32"/>
      <c r="CFI21" s="32"/>
      <c r="CFJ21" s="32"/>
      <c r="CFK21" s="32"/>
      <c r="CFL21" s="32"/>
      <c r="CFM21" s="32"/>
      <c r="CFN21" s="32"/>
      <c r="CFO21" s="32"/>
      <c r="CFP21" s="32"/>
      <c r="CFQ21" s="32"/>
      <c r="CFR21" s="32"/>
      <c r="CFS21" s="32"/>
      <c r="CFT21" s="32"/>
      <c r="CFU21" s="32"/>
      <c r="CFV21" s="32"/>
      <c r="CFW21" s="32"/>
      <c r="CFX21" s="32"/>
      <c r="CFY21" s="32"/>
      <c r="CFZ21" s="33"/>
      <c r="CGA21" s="31"/>
      <c r="CGB21" s="32"/>
      <c r="CGC21" s="32"/>
      <c r="CGD21" s="32"/>
      <c r="CGE21" s="32"/>
      <c r="CGF21" s="32"/>
      <c r="CGG21" s="32"/>
      <c r="CGH21" s="32"/>
      <c r="CGI21" s="32"/>
      <c r="CGJ21" s="32"/>
      <c r="CGK21" s="32"/>
      <c r="CGL21" s="32"/>
      <c r="CGM21" s="32"/>
      <c r="CGN21" s="32"/>
      <c r="CGO21" s="32"/>
      <c r="CGP21" s="32"/>
      <c r="CGQ21" s="32"/>
      <c r="CGR21" s="32"/>
      <c r="CGS21" s="32"/>
      <c r="CGT21" s="32"/>
      <c r="CGU21" s="32"/>
      <c r="CGV21" s="32"/>
      <c r="CGW21" s="32"/>
      <c r="CGX21" s="32"/>
      <c r="CGY21" s="32"/>
      <c r="CGZ21" s="32"/>
      <c r="CHA21" s="32"/>
      <c r="CHB21" s="32"/>
      <c r="CHC21" s="32"/>
      <c r="CHD21" s="32"/>
      <c r="CHE21" s="32"/>
      <c r="CHF21" s="32"/>
      <c r="CHG21" s="32"/>
      <c r="CHH21" s="33"/>
      <c r="CHI21" s="31"/>
      <c r="CHJ21" s="32"/>
      <c r="CHK21" s="32"/>
      <c r="CHL21" s="32"/>
      <c r="CHM21" s="32"/>
      <c r="CHN21" s="32"/>
      <c r="CHO21" s="32"/>
      <c r="CHP21" s="32"/>
      <c r="CHQ21" s="32"/>
      <c r="CHR21" s="32"/>
      <c r="CHS21" s="32"/>
      <c r="CHT21" s="32"/>
      <c r="CHU21" s="32"/>
      <c r="CHV21" s="32"/>
      <c r="CHW21" s="32"/>
      <c r="CHX21" s="32"/>
      <c r="CHY21" s="32"/>
      <c r="CHZ21" s="32"/>
      <c r="CIA21" s="32"/>
      <c r="CIB21" s="32"/>
      <c r="CIC21" s="32"/>
      <c r="CID21" s="32"/>
      <c r="CIE21" s="32"/>
      <c r="CIF21" s="32"/>
      <c r="CIG21" s="32"/>
      <c r="CIH21" s="32"/>
      <c r="CII21" s="32"/>
      <c r="CIJ21" s="32"/>
      <c r="CIK21" s="32"/>
      <c r="CIL21" s="32"/>
      <c r="CIM21" s="32"/>
      <c r="CIN21" s="32"/>
      <c r="CIO21" s="32"/>
      <c r="CIP21" s="33"/>
      <c r="CIQ21" s="31"/>
      <c r="CIR21" s="32"/>
      <c r="CIS21" s="32"/>
      <c r="CIT21" s="32"/>
      <c r="CIU21" s="32"/>
      <c r="CIV21" s="32"/>
      <c r="CIW21" s="32"/>
      <c r="CIX21" s="32"/>
      <c r="CIY21" s="32"/>
      <c r="CIZ21" s="32"/>
      <c r="CJA21" s="32"/>
      <c r="CJB21" s="32"/>
      <c r="CJC21" s="32"/>
      <c r="CJD21" s="32"/>
      <c r="CJE21" s="32"/>
      <c r="CJF21" s="32"/>
      <c r="CJG21" s="32"/>
      <c r="CJH21" s="32"/>
      <c r="CJI21" s="32"/>
      <c r="CJJ21" s="32"/>
      <c r="CJK21" s="32"/>
      <c r="CJL21" s="32"/>
      <c r="CJM21" s="32"/>
      <c r="CJN21" s="32"/>
      <c r="CJO21" s="32"/>
      <c r="CJP21" s="32"/>
      <c r="CJQ21" s="32"/>
      <c r="CJR21" s="32"/>
      <c r="CJS21" s="32"/>
      <c r="CJT21" s="32"/>
      <c r="CJU21" s="32"/>
      <c r="CJV21" s="32"/>
      <c r="CJW21" s="32"/>
      <c r="CJX21" s="33"/>
      <c r="CJY21" s="31"/>
      <c r="CJZ21" s="32"/>
      <c r="CKA21" s="32"/>
      <c r="CKB21" s="32"/>
      <c r="CKC21" s="32"/>
      <c r="CKD21" s="32"/>
      <c r="CKE21" s="32"/>
      <c r="CKF21" s="32"/>
      <c r="CKG21" s="32"/>
      <c r="CKH21" s="32"/>
      <c r="CKI21" s="32"/>
      <c r="CKJ21" s="32"/>
      <c r="CKK21" s="32"/>
      <c r="CKL21" s="32"/>
      <c r="CKM21" s="32"/>
      <c r="CKN21" s="32"/>
      <c r="CKO21" s="32"/>
      <c r="CKP21" s="32"/>
      <c r="CKQ21" s="32"/>
      <c r="CKR21" s="32"/>
      <c r="CKS21" s="32"/>
      <c r="CKT21" s="32"/>
      <c r="CKU21" s="32"/>
      <c r="CKV21" s="32"/>
      <c r="CKW21" s="32"/>
      <c r="CKX21" s="32"/>
      <c r="CKY21" s="32"/>
      <c r="CKZ21" s="32"/>
      <c r="CLA21" s="32"/>
      <c r="CLB21" s="32"/>
      <c r="CLC21" s="32"/>
      <c r="CLD21" s="32"/>
      <c r="CLE21" s="32"/>
      <c r="CLF21" s="33"/>
      <c r="CLG21" s="31"/>
      <c r="CLH21" s="32"/>
      <c r="CLI21" s="32"/>
      <c r="CLJ21" s="32"/>
      <c r="CLK21" s="32"/>
      <c r="CLL21" s="32"/>
      <c r="CLM21" s="32"/>
      <c r="CLN21" s="32"/>
      <c r="CLO21" s="32"/>
      <c r="CLP21" s="32"/>
      <c r="CLQ21" s="32"/>
      <c r="CLR21" s="32"/>
      <c r="CLS21" s="32"/>
      <c r="CLT21" s="32"/>
      <c r="CLU21" s="32"/>
      <c r="CLV21" s="32"/>
      <c r="CLW21" s="32"/>
      <c r="CLX21" s="32"/>
      <c r="CLY21" s="32"/>
      <c r="CLZ21" s="32"/>
      <c r="CMA21" s="32"/>
      <c r="CMB21" s="32"/>
      <c r="CMC21" s="32"/>
      <c r="CMD21" s="32"/>
      <c r="CME21" s="32"/>
      <c r="CMF21" s="32"/>
      <c r="CMG21" s="32"/>
      <c r="CMH21" s="32"/>
      <c r="CMI21" s="32"/>
      <c r="CMJ21" s="32"/>
      <c r="CMK21" s="32"/>
      <c r="CML21" s="32"/>
      <c r="CMM21" s="32"/>
      <c r="CMN21" s="33"/>
      <c r="CMO21" s="31"/>
      <c r="CMP21" s="32"/>
      <c r="CMQ21" s="32"/>
      <c r="CMR21" s="32"/>
      <c r="CMS21" s="32"/>
      <c r="CMT21" s="32"/>
      <c r="CMU21" s="32"/>
      <c r="CMV21" s="32"/>
      <c r="CMW21" s="32"/>
      <c r="CMX21" s="32"/>
      <c r="CMY21" s="32"/>
      <c r="CMZ21" s="32"/>
      <c r="CNA21" s="32"/>
      <c r="CNB21" s="32"/>
      <c r="CNC21" s="32"/>
      <c r="CND21" s="32"/>
      <c r="CNE21" s="32"/>
      <c r="CNF21" s="32"/>
      <c r="CNG21" s="32"/>
      <c r="CNH21" s="32"/>
      <c r="CNI21" s="32"/>
      <c r="CNJ21" s="32"/>
      <c r="CNK21" s="32"/>
      <c r="CNL21" s="32"/>
      <c r="CNM21" s="32"/>
      <c r="CNN21" s="32"/>
      <c r="CNO21" s="32"/>
      <c r="CNP21" s="32"/>
      <c r="CNQ21" s="32"/>
      <c r="CNR21" s="32"/>
      <c r="CNS21" s="32"/>
      <c r="CNT21" s="32"/>
      <c r="CNU21" s="32"/>
      <c r="CNV21" s="33"/>
      <c r="CNW21" s="31"/>
      <c r="CNX21" s="32"/>
      <c r="CNY21" s="32"/>
      <c r="CNZ21" s="32"/>
      <c r="COA21" s="32"/>
      <c r="COB21" s="32"/>
      <c r="COC21" s="32"/>
      <c r="COD21" s="32"/>
      <c r="COE21" s="32"/>
      <c r="COF21" s="32"/>
      <c r="COG21" s="32"/>
      <c r="COH21" s="32"/>
      <c r="COI21" s="32"/>
      <c r="COJ21" s="32"/>
      <c r="COK21" s="32"/>
      <c r="COL21" s="32"/>
      <c r="COM21" s="32"/>
      <c r="CON21" s="32"/>
      <c r="COO21" s="32"/>
      <c r="COP21" s="32"/>
      <c r="COQ21" s="32"/>
      <c r="COR21" s="32"/>
      <c r="COS21" s="32"/>
      <c r="COT21" s="32"/>
      <c r="COU21" s="32"/>
      <c r="COV21" s="32"/>
      <c r="COW21" s="32"/>
      <c r="COX21" s="32"/>
      <c r="COY21" s="32"/>
      <c r="COZ21" s="32"/>
      <c r="CPA21" s="32"/>
      <c r="CPB21" s="32"/>
      <c r="CPC21" s="32"/>
      <c r="CPD21" s="33"/>
      <c r="CPE21" s="31"/>
      <c r="CPF21" s="32"/>
      <c r="CPG21" s="32"/>
      <c r="CPH21" s="32"/>
      <c r="CPI21" s="32"/>
      <c r="CPJ21" s="32"/>
      <c r="CPK21" s="32"/>
      <c r="CPL21" s="32"/>
      <c r="CPM21" s="32"/>
      <c r="CPN21" s="32"/>
      <c r="CPO21" s="32"/>
      <c r="CPP21" s="32"/>
      <c r="CPQ21" s="32"/>
      <c r="CPR21" s="32"/>
      <c r="CPS21" s="32"/>
      <c r="CPT21" s="32"/>
      <c r="CPU21" s="32"/>
      <c r="CPV21" s="32"/>
      <c r="CPW21" s="32"/>
      <c r="CPX21" s="32"/>
      <c r="CPY21" s="32"/>
      <c r="CPZ21" s="32"/>
      <c r="CQA21" s="32"/>
      <c r="CQB21" s="32"/>
      <c r="CQC21" s="32"/>
      <c r="CQD21" s="32"/>
      <c r="CQE21" s="32"/>
      <c r="CQF21" s="32"/>
      <c r="CQG21" s="32"/>
      <c r="CQH21" s="32"/>
      <c r="CQI21" s="32"/>
      <c r="CQJ21" s="32"/>
      <c r="CQK21" s="32"/>
      <c r="CQL21" s="33"/>
      <c r="CQM21" s="31"/>
      <c r="CQN21" s="32"/>
      <c r="CQO21" s="32"/>
      <c r="CQP21" s="32"/>
      <c r="CQQ21" s="32"/>
      <c r="CQR21" s="32"/>
      <c r="CQS21" s="32"/>
      <c r="CQT21" s="32"/>
      <c r="CQU21" s="32"/>
      <c r="CQV21" s="32"/>
      <c r="CQW21" s="32"/>
      <c r="CQX21" s="32"/>
      <c r="CQY21" s="32"/>
      <c r="CQZ21" s="32"/>
      <c r="CRA21" s="32"/>
      <c r="CRB21" s="32"/>
      <c r="CRC21" s="32"/>
      <c r="CRD21" s="32"/>
      <c r="CRE21" s="32"/>
      <c r="CRF21" s="32"/>
      <c r="CRG21" s="32"/>
      <c r="CRH21" s="32"/>
      <c r="CRI21" s="32"/>
      <c r="CRJ21" s="32"/>
      <c r="CRK21" s="32"/>
      <c r="CRL21" s="32"/>
      <c r="CRM21" s="32"/>
      <c r="CRN21" s="32"/>
      <c r="CRO21" s="32"/>
      <c r="CRP21" s="32"/>
      <c r="CRQ21" s="32"/>
      <c r="CRR21" s="32"/>
      <c r="CRS21" s="32"/>
      <c r="CRT21" s="33"/>
      <c r="CRU21" s="31"/>
      <c r="CRV21" s="32"/>
      <c r="CRW21" s="32"/>
      <c r="CRX21" s="32"/>
      <c r="CRY21" s="32"/>
      <c r="CRZ21" s="32"/>
      <c r="CSA21" s="32"/>
      <c r="CSB21" s="32"/>
      <c r="CSC21" s="32"/>
      <c r="CSD21" s="32"/>
      <c r="CSE21" s="32"/>
      <c r="CSF21" s="32"/>
      <c r="CSG21" s="32"/>
      <c r="CSH21" s="32"/>
      <c r="CSI21" s="32"/>
      <c r="CSJ21" s="32"/>
      <c r="CSK21" s="32"/>
      <c r="CSL21" s="32"/>
      <c r="CSM21" s="32"/>
      <c r="CSN21" s="32"/>
      <c r="CSO21" s="32"/>
      <c r="CSP21" s="32"/>
      <c r="CSQ21" s="32"/>
      <c r="CSR21" s="32"/>
      <c r="CSS21" s="32"/>
      <c r="CST21" s="32"/>
      <c r="CSU21" s="32"/>
      <c r="CSV21" s="32"/>
      <c r="CSW21" s="32"/>
      <c r="CSX21" s="32"/>
      <c r="CSY21" s="32"/>
      <c r="CSZ21" s="32"/>
      <c r="CTA21" s="32"/>
      <c r="CTB21" s="33"/>
      <c r="CTC21" s="31"/>
      <c r="CTD21" s="32"/>
      <c r="CTE21" s="32"/>
      <c r="CTF21" s="32"/>
      <c r="CTG21" s="32"/>
      <c r="CTH21" s="32"/>
      <c r="CTI21" s="32"/>
      <c r="CTJ21" s="32"/>
      <c r="CTK21" s="32"/>
      <c r="CTL21" s="32"/>
      <c r="CTM21" s="32"/>
      <c r="CTN21" s="32"/>
      <c r="CTO21" s="32"/>
      <c r="CTP21" s="32"/>
      <c r="CTQ21" s="32"/>
      <c r="CTR21" s="32"/>
      <c r="CTS21" s="32"/>
      <c r="CTT21" s="32"/>
      <c r="CTU21" s="32"/>
      <c r="CTV21" s="32"/>
      <c r="CTW21" s="32"/>
      <c r="CTX21" s="32"/>
      <c r="CTY21" s="32"/>
      <c r="CTZ21" s="32"/>
      <c r="CUA21" s="32"/>
      <c r="CUB21" s="32"/>
      <c r="CUC21" s="32"/>
      <c r="CUD21" s="32"/>
      <c r="CUE21" s="32"/>
      <c r="CUF21" s="32"/>
      <c r="CUG21" s="32"/>
      <c r="CUH21" s="32"/>
      <c r="CUI21" s="32"/>
      <c r="CUJ21" s="33"/>
      <c r="CUK21" s="31"/>
      <c r="CUL21" s="32"/>
      <c r="CUM21" s="32"/>
      <c r="CUN21" s="32"/>
      <c r="CUO21" s="32"/>
      <c r="CUP21" s="32"/>
      <c r="CUQ21" s="32"/>
      <c r="CUR21" s="32"/>
      <c r="CUS21" s="32"/>
      <c r="CUT21" s="32"/>
      <c r="CUU21" s="32"/>
      <c r="CUV21" s="32"/>
      <c r="CUW21" s="32"/>
      <c r="CUX21" s="32"/>
      <c r="CUY21" s="32"/>
      <c r="CUZ21" s="32"/>
      <c r="CVA21" s="32"/>
      <c r="CVB21" s="32"/>
      <c r="CVC21" s="32"/>
      <c r="CVD21" s="32"/>
      <c r="CVE21" s="32"/>
      <c r="CVF21" s="32"/>
      <c r="CVG21" s="32"/>
      <c r="CVH21" s="32"/>
      <c r="CVI21" s="32"/>
      <c r="CVJ21" s="32"/>
      <c r="CVK21" s="32"/>
      <c r="CVL21" s="32"/>
      <c r="CVM21" s="32"/>
      <c r="CVN21" s="32"/>
      <c r="CVO21" s="32"/>
      <c r="CVP21" s="32"/>
      <c r="CVQ21" s="32"/>
      <c r="CVR21" s="33"/>
      <c r="CVS21" s="31"/>
      <c r="CVT21" s="32"/>
      <c r="CVU21" s="32"/>
      <c r="CVV21" s="32"/>
      <c r="CVW21" s="32"/>
      <c r="CVX21" s="32"/>
      <c r="CVY21" s="32"/>
      <c r="CVZ21" s="32"/>
      <c r="CWA21" s="32"/>
      <c r="CWB21" s="32"/>
      <c r="CWC21" s="32"/>
      <c r="CWD21" s="32"/>
      <c r="CWE21" s="32"/>
      <c r="CWF21" s="32"/>
      <c r="CWG21" s="32"/>
      <c r="CWH21" s="32"/>
      <c r="CWI21" s="32"/>
      <c r="CWJ21" s="32"/>
      <c r="CWK21" s="32"/>
      <c r="CWL21" s="32"/>
      <c r="CWM21" s="32"/>
      <c r="CWN21" s="32"/>
      <c r="CWO21" s="32"/>
      <c r="CWP21" s="32"/>
      <c r="CWQ21" s="32"/>
      <c r="CWR21" s="32"/>
      <c r="CWS21" s="32"/>
      <c r="CWT21" s="32"/>
      <c r="CWU21" s="32"/>
      <c r="CWV21" s="32"/>
      <c r="CWW21" s="32"/>
      <c r="CWX21" s="32"/>
      <c r="CWY21" s="32"/>
      <c r="CWZ21" s="33"/>
      <c r="CXA21" s="31"/>
      <c r="CXB21" s="32"/>
      <c r="CXC21" s="32"/>
      <c r="CXD21" s="32"/>
      <c r="CXE21" s="32"/>
      <c r="CXF21" s="32"/>
      <c r="CXG21" s="32"/>
      <c r="CXH21" s="32"/>
      <c r="CXI21" s="32"/>
      <c r="CXJ21" s="32"/>
      <c r="CXK21" s="32"/>
      <c r="CXL21" s="32"/>
      <c r="CXM21" s="32"/>
      <c r="CXN21" s="32"/>
      <c r="CXO21" s="32"/>
      <c r="CXP21" s="32"/>
      <c r="CXQ21" s="32"/>
      <c r="CXR21" s="32"/>
      <c r="CXS21" s="32"/>
      <c r="CXT21" s="32"/>
      <c r="CXU21" s="32"/>
      <c r="CXV21" s="32"/>
      <c r="CXW21" s="32"/>
      <c r="CXX21" s="32"/>
      <c r="CXY21" s="32"/>
      <c r="CXZ21" s="32"/>
      <c r="CYA21" s="32"/>
      <c r="CYB21" s="32"/>
      <c r="CYC21" s="32"/>
      <c r="CYD21" s="32"/>
      <c r="CYE21" s="32"/>
      <c r="CYF21" s="32"/>
      <c r="CYG21" s="32"/>
      <c r="CYH21" s="33"/>
      <c r="CYI21" s="31"/>
      <c r="CYJ21" s="32"/>
      <c r="CYK21" s="32"/>
      <c r="CYL21" s="32"/>
      <c r="CYM21" s="32"/>
      <c r="CYN21" s="32"/>
      <c r="CYO21" s="32"/>
      <c r="CYP21" s="32"/>
      <c r="CYQ21" s="32"/>
      <c r="CYR21" s="32"/>
      <c r="CYS21" s="32"/>
      <c r="CYT21" s="32"/>
      <c r="CYU21" s="32"/>
      <c r="CYV21" s="32"/>
      <c r="CYW21" s="32"/>
      <c r="CYX21" s="32"/>
      <c r="CYY21" s="32"/>
      <c r="CYZ21" s="32"/>
      <c r="CZA21" s="32"/>
      <c r="CZB21" s="32"/>
      <c r="CZC21" s="32"/>
      <c r="CZD21" s="32"/>
      <c r="CZE21" s="32"/>
      <c r="CZF21" s="32"/>
      <c r="CZG21" s="32"/>
      <c r="CZH21" s="32"/>
      <c r="CZI21" s="32"/>
      <c r="CZJ21" s="32"/>
      <c r="CZK21" s="32"/>
      <c r="CZL21" s="32"/>
      <c r="CZM21" s="32"/>
      <c r="CZN21" s="32"/>
      <c r="CZO21" s="32"/>
      <c r="CZP21" s="33"/>
      <c r="CZQ21" s="31"/>
      <c r="CZR21" s="32"/>
      <c r="CZS21" s="32"/>
      <c r="CZT21" s="32"/>
      <c r="CZU21" s="32"/>
      <c r="CZV21" s="32"/>
      <c r="CZW21" s="32"/>
      <c r="CZX21" s="32"/>
      <c r="CZY21" s="32"/>
      <c r="CZZ21" s="32"/>
      <c r="DAA21" s="32"/>
      <c r="DAB21" s="32"/>
      <c r="DAC21" s="32"/>
      <c r="DAD21" s="32"/>
      <c r="DAE21" s="32"/>
      <c r="DAF21" s="32"/>
      <c r="DAG21" s="32"/>
      <c r="DAH21" s="32"/>
      <c r="DAI21" s="32"/>
      <c r="DAJ21" s="32"/>
      <c r="DAK21" s="32"/>
      <c r="DAL21" s="32"/>
      <c r="DAM21" s="32"/>
      <c r="DAN21" s="32"/>
      <c r="DAO21" s="32"/>
      <c r="DAP21" s="32"/>
      <c r="DAQ21" s="32"/>
      <c r="DAR21" s="32"/>
      <c r="DAS21" s="32"/>
      <c r="DAT21" s="32"/>
      <c r="DAU21" s="32"/>
      <c r="DAV21" s="32"/>
      <c r="DAW21" s="32"/>
      <c r="DAX21" s="33"/>
      <c r="DAY21" s="31"/>
      <c r="DAZ21" s="32"/>
      <c r="DBA21" s="32"/>
      <c r="DBB21" s="32"/>
      <c r="DBC21" s="32"/>
      <c r="DBD21" s="32"/>
      <c r="DBE21" s="32"/>
      <c r="DBF21" s="32"/>
      <c r="DBG21" s="32"/>
      <c r="DBH21" s="32"/>
      <c r="DBI21" s="32"/>
      <c r="DBJ21" s="32"/>
      <c r="DBK21" s="32"/>
      <c r="DBL21" s="32"/>
      <c r="DBM21" s="32"/>
      <c r="DBN21" s="32"/>
      <c r="DBO21" s="32"/>
      <c r="DBP21" s="32"/>
      <c r="DBQ21" s="32"/>
      <c r="DBR21" s="32"/>
      <c r="DBS21" s="32"/>
      <c r="DBT21" s="32"/>
      <c r="DBU21" s="32"/>
      <c r="DBV21" s="32"/>
      <c r="DBW21" s="32"/>
      <c r="DBX21" s="32"/>
      <c r="DBY21" s="32"/>
      <c r="DBZ21" s="32"/>
      <c r="DCA21" s="32"/>
      <c r="DCB21" s="32"/>
      <c r="DCC21" s="32"/>
      <c r="DCD21" s="32"/>
      <c r="DCE21" s="32"/>
      <c r="DCF21" s="33"/>
      <c r="DCG21" s="31"/>
      <c r="DCH21" s="32"/>
      <c r="DCI21" s="32"/>
      <c r="DCJ21" s="32"/>
      <c r="DCK21" s="32"/>
      <c r="DCL21" s="32"/>
      <c r="DCM21" s="32"/>
      <c r="DCN21" s="32"/>
      <c r="DCO21" s="32"/>
      <c r="DCP21" s="32"/>
      <c r="DCQ21" s="32"/>
      <c r="DCR21" s="32"/>
      <c r="DCS21" s="32"/>
      <c r="DCT21" s="32"/>
      <c r="DCU21" s="32"/>
      <c r="DCV21" s="32"/>
      <c r="DCW21" s="32"/>
      <c r="DCX21" s="32"/>
      <c r="DCY21" s="32"/>
      <c r="DCZ21" s="32"/>
      <c r="DDA21" s="32"/>
      <c r="DDB21" s="32"/>
      <c r="DDC21" s="32"/>
      <c r="DDD21" s="32"/>
      <c r="DDE21" s="32"/>
      <c r="DDF21" s="32"/>
      <c r="DDG21" s="32"/>
      <c r="DDH21" s="32"/>
      <c r="DDI21" s="32"/>
      <c r="DDJ21" s="32"/>
      <c r="DDK21" s="32"/>
      <c r="DDL21" s="32"/>
      <c r="DDM21" s="32"/>
      <c r="DDN21" s="33"/>
      <c r="DDO21" s="31"/>
      <c r="DDP21" s="32"/>
      <c r="DDQ21" s="32"/>
      <c r="DDR21" s="32"/>
      <c r="DDS21" s="32"/>
      <c r="DDT21" s="32"/>
      <c r="DDU21" s="32"/>
      <c r="DDV21" s="32"/>
      <c r="DDW21" s="32"/>
      <c r="DDX21" s="32"/>
      <c r="DDY21" s="32"/>
      <c r="DDZ21" s="32"/>
      <c r="DEA21" s="32"/>
      <c r="DEB21" s="32"/>
      <c r="DEC21" s="32"/>
      <c r="DED21" s="32"/>
      <c r="DEE21" s="32"/>
      <c r="DEF21" s="32"/>
      <c r="DEG21" s="32"/>
      <c r="DEH21" s="32"/>
      <c r="DEI21" s="32"/>
      <c r="DEJ21" s="32"/>
      <c r="DEK21" s="32"/>
      <c r="DEL21" s="32"/>
      <c r="DEM21" s="32"/>
      <c r="DEN21" s="32"/>
      <c r="DEO21" s="32"/>
      <c r="DEP21" s="32"/>
      <c r="DEQ21" s="32"/>
      <c r="DER21" s="32"/>
      <c r="DES21" s="32"/>
      <c r="DET21" s="32"/>
      <c r="DEU21" s="32"/>
      <c r="DEV21" s="33"/>
      <c r="DEW21" s="31"/>
      <c r="DEX21" s="32"/>
      <c r="DEY21" s="32"/>
      <c r="DEZ21" s="32"/>
      <c r="DFA21" s="32"/>
      <c r="DFB21" s="32"/>
      <c r="DFC21" s="32"/>
      <c r="DFD21" s="32"/>
      <c r="DFE21" s="32"/>
      <c r="DFF21" s="32"/>
      <c r="DFG21" s="32"/>
      <c r="DFH21" s="32"/>
      <c r="DFI21" s="32"/>
      <c r="DFJ21" s="32"/>
      <c r="DFK21" s="32"/>
      <c r="DFL21" s="32"/>
      <c r="DFM21" s="32"/>
      <c r="DFN21" s="32"/>
      <c r="DFO21" s="32"/>
      <c r="DFP21" s="32"/>
      <c r="DFQ21" s="32"/>
      <c r="DFR21" s="32"/>
      <c r="DFS21" s="32"/>
      <c r="DFT21" s="32"/>
      <c r="DFU21" s="32"/>
      <c r="DFV21" s="32"/>
      <c r="DFW21" s="32"/>
      <c r="DFX21" s="32"/>
      <c r="DFY21" s="32"/>
      <c r="DFZ21" s="32"/>
      <c r="DGA21" s="32"/>
      <c r="DGB21" s="32"/>
      <c r="DGC21" s="32"/>
      <c r="DGD21" s="33"/>
      <c r="DGE21" s="31"/>
      <c r="DGF21" s="32"/>
      <c r="DGG21" s="32"/>
      <c r="DGH21" s="32"/>
      <c r="DGI21" s="32"/>
      <c r="DGJ21" s="32"/>
      <c r="DGK21" s="32"/>
      <c r="DGL21" s="32"/>
      <c r="DGM21" s="32"/>
      <c r="DGN21" s="32"/>
      <c r="DGO21" s="32"/>
      <c r="DGP21" s="32"/>
      <c r="DGQ21" s="32"/>
      <c r="DGR21" s="32"/>
      <c r="DGS21" s="32"/>
      <c r="DGT21" s="32"/>
      <c r="DGU21" s="32"/>
      <c r="DGV21" s="32"/>
      <c r="DGW21" s="32"/>
      <c r="DGX21" s="32"/>
      <c r="DGY21" s="32"/>
      <c r="DGZ21" s="32"/>
      <c r="DHA21" s="32"/>
      <c r="DHB21" s="32"/>
      <c r="DHC21" s="32"/>
      <c r="DHD21" s="32"/>
      <c r="DHE21" s="32"/>
      <c r="DHF21" s="32"/>
      <c r="DHG21" s="32"/>
      <c r="DHH21" s="32"/>
      <c r="DHI21" s="32"/>
      <c r="DHJ21" s="32"/>
      <c r="DHK21" s="32"/>
      <c r="DHL21" s="33"/>
      <c r="DHM21" s="31"/>
      <c r="DHN21" s="32"/>
      <c r="DHO21" s="32"/>
      <c r="DHP21" s="32"/>
      <c r="DHQ21" s="32"/>
      <c r="DHR21" s="32"/>
      <c r="DHS21" s="32"/>
      <c r="DHT21" s="32"/>
      <c r="DHU21" s="32"/>
      <c r="DHV21" s="32"/>
      <c r="DHW21" s="32"/>
      <c r="DHX21" s="32"/>
      <c r="DHY21" s="32"/>
      <c r="DHZ21" s="32"/>
      <c r="DIA21" s="32"/>
      <c r="DIB21" s="32"/>
      <c r="DIC21" s="32"/>
      <c r="DID21" s="32"/>
      <c r="DIE21" s="32"/>
      <c r="DIF21" s="32"/>
      <c r="DIG21" s="32"/>
      <c r="DIH21" s="32"/>
      <c r="DII21" s="32"/>
      <c r="DIJ21" s="32"/>
      <c r="DIK21" s="32"/>
      <c r="DIL21" s="32"/>
      <c r="DIM21" s="32"/>
      <c r="DIN21" s="32"/>
      <c r="DIO21" s="32"/>
      <c r="DIP21" s="32"/>
      <c r="DIQ21" s="32"/>
      <c r="DIR21" s="32"/>
      <c r="DIS21" s="32"/>
      <c r="DIT21" s="33"/>
      <c r="DIU21" s="31"/>
      <c r="DIV21" s="32"/>
      <c r="DIW21" s="32"/>
      <c r="DIX21" s="32"/>
      <c r="DIY21" s="32"/>
      <c r="DIZ21" s="32"/>
      <c r="DJA21" s="32"/>
      <c r="DJB21" s="32"/>
      <c r="DJC21" s="32"/>
      <c r="DJD21" s="32"/>
      <c r="DJE21" s="32"/>
      <c r="DJF21" s="32"/>
      <c r="DJG21" s="32"/>
      <c r="DJH21" s="32"/>
      <c r="DJI21" s="32"/>
      <c r="DJJ21" s="32"/>
      <c r="DJK21" s="32"/>
      <c r="DJL21" s="32"/>
      <c r="DJM21" s="32"/>
      <c r="DJN21" s="32"/>
      <c r="DJO21" s="32"/>
      <c r="DJP21" s="32"/>
      <c r="DJQ21" s="32"/>
      <c r="DJR21" s="32"/>
      <c r="DJS21" s="32"/>
      <c r="DJT21" s="32"/>
      <c r="DJU21" s="32"/>
      <c r="DJV21" s="32"/>
      <c r="DJW21" s="32"/>
      <c r="DJX21" s="32"/>
      <c r="DJY21" s="32"/>
      <c r="DJZ21" s="32"/>
      <c r="DKA21" s="32"/>
      <c r="DKB21" s="33"/>
      <c r="DKC21" s="31"/>
      <c r="DKD21" s="32"/>
      <c r="DKE21" s="32"/>
      <c r="DKF21" s="32"/>
      <c r="DKG21" s="32"/>
      <c r="DKH21" s="32"/>
      <c r="DKI21" s="32"/>
      <c r="DKJ21" s="32"/>
      <c r="DKK21" s="32"/>
      <c r="DKL21" s="32"/>
      <c r="DKM21" s="32"/>
      <c r="DKN21" s="32"/>
      <c r="DKO21" s="32"/>
      <c r="DKP21" s="32"/>
      <c r="DKQ21" s="32"/>
      <c r="DKR21" s="32"/>
      <c r="DKS21" s="32"/>
      <c r="DKT21" s="32"/>
      <c r="DKU21" s="32"/>
      <c r="DKV21" s="32"/>
      <c r="DKW21" s="32"/>
      <c r="DKX21" s="32"/>
      <c r="DKY21" s="32"/>
      <c r="DKZ21" s="32"/>
      <c r="DLA21" s="32"/>
      <c r="DLB21" s="32"/>
      <c r="DLC21" s="32"/>
      <c r="DLD21" s="32"/>
      <c r="DLE21" s="32"/>
      <c r="DLF21" s="32"/>
      <c r="DLG21" s="32"/>
      <c r="DLH21" s="32"/>
      <c r="DLI21" s="32"/>
      <c r="DLJ21" s="33"/>
      <c r="DLK21" s="31"/>
      <c r="DLL21" s="32"/>
      <c r="DLM21" s="32"/>
      <c r="DLN21" s="32"/>
      <c r="DLO21" s="32"/>
      <c r="DLP21" s="32"/>
      <c r="DLQ21" s="32"/>
      <c r="DLR21" s="32"/>
      <c r="DLS21" s="32"/>
      <c r="DLT21" s="32"/>
      <c r="DLU21" s="32"/>
      <c r="DLV21" s="32"/>
      <c r="DLW21" s="32"/>
      <c r="DLX21" s="32"/>
      <c r="DLY21" s="32"/>
      <c r="DLZ21" s="32"/>
      <c r="DMA21" s="32"/>
      <c r="DMB21" s="32"/>
      <c r="DMC21" s="32"/>
      <c r="DMD21" s="32"/>
      <c r="DME21" s="32"/>
      <c r="DMF21" s="32"/>
      <c r="DMG21" s="32"/>
      <c r="DMH21" s="32"/>
      <c r="DMI21" s="32"/>
      <c r="DMJ21" s="32"/>
      <c r="DMK21" s="32"/>
      <c r="DML21" s="32"/>
      <c r="DMM21" s="32"/>
      <c r="DMN21" s="32"/>
      <c r="DMO21" s="32"/>
      <c r="DMP21" s="32"/>
      <c r="DMQ21" s="32"/>
      <c r="DMR21" s="33"/>
      <c r="DMS21" s="31"/>
      <c r="DMT21" s="32"/>
      <c r="DMU21" s="32"/>
      <c r="DMV21" s="32"/>
      <c r="DMW21" s="32"/>
      <c r="DMX21" s="32"/>
      <c r="DMY21" s="32"/>
      <c r="DMZ21" s="32"/>
      <c r="DNA21" s="32"/>
      <c r="DNB21" s="32"/>
      <c r="DNC21" s="32"/>
      <c r="DND21" s="32"/>
      <c r="DNE21" s="32"/>
      <c r="DNF21" s="32"/>
      <c r="DNG21" s="32"/>
      <c r="DNH21" s="32"/>
      <c r="DNI21" s="32"/>
      <c r="DNJ21" s="32"/>
      <c r="DNK21" s="32"/>
      <c r="DNL21" s="32"/>
      <c r="DNM21" s="32"/>
      <c r="DNN21" s="32"/>
      <c r="DNO21" s="32"/>
      <c r="DNP21" s="32"/>
      <c r="DNQ21" s="32"/>
      <c r="DNR21" s="32"/>
      <c r="DNS21" s="32"/>
      <c r="DNT21" s="32"/>
      <c r="DNU21" s="32"/>
      <c r="DNV21" s="32"/>
      <c r="DNW21" s="32"/>
      <c r="DNX21" s="32"/>
      <c r="DNY21" s="32"/>
      <c r="DNZ21" s="33"/>
      <c r="DOA21" s="31"/>
      <c r="DOB21" s="32"/>
      <c r="DOC21" s="32"/>
      <c r="DOD21" s="32"/>
      <c r="DOE21" s="32"/>
      <c r="DOF21" s="32"/>
      <c r="DOG21" s="32"/>
      <c r="DOH21" s="32"/>
      <c r="DOI21" s="32"/>
      <c r="DOJ21" s="32"/>
      <c r="DOK21" s="32"/>
      <c r="DOL21" s="32"/>
      <c r="DOM21" s="32"/>
      <c r="DON21" s="32"/>
      <c r="DOO21" s="32"/>
      <c r="DOP21" s="32"/>
      <c r="DOQ21" s="32"/>
      <c r="DOR21" s="32"/>
      <c r="DOS21" s="32"/>
      <c r="DOT21" s="32"/>
      <c r="DOU21" s="32"/>
      <c r="DOV21" s="32"/>
      <c r="DOW21" s="32"/>
      <c r="DOX21" s="32"/>
      <c r="DOY21" s="32"/>
      <c r="DOZ21" s="32"/>
      <c r="DPA21" s="32"/>
      <c r="DPB21" s="32"/>
      <c r="DPC21" s="32"/>
      <c r="DPD21" s="32"/>
      <c r="DPE21" s="32"/>
      <c r="DPF21" s="32"/>
      <c r="DPG21" s="32"/>
      <c r="DPH21" s="33"/>
      <c r="DPI21" s="31"/>
      <c r="DPJ21" s="32"/>
      <c r="DPK21" s="32"/>
      <c r="DPL21" s="32"/>
      <c r="DPM21" s="32"/>
      <c r="DPN21" s="32"/>
      <c r="DPO21" s="32"/>
      <c r="DPP21" s="32"/>
      <c r="DPQ21" s="32"/>
      <c r="DPR21" s="32"/>
      <c r="DPS21" s="32"/>
      <c r="DPT21" s="32"/>
      <c r="DPU21" s="32"/>
      <c r="DPV21" s="32"/>
      <c r="DPW21" s="32"/>
      <c r="DPX21" s="32"/>
      <c r="DPY21" s="32"/>
      <c r="DPZ21" s="32"/>
      <c r="DQA21" s="32"/>
      <c r="DQB21" s="32"/>
      <c r="DQC21" s="32"/>
      <c r="DQD21" s="32"/>
      <c r="DQE21" s="32"/>
      <c r="DQF21" s="32"/>
      <c r="DQG21" s="32"/>
      <c r="DQH21" s="32"/>
      <c r="DQI21" s="32"/>
      <c r="DQJ21" s="32"/>
      <c r="DQK21" s="32"/>
      <c r="DQL21" s="32"/>
      <c r="DQM21" s="32"/>
      <c r="DQN21" s="32"/>
      <c r="DQO21" s="32"/>
      <c r="DQP21" s="33"/>
      <c r="DQQ21" s="31"/>
      <c r="DQR21" s="32"/>
      <c r="DQS21" s="32"/>
      <c r="DQT21" s="32"/>
      <c r="DQU21" s="32"/>
      <c r="DQV21" s="32"/>
      <c r="DQW21" s="32"/>
      <c r="DQX21" s="32"/>
      <c r="DQY21" s="32"/>
      <c r="DQZ21" s="32"/>
      <c r="DRA21" s="32"/>
      <c r="DRB21" s="32"/>
      <c r="DRC21" s="32"/>
      <c r="DRD21" s="32"/>
      <c r="DRE21" s="32"/>
      <c r="DRF21" s="32"/>
      <c r="DRG21" s="32"/>
      <c r="DRH21" s="32"/>
      <c r="DRI21" s="32"/>
      <c r="DRJ21" s="32"/>
      <c r="DRK21" s="32"/>
      <c r="DRL21" s="32"/>
      <c r="DRM21" s="32"/>
      <c r="DRN21" s="32"/>
      <c r="DRO21" s="32"/>
      <c r="DRP21" s="32"/>
      <c r="DRQ21" s="32"/>
      <c r="DRR21" s="32"/>
      <c r="DRS21" s="32"/>
      <c r="DRT21" s="32"/>
      <c r="DRU21" s="32"/>
      <c r="DRV21" s="32"/>
      <c r="DRW21" s="32"/>
      <c r="DRX21" s="33"/>
      <c r="DRY21" s="31"/>
      <c r="DRZ21" s="32"/>
      <c r="DSA21" s="32"/>
      <c r="DSB21" s="32"/>
      <c r="DSC21" s="32"/>
      <c r="DSD21" s="32"/>
      <c r="DSE21" s="32"/>
      <c r="DSF21" s="32"/>
      <c r="DSG21" s="32"/>
      <c r="DSH21" s="32"/>
      <c r="DSI21" s="32"/>
      <c r="DSJ21" s="32"/>
      <c r="DSK21" s="32"/>
      <c r="DSL21" s="32"/>
      <c r="DSM21" s="32"/>
      <c r="DSN21" s="32"/>
      <c r="DSO21" s="32"/>
      <c r="DSP21" s="32"/>
      <c r="DSQ21" s="32"/>
      <c r="DSR21" s="32"/>
      <c r="DSS21" s="32"/>
      <c r="DST21" s="32"/>
      <c r="DSU21" s="32"/>
      <c r="DSV21" s="32"/>
      <c r="DSW21" s="32"/>
      <c r="DSX21" s="32"/>
      <c r="DSY21" s="32"/>
      <c r="DSZ21" s="32"/>
      <c r="DTA21" s="32"/>
      <c r="DTB21" s="32"/>
      <c r="DTC21" s="32"/>
      <c r="DTD21" s="32"/>
      <c r="DTE21" s="32"/>
      <c r="DTF21" s="33"/>
      <c r="DTG21" s="31"/>
      <c r="DTH21" s="32"/>
      <c r="DTI21" s="32"/>
      <c r="DTJ21" s="32"/>
      <c r="DTK21" s="32"/>
      <c r="DTL21" s="32"/>
      <c r="DTM21" s="32"/>
      <c r="DTN21" s="32"/>
      <c r="DTO21" s="32"/>
      <c r="DTP21" s="32"/>
      <c r="DTQ21" s="32"/>
      <c r="DTR21" s="32"/>
      <c r="DTS21" s="32"/>
      <c r="DTT21" s="32"/>
      <c r="DTU21" s="32"/>
      <c r="DTV21" s="32"/>
      <c r="DTW21" s="32"/>
      <c r="DTX21" s="32"/>
      <c r="DTY21" s="32"/>
      <c r="DTZ21" s="32"/>
      <c r="DUA21" s="32"/>
      <c r="DUB21" s="32"/>
      <c r="DUC21" s="32"/>
      <c r="DUD21" s="32"/>
      <c r="DUE21" s="32"/>
      <c r="DUF21" s="32"/>
      <c r="DUG21" s="32"/>
      <c r="DUH21" s="32"/>
      <c r="DUI21" s="32"/>
      <c r="DUJ21" s="32"/>
      <c r="DUK21" s="32"/>
      <c r="DUL21" s="32"/>
      <c r="DUM21" s="32"/>
      <c r="DUN21" s="33"/>
      <c r="DUO21" s="31"/>
      <c r="DUP21" s="32"/>
      <c r="DUQ21" s="32"/>
      <c r="DUR21" s="32"/>
      <c r="DUS21" s="32"/>
      <c r="DUT21" s="32"/>
      <c r="DUU21" s="32"/>
      <c r="DUV21" s="32"/>
      <c r="DUW21" s="32"/>
      <c r="DUX21" s="32"/>
      <c r="DUY21" s="32"/>
      <c r="DUZ21" s="32"/>
      <c r="DVA21" s="32"/>
      <c r="DVB21" s="32"/>
      <c r="DVC21" s="32"/>
      <c r="DVD21" s="32"/>
      <c r="DVE21" s="32"/>
      <c r="DVF21" s="32"/>
      <c r="DVG21" s="32"/>
      <c r="DVH21" s="32"/>
      <c r="DVI21" s="32"/>
      <c r="DVJ21" s="32"/>
      <c r="DVK21" s="32"/>
      <c r="DVL21" s="32"/>
      <c r="DVM21" s="32"/>
      <c r="DVN21" s="32"/>
      <c r="DVO21" s="32"/>
      <c r="DVP21" s="32"/>
      <c r="DVQ21" s="32"/>
      <c r="DVR21" s="32"/>
      <c r="DVS21" s="32"/>
      <c r="DVT21" s="32"/>
      <c r="DVU21" s="32"/>
      <c r="DVV21" s="33"/>
      <c r="DVW21" s="31"/>
      <c r="DVX21" s="32"/>
      <c r="DVY21" s="32"/>
      <c r="DVZ21" s="32"/>
      <c r="DWA21" s="32"/>
      <c r="DWB21" s="32"/>
      <c r="DWC21" s="32"/>
      <c r="DWD21" s="32"/>
      <c r="DWE21" s="32"/>
      <c r="DWF21" s="32"/>
      <c r="DWG21" s="32"/>
      <c r="DWH21" s="32"/>
      <c r="DWI21" s="32"/>
      <c r="DWJ21" s="32"/>
      <c r="DWK21" s="32"/>
      <c r="DWL21" s="32"/>
      <c r="DWM21" s="32"/>
      <c r="DWN21" s="32"/>
      <c r="DWO21" s="32"/>
      <c r="DWP21" s="32"/>
      <c r="DWQ21" s="32"/>
      <c r="DWR21" s="32"/>
      <c r="DWS21" s="32"/>
      <c r="DWT21" s="32"/>
      <c r="DWU21" s="32"/>
      <c r="DWV21" s="32"/>
      <c r="DWW21" s="32"/>
      <c r="DWX21" s="32"/>
      <c r="DWY21" s="32"/>
      <c r="DWZ21" s="32"/>
      <c r="DXA21" s="32"/>
      <c r="DXB21" s="32"/>
      <c r="DXC21" s="32"/>
      <c r="DXD21" s="33"/>
      <c r="DXE21" s="31"/>
      <c r="DXF21" s="32"/>
      <c r="DXG21" s="32"/>
      <c r="DXH21" s="32"/>
      <c r="DXI21" s="32"/>
      <c r="DXJ21" s="32"/>
      <c r="DXK21" s="32"/>
      <c r="DXL21" s="32"/>
      <c r="DXM21" s="32"/>
      <c r="DXN21" s="32"/>
      <c r="DXO21" s="32"/>
      <c r="DXP21" s="32"/>
      <c r="DXQ21" s="32"/>
      <c r="DXR21" s="32"/>
      <c r="DXS21" s="32"/>
      <c r="DXT21" s="32"/>
      <c r="DXU21" s="32"/>
      <c r="DXV21" s="32"/>
      <c r="DXW21" s="32"/>
      <c r="DXX21" s="32"/>
      <c r="DXY21" s="32"/>
      <c r="DXZ21" s="32"/>
      <c r="DYA21" s="32"/>
      <c r="DYB21" s="32"/>
      <c r="DYC21" s="32"/>
      <c r="DYD21" s="32"/>
      <c r="DYE21" s="32"/>
      <c r="DYF21" s="32"/>
      <c r="DYG21" s="32"/>
      <c r="DYH21" s="32"/>
      <c r="DYI21" s="32"/>
      <c r="DYJ21" s="32"/>
      <c r="DYK21" s="32"/>
      <c r="DYL21" s="33"/>
      <c r="DYM21" s="31"/>
      <c r="DYN21" s="32"/>
      <c r="DYO21" s="32"/>
      <c r="DYP21" s="32"/>
      <c r="DYQ21" s="32"/>
      <c r="DYR21" s="32"/>
      <c r="DYS21" s="32"/>
      <c r="DYT21" s="32"/>
      <c r="DYU21" s="32"/>
      <c r="DYV21" s="32"/>
      <c r="DYW21" s="32"/>
      <c r="DYX21" s="32"/>
      <c r="DYY21" s="32"/>
      <c r="DYZ21" s="32"/>
      <c r="DZA21" s="32"/>
      <c r="DZB21" s="32"/>
      <c r="DZC21" s="32"/>
      <c r="DZD21" s="32"/>
      <c r="DZE21" s="32"/>
      <c r="DZF21" s="32"/>
      <c r="DZG21" s="32"/>
      <c r="DZH21" s="32"/>
      <c r="DZI21" s="32"/>
      <c r="DZJ21" s="32"/>
      <c r="DZK21" s="32"/>
      <c r="DZL21" s="32"/>
      <c r="DZM21" s="32"/>
      <c r="DZN21" s="32"/>
      <c r="DZO21" s="32"/>
      <c r="DZP21" s="32"/>
      <c r="DZQ21" s="32"/>
      <c r="DZR21" s="32"/>
      <c r="DZS21" s="32"/>
      <c r="DZT21" s="33"/>
      <c r="DZU21" s="31"/>
      <c r="DZV21" s="32"/>
      <c r="DZW21" s="32"/>
      <c r="DZX21" s="32"/>
      <c r="DZY21" s="32"/>
      <c r="DZZ21" s="32"/>
      <c r="EAA21" s="32"/>
      <c r="EAB21" s="32"/>
      <c r="EAC21" s="32"/>
      <c r="EAD21" s="32"/>
      <c r="EAE21" s="32"/>
      <c r="EAF21" s="32"/>
      <c r="EAG21" s="32"/>
      <c r="EAH21" s="32"/>
      <c r="EAI21" s="32"/>
      <c r="EAJ21" s="32"/>
      <c r="EAK21" s="32"/>
      <c r="EAL21" s="32"/>
      <c r="EAM21" s="32"/>
      <c r="EAN21" s="32"/>
      <c r="EAO21" s="32"/>
      <c r="EAP21" s="32"/>
      <c r="EAQ21" s="32"/>
      <c r="EAR21" s="32"/>
      <c r="EAS21" s="32"/>
      <c r="EAT21" s="32"/>
      <c r="EAU21" s="32"/>
      <c r="EAV21" s="32"/>
      <c r="EAW21" s="32"/>
      <c r="EAX21" s="32"/>
      <c r="EAY21" s="32"/>
      <c r="EAZ21" s="32"/>
      <c r="EBA21" s="32"/>
      <c r="EBB21" s="33"/>
      <c r="EBC21" s="31"/>
      <c r="EBD21" s="32"/>
      <c r="EBE21" s="32"/>
      <c r="EBF21" s="32"/>
      <c r="EBG21" s="32"/>
      <c r="EBH21" s="32"/>
      <c r="EBI21" s="32"/>
      <c r="EBJ21" s="32"/>
      <c r="EBK21" s="32"/>
      <c r="EBL21" s="32"/>
      <c r="EBM21" s="32"/>
      <c r="EBN21" s="32"/>
      <c r="EBO21" s="32"/>
      <c r="EBP21" s="32"/>
      <c r="EBQ21" s="32"/>
      <c r="EBR21" s="32"/>
      <c r="EBS21" s="32"/>
      <c r="EBT21" s="32"/>
      <c r="EBU21" s="32"/>
      <c r="EBV21" s="32"/>
      <c r="EBW21" s="32"/>
      <c r="EBX21" s="32"/>
      <c r="EBY21" s="32"/>
      <c r="EBZ21" s="32"/>
      <c r="ECA21" s="32"/>
      <c r="ECB21" s="32"/>
      <c r="ECC21" s="32"/>
      <c r="ECD21" s="32"/>
      <c r="ECE21" s="32"/>
      <c r="ECF21" s="32"/>
      <c r="ECG21" s="32"/>
      <c r="ECH21" s="32"/>
      <c r="ECI21" s="32"/>
      <c r="ECJ21" s="33"/>
      <c r="ECK21" s="31"/>
      <c r="ECL21" s="32"/>
      <c r="ECM21" s="32"/>
      <c r="ECN21" s="32"/>
      <c r="ECO21" s="32"/>
      <c r="ECP21" s="32"/>
      <c r="ECQ21" s="32"/>
      <c r="ECR21" s="32"/>
      <c r="ECS21" s="32"/>
      <c r="ECT21" s="32"/>
      <c r="ECU21" s="32"/>
      <c r="ECV21" s="32"/>
      <c r="ECW21" s="32"/>
      <c r="ECX21" s="32"/>
      <c r="ECY21" s="32"/>
      <c r="ECZ21" s="32"/>
      <c r="EDA21" s="32"/>
      <c r="EDB21" s="32"/>
      <c r="EDC21" s="32"/>
      <c r="EDD21" s="32"/>
      <c r="EDE21" s="32"/>
      <c r="EDF21" s="32"/>
      <c r="EDG21" s="32"/>
      <c r="EDH21" s="32"/>
      <c r="EDI21" s="32"/>
      <c r="EDJ21" s="32"/>
      <c r="EDK21" s="32"/>
      <c r="EDL21" s="32"/>
      <c r="EDM21" s="32"/>
      <c r="EDN21" s="32"/>
      <c r="EDO21" s="32"/>
      <c r="EDP21" s="32"/>
      <c r="EDQ21" s="32"/>
      <c r="EDR21" s="33"/>
      <c r="EDS21" s="31"/>
      <c r="EDT21" s="32"/>
      <c r="EDU21" s="32"/>
      <c r="EDV21" s="32"/>
      <c r="EDW21" s="32"/>
      <c r="EDX21" s="32"/>
      <c r="EDY21" s="32"/>
      <c r="EDZ21" s="32"/>
      <c r="EEA21" s="32"/>
      <c r="EEB21" s="32"/>
      <c r="EEC21" s="32"/>
      <c r="EED21" s="32"/>
      <c r="EEE21" s="32"/>
      <c r="EEF21" s="32"/>
      <c r="EEG21" s="32"/>
      <c r="EEH21" s="32"/>
      <c r="EEI21" s="32"/>
      <c r="EEJ21" s="32"/>
      <c r="EEK21" s="32"/>
      <c r="EEL21" s="32"/>
      <c r="EEM21" s="32"/>
      <c r="EEN21" s="32"/>
      <c r="EEO21" s="32"/>
      <c r="EEP21" s="32"/>
      <c r="EEQ21" s="32"/>
      <c r="EER21" s="32"/>
      <c r="EES21" s="32"/>
      <c r="EET21" s="32"/>
      <c r="EEU21" s="32"/>
      <c r="EEV21" s="32"/>
      <c r="EEW21" s="32"/>
      <c r="EEX21" s="32"/>
      <c r="EEY21" s="32"/>
      <c r="EEZ21" s="33"/>
      <c r="EFA21" s="31"/>
      <c r="EFB21" s="32"/>
      <c r="EFC21" s="32"/>
      <c r="EFD21" s="32"/>
      <c r="EFE21" s="32"/>
      <c r="EFF21" s="32"/>
      <c r="EFG21" s="32"/>
      <c r="EFH21" s="32"/>
      <c r="EFI21" s="32"/>
      <c r="EFJ21" s="32"/>
      <c r="EFK21" s="32"/>
      <c r="EFL21" s="32"/>
      <c r="EFM21" s="32"/>
      <c r="EFN21" s="32"/>
      <c r="EFO21" s="32"/>
      <c r="EFP21" s="32"/>
      <c r="EFQ21" s="32"/>
      <c r="EFR21" s="32"/>
      <c r="EFS21" s="32"/>
      <c r="EFT21" s="32"/>
      <c r="EFU21" s="32"/>
      <c r="EFV21" s="32"/>
      <c r="EFW21" s="32"/>
      <c r="EFX21" s="32"/>
      <c r="EFY21" s="32"/>
      <c r="EFZ21" s="32"/>
      <c r="EGA21" s="32"/>
      <c r="EGB21" s="32"/>
      <c r="EGC21" s="32"/>
      <c r="EGD21" s="32"/>
      <c r="EGE21" s="32"/>
      <c r="EGF21" s="32"/>
      <c r="EGG21" s="32"/>
      <c r="EGH21" s="33"/>
      <c r="EGI21" s="31"/>
      <c r="EGJ21" s="32"/>
      <c r="EGK21" s="32"/>
      <c r="EGL21" s="32"/>
      <c r="EGM21" s="32"/>
      <c r="EGN21" s="32"/>
      <c r="EGO21" s="32"/>
      <c r="EGP21" s="32"/>
      <c r="EGQ21" s="32"/>
      <c r="EGR21" s="32"/>
      <c r="EGS21" s="32"/>
      <c r="EGT21" s="32"/>
      <c r="EGU21" s="32"/>
      <c r="EGV21" s="32"/>
      <c r="EGW21" s="32"/>
      <c r="EGX21" s="32"/>
      <c r="EGY21" s="32"/>
      <c r="EGZ21" s="32"/>
      <c r="EHA21" s="32"/>
      <c r="EHB21" s="32"/>
      <c r="EHC21" s="32"/>
      <c r="EHD21" s="32"/>
      <c r="EHE21" s="32"/>
      <c r="EHF21" s="32"/>
      <c r="EHG21" s="32"/>
      <c r="EHH21" s="32"/>
      <c r="EHI21" s="32"/>
      <c r="EHJ21" s="32"/>
      <c r="EHK21" s="32"/>
      <c r="EHL21" s="32"/>
      <c r="EHM21" s="32"/>
      <c r="EHN21" s="32"/>
      <c r="EHO21" s="32"/>
      <c r="EHP21" s="33"/>
      <c r="EHQ21" s="31"/>
      <c r="EHR21" s="32"/>
      <c r="EHS21" s="32"/>
      <c r="EHT21" s="32"/>
      <c r="EHU21" s="32"/>
      <c r="EHV21" s="32"/>
      <c r="EHW21" s="32"/>
      <c r="EHX21" s="32"/>
      <c r="EHY21" s="32"/>
      <c r="EHZ21" s="32"/>
      <c r="EIA21" s="32"/>
      <c r="EIB21" s="32"/>
      <c r="EIC21" s="32"/>
      <c r="EID21" s="32"/>
      <c r="EIE21" s="32"/>
      <c r="EIF21" s="32"/>
      <c r="EIG21" s="32"/>
      <c r="EIH21" s="32"/>
      <c r="EII21" s="32"/>
      <c r="EIJ21" s="32"/>
      <c r="EIK21" s="32"/>
      <c r="EIL21" s="32"/>
      <c r="EIM21" s="32"/>
      <c r="EIN21" s="32"/>
      <c r="EIO21" s="32"/>
      <c r="EIP21" s="32"/>
      <c r="EIQ21" s="32"/>
      <c r="EIR21" s="32"/>
      <c r="EIS21" s="32"/>
      <c r="EIT21" s="32"/>
      <c r="EIU21" s="32"/>
      <c r="EIV21" s="32"/>
      <c r="EIW21" s="32"/>
      <c r="EIX21" s="33"/>
      <c r="EIY21" s="31"/>
      <c r="EIZ21" s="32"/>
      <c r="EJA21" s="32"/>
      <c r="EJB21" s="32"/>
      <c r="EJC21" s="32"/>
      <c r="EJD21" s="32"/>
      <c r="EJE21" s="32"/>
      <c r="EJF21" s="32"/>
      <c r="EJG21" s="32"/>
      <c r="EJH21" s="32"/>
      <c r="EJI21" s="32"/>
      <c r="EJJ21" s="32"/>
      <c r="EJK21" s="32"/>
      <c r="EJL21" s="32"/>
      <c r="EJM21" s="32"/>
      <c r="EJN21" s="32"/>
      <c r="EJO21" s="32"/>
      <c r="EJP21" s="32"/>
      <c r="EJQ21" s="32"/>
      <c r="EJR21" s="32"/>
      <c r="EJS21" s="32"/>
      <c r="EJT21" s="32"/>
      <c r="EJU21" s="32"/>
      <c r="EJV21" s="32"/>
      <c r="EJW21" s="32"/>
      <c r="EJX21" s="32"/>
      <c r="EJY21" s="32"/>
      <c r="EJZ21" s="32"/>
      <c r="EKA21" s="32"/>
      <c r="EKB21" s="32"/>
      <c r="EKC21" s="32"/>
      <c r="EKD21" s="32"/>
      <c r="EKE21" s="32"/>
      <c r="EKF21" s="33"/>
      <c r="EKG21" s="31"/>
      <c r="EKH21" s="32"/>
      <c r="EKI21" s="32"/>
      <c r="EKJ21" s="32"/>
      <c r="EKK21" s="32"/>
      <c r="EKL21" s="32"/>
      <c r="EKM21" s="32"/>
      <c r="EKN21" s="32"/>
      <c r="EKO21" s="32"/>
      <c r="EKP21" s="32"/>
      <c r="EKQ21" s="32"/>
      <c r="EKR21" s="32"/>
      <c r="EKS21" s="32"/>
      <c r="EKT21" s="32"/>
      <c r="EKU21" s="32"/>
      <c r="EKV21" s="32"/>
      <c r="EKW21" s="32"/>
      <c r="EKX21" s="32"/>
      <c r="EKY21" s="32"/>
      <c r="EKZ21" s="32"/>
      <c r="ELA21" s="32"/>
      <c r="ELB21" s="32"/>
      <c r="ELC21" s="32"/>
      <c r="ELD21" s="32"/>
      <c r="ELE21" s="32"/>
      <c r="ELF21" s="32"/>
      <c r="ELG21" s="32"/>
      <c r="ELH21" s="32"/>
      <c r="ELI21" s="32"/>
      <c r="ELJ21" s="32"/>
      <c r="ELK21" s="32"/>
      <c r="ELL21" s="32"/>
      <c r="ELM21" s="32"/>
      <c r="ELN21" s="33"/>
      <c r="ELO21" s="31"/>
      <c r="ELP21" s="32"/>
      <c r="ELQ21" s="32"/>
      <c r="ELR21" s="32"/>
      <c r="ELS21" s="32"/>
      <c r="ELT21" s="32"/>
      <c r="ELU21" s="32"/>
      <c r="ELV21" s="32"/>
      <c r="ELW21" s="32"/>
      <c r="ELX21" s="32"/>
      <c r="ELY21" s="32"/>
      <c r="ELZ21" s="32"/>
      <c r="EMA21" s="32"/>
      <c r="EMB21" s="32"/>
      <c r="EMC21" s="32"/>
      <c r="EMD21" s="32"/>
      <c r="EME21" s="32"/>
      <c r="EMF21" s="32"/>
      <c r="EMG21" s="32"/>
      <c r="EMH21" s="32"/>
      <c r="EMI21" s="32"/>
      <c r="EMJ21" s="32"/>
      <c r="EMK21" s="32"/>
      <c r="EML21" s="32"/>
      <c r="EMM21" s="32"/>
      <c r="EMN21" s="32"/>
      <c r="EMO21" s="32"/>
      <c r="EMP21" s="32"/>
      <c r="EMQ21" s="32"/>
      <c r="EMR21" s="32"/>
      <c r="EMS21" s="32"/>
      <c r="EMT21" s="32"/>
      <c r="EMU21" s="32"/>
      <c r="EMV21" s="33"/>
      <c r="EMW21" s="31"/>
      <c r="EMX21" s="32"/>
      <c r="EMY21" s="32"/>
      <c r="EMZ21" s="32"/>
      <c r="ENA21" s="32"/>
      <c r="ENB21" s="32"/>
      <c r="ENC21" s="32"/>
      <c r="END21" s="32"/>
      <c r="ENE21" s="32"/>
      <c r="ENF21" s="32"/>
      <c r="ENG21" s="32"/>
      <c r="ENH21" s="32"/>
      <c r="ENI21" s="32"/>
      <c r="ENJ21" s="32"/>
      <c r="ENK21" s="32"/>
      <c r="ENL21" s="32"/>
      <c r="ENM21" s="32"/>
      <c r="ENN21" s="32"/>
      <c r="ENO21" s="32"/>
      <c r="ENP21" s="32"/>
      <c r="ENQ21" s="32"/>
      <c r="ENR21" s="32"/>
      <c r="ENS21" s="32"/>
      <c r="ENT21" s="32"/>
      <c r="ENU21" s="32"/>
      <c r="ENV21" s="32"/>
      <c r="ENW21" s="32"/>
      <c r="ENX21" s="32"/>
      <c r="ENY21" s="32"/>
      <c r="ENZ21" s="32"/>
      <c r="EOA21" s="32"/>
      <c r="EOB21" s="32"/>
      <c r="EOC21" s="32"/>
      <c r="EOD21" s="33"/>
      <c r="EOE21" s="31"/>
      <c r="EOF21" s="32"/>
      <c r="EOG21" s="32"/>
      <c r="EOH21" s="32"/>
      <c r="EOI21" s="32"/>
      <c r="EOJ21" s="32"/>
      <c r="EOK21" s="32"/>
      <c r="EOL21" s="32"/>
      <c r="EOM21" s="32"/>
      <c r="EON21" s="32"/>
      <c r="EOO21" s="32"/>
      <c r="EOP21" s="32"/>
      <c r="EOQ21" s="32"/>
      <c r="EOR21" s="32"/>
      <c r="EOS21" s="32"/>
      <c r="EOT21" s="32"/>
      <c r="EOU21" s="32"/>
      <c r="EOV21" s="32"/>
      <c r="EOW21" s="32"/>
      <c r="EOX21" s="32"/>
      <c r="EOY21" s="32"/>
      <c r="EOZ21" s="32"/>
      <c r="EPA21" s="32"/>
      <c r="EPB21" s="32"/>
      <c r="EPC21" s="32"/>
      <c r="EPD21" s="32"/>
      <c r="EPE21" s="32"/>
      <c r="EPF21" s="32"/>
      <c r="EPG21" s="32"/>
      <c r="EPH21" s="32"/>
      <c r="EPI21" s="32"/>
      <c r="EPJ21" s="32"/>
      <c r="EPK21" s="32"/>
      <c r="EPL21" s="33"/>
      <c r="EPM21" s="31"/>
      <c r="EPN21" s="32"/>
      <c r="EPO21" s="32"/>
      <c r="EPP21" s="32"/>
      <c r="EPQ21" s="32"/>
      <c r="EPR21" s="32"/>
      <c r="EPS21" s="32"/>
      <c r="EPT21" s="32"/>
      <c r="EPU21" s="32"/>
      <c r="EPV21" s="32"/>
      <c r="EPW21" s="32"/>
      <c r="EPX21" s="32"/>
      <c r="EPY21" s="32"/>
      <c r="EPZ21" s="32"/>
      <c r="EQA21" s="32"/>
      <c r="EQB21" s="32"/>
      <c r="EQC21" s="32"/>
      <c r="EQD21" s="32"/>
      <c r="EQE21" s="32"/>
      <c r="EQF21" s="32"/>
      <c r="EQG21" s="32"/>
      <c r="EQH21" s="32"/>
      <c r="EQI21" s="32"/>
      <c r="EQJ21" s="32"/>
      <c r="EQK21" s="32"/>
      <c r="EQL21" s="32"/>
      <c r="EQM21" s="32"/>
      <c r="EQN21" s="32"/>
      <c r="EQO21" s="32"/>
      <c r="EQP21" s="32"/>
      <c r="EQQ21" s="32"/>
      <c r="EQR21" s="32"/>
      <c r="EQS21" s="32"/>
      <c r="EQT21" s="33"/>
      <c r="EQU21" s="31"/>
      <c r="EQV21" s="32"/>
      <c r="EQW21" s="32"/>
      <c r="EQX21" s="32"/>
      <c r="EQY21" s="32"/>
      <c r="EQZ21" s="32"/>
      <c r="ERA21" s="32"/>
      <c r="ERB21" s="32"/>
      <c r="ERC21" s="32"/>
      <c r="ERD21" s="32"/>
      <c r="ERE21" s="32"/>
      <c r="ERF21" s="32"/>
      <c r="ERG21" s="32"/>
      <c r="ERH21" s="32"/>
      <c r="ERI21" s="32"/>
      <c r="ERJ21" s="32"/>
      <c r="ERK21" s="32"/>
      <c r="ERL21" s="32"/>
      <c r="ERM21" s="32"/>
      <c r="ERN21" s="32"/>
      <c r="ERO21" s="32"/>
      <c r="ERP21" s="32"/>
      <c r="ERQ21" s="32"/>
      <c r="ERR21" s="32"/>
      <c r="ERS21" s="32"/>
      <c r="ERT21" s="32"/>
      <c r="ERU21" s="32"/>
      <c r="ERV21" s="32"/>
      <c r="ERW21" s="32"/>
      <c r="ERX21" s="32"/>
      <c r="ERY21" s="32"/>
      <c r="ERZ21" s="32"/>
      <c r="ESA21" s="32"/>
      <c r="ESB21" s="33"/>
      <c r="ESC21" s="31"/>
      <c r="ESD21" s="32"/>
      <c r="ESE21" s="32"/>
      <c r="ESF21" s="32"/>
      <c r="ESG21" s="32"/>
      <c r="ESH21" s="32"/>
      <c r="ESI21" s="32"/>
      <c r="ESJ21" s="32"/>
      <c r="ESK21" s="32"/>
      <c r="ESL21" s="32"/>
      <c r="ESM21" s="32"/>
      <c r="ESN21" s="32"/>
      <c r="ESO21" s="32"/>
      <c r="ESP21" s="32"/>
      <c r="ESQ21" s="32"/>
      <c r="ESR21" s="32"/>
      <c r="ESS21" s="32"/>
      <c r="EST21" s="32"/>
      <c r="ESU21" s="32"/>
      <c r="ESV21" s="32"/>
      <c r="ESW21" s="32"/>
      <c r="ESX21" s="32"/>
      <c r="ESY21" s="32"/>
      <c r="ESZ21" s="32"/>
      <c r="ETA21" s="32"/>
      <c r="ETB21" s="32"/>
      <c r="ETC21" s="32"/>
      <c r="ETD21" s="32"/>
      <c r="ETE21" s="32"/>
      <c r="ETF21" s="32"/>
      <c r="ETG21" s="32"/>
      <c r="ETH21" s="32"/>
      <c r="ETI21" s="32"/>
      <c r="ETJ21" s="33"/>
      <c r="ETK21" s="31"/>
      <c r="ETL21" s="32"/>
      <c r="ETM21" s="32"/>
      <c r="ETN21" s="32"/>
      <c r="ETO21" s="32"/>
      <c r="ETP21" s="32"/>
      <c r="ETQ21" s="32"/>
      <c r="ETR21" s="32"/>
      <c r="ETS21" s="32"/>
      <c r="ETT21" s="32"/>
      <c r="ETU21" s="32"/>
      <c r="ETV21" s="32"/>
      <c r="ETW21" s="32"/>
      <c r="ETX21" s="32"/>
      <c r="ETY21" s="32"/>
      <c r="ETZ21" s="32"/>
      <c r="EUA21" s="32"/>
      <c r="EUB21" s="32"/>
      <c r="EUC21" s="32"/>
      <c r="EUD21" s="32"/>
      <c r="EUE21" s="32"/>
      <c r="EUF21" s="32"/>
      <c r="EUG21" s="32"/>
      <c r="EUH21" s="32"/>
      <c r="EUI21" s="32"/>
      <c r="EUJ21" s="32"/>
      <c r="EUK21" s="32"/>
      <c r="EUL21" s="32"/>
      <c r="EUM21" s="32"/>
      <c r="EUN21" s="32"/>
      <c r="EUO21" s="32"/>
      <c r="EUP21" s="32"/>
      <c r="EUQ21" s="32"/>
      <c r="EUR21" s="33"/>
      <c r="EUS21" s="31"/>
      <c r="EUT21" s="32"/>
      <c r="EUU21" s="32"/>
      <c r="EUV21" s="32"/>
      <c r="EUW21" s="32"/>
      <c r="EUX21" s="32"/>
      <c r="EUY21" s="32"/>
      <c r="EUZ21" s="32"/>
      <c r="EVA21" s="32"/>
      <c r="EVB21" s="32"/>
      <c r="EVC21" s="32"/>
      <c r="EVD21" s="32"/>
      <c r="EVE21" s="32"/>
      <c r="EVF21" s="32"/>
      <c r="EVG21" s="32"/>
      <c r="EVH21" s="32"/>
      <c r="EVI21" s="32"/>
      <c r="EVJ21" s="32"/>
      <c r="EVK21" s="32"/>
      <c r="EVL21" s="32"/>
      <c r="EVM21" s="32"/>
      <c r="EVN21" s="32"/>
      <c r="EVO21" s="32"/>
      <c r="EVP21" s="32"/>
      <c r="EVQ21" s="32"/>
      <c r="EVR21" s="32"/>
      <c r="EVS21" s="32"/>
      <c r="EVT21" s="32"/>
      <c r="EVU21" s="32"/>
      <c r="EVV21" s="32"/>
      <c r="EVW21" s="32"/>
      <c r="EVX21" s="32"/>
      <c r="EVY21" s="32"/>
      <c r="EVZ21" s="33"/>
      <c r="EWA21" s="31"/>
      <c r="EWB21" s="32"/>
      <c r="EWC21" s="32"/>
      <c r="EWD21" s="32"/>
      <c r="EWE21" s="32"/>
      <c r="EWF21" s="32"/>
      <c r="EWG21" s="32"/>
      <c r="EWH21" s="32"/>
      <c r="EWI21" s="32"/>
      <c r="EWJ21" s="32"/>
      <c r="EWK21" s="32"/>
      <c r="EWL21" s="32"/>
      <c r="EWM21" s="32"/>
      <c r="EWN21" s="32"/>
      <c r="EWO21" s="32"/>
      <c r="EWP21" s="32"/>
      <c r="EWQ21" s="32"/>
      <c r="EWR21" s="32"/>
      <c r="EWS21" s="32"/>
      <c r="EWT21" s="32"/>
      <c r="EWU21" s="32"/>
      <c r="EWV21" s="32"/>
      <c r="EWW21" s="32"/>
      <c r="EWX21" s="32"/>
      <c r="EWY21" s="32"/>
      <c r="EWZ21" s="32"/>
      <c r="EXA21" s="32"/>
      <c r="EXB21" s="32"/>
      <c r="EXC21" s="32"/>
      <c r="EXD21" s="32"/>
      <c r="EXE21" s="32"/>
      <c r="EXF21" s="32"/>
      <c r="EXG21" s="32"/>
      <c r="EXH21" s="33"/>
      <c r="EXI21" s="31"/>
      <c r="EXJ21" s="32"/>
      <c r="EXK21" s="32"/>
      <c r="EXL21" s="32"/>
      <c r="EXM21" s="32"/>
      <c r="EXN21" s="32"/>
      <c r="EXO21" s="32"/>
      <c r="EXP21" s="32"/>
      <c r="EXQ21" s="32"/>
      <c r="EXR21" s="32"/>
      <c r="EXS21" s="32"/>
      <c r="EXT21" s="32"/>
      <c r="EXU21" s="32"/>
      <c r="EXV21" s="32"/>
      <c r="EXW21" s="32"/>
      <c r="EXX21" s="32"/>
      <c r="EXY21" s="32"/>
      <c r="EXZ21" s="32"/>
      <c r="EYA21" s="32"/>
      <c r="EYB21" s="32"/>
      <c r="EYC21" s="32"/>
      <c r="EYD21" s="32"/>
      <c r="EYE21" s="32"/>
      <c r="EYF21" s="32"/>
      <c r="EYG21" s="32"/>
      <c r="EYH21" s="32"/>
      <c r="EYI21" s="32"/>
      <c r="EYJ21" s="32"/>
      <c r="EYK21" s="32"/>
      <c r="EYL21" s="32"/>
      <c r="EYM21" s="32"/>
      <c r="EYN21" s="32"/>
      <c r="EYO21" s="32"/>
      <c r="EYP21" s="33"/>
      <c r="EYQ21" s="31"/>
      <c r="EYR21" s="32"/>
      <c r="EYS21" s="32"/>
      <c r="EYT21" s="32"/>
      <c r="EYU21" s="32"/>
      <c r="EYV21" s="32"/>
      <c r="EYW21" s="32"/>
      <c r="EYX21" s="32"/>
      <c r="EYY21" s="32"/>
      <c r="EYZ21" s="32"/>
      <c r="EZA21" s="32"/>
      <c r="EZB21" s="32"/>
      <c r="EZC21" s="32"/>
      <c r="EZD21" s="32"/>
      <c r="EZE21" s="32"/>
      <c r="EZF21" s="32"/>
      <c r="EZG21" s="32"/>
      <c r="EZH21" s="32"/>
      <c r="EZI21" s="32"/>
      <c r="EZJ21" s="32"/>
      <c r="EZK21" s="32"/>
      <c r="EZL21" s="32"/>
      <c r="EZM21" s="32"/>
      <c r="EZN21" s="32"/>
      <c r="EZO21" s="32"/>
      <c r="EZP21" s="32"/>
      <c r="EZQ21" s="32"/>
      <c r="EZR21" s="32"/>
      <c r="EZS21" s="32"/>
      <c r="EZT21" s="32"/>
      <c r="EZU21" s="32"/>
      <c r="EZV21" s="32"/>
      <c r="EZW21" s="32"/>
      <c r="EZX21" s="33"/>
      <c r="EZY21" s="31"/>
      <c r="EZZ21" s="32"/>
      <c r="FAA21" s="32"/>
      <c r="FAB21" s="32"/>
      <c r="FAC21" s="32"/>
      <c r="FAD21" s="32"/>
      <c r="FAE21" s="32"/>
      <c r="FAF21" s="32"/>
      <c r="FAG21" s="32"/>
      <c r="FAH21" s="32"/>
      <c r="FAI21" s="32"/>
      <c r="FAJ21" s="32"/>
      <c r="FAK21" s="32"/>
      <c r="FAL21" s="32"/>
      <c r="FAM21" s="32"/>
      <c r="FAN21" s="32"/>
      <c r="FAO21" s="32"/>
      <c r="FAP21" s="32"/>
      <c r="FAQ21" s="32"/>
      <c r="FAR21" s="32"/>
      <c r="FAS21" s="32"/>
      <c r="FAT21" s="32"/>
      <c r="FAU21" s="32"/>
      <c r="FAV21" s="32"/>
      <c r="FAW21" s="32"/>
      <c r="FAX21" s="32"/>
      <c r="FAY21" s="32"/>
      <c r="FAZ21" s="32"/>
      <c r="FBA21" s="32"/>
      <c r="FBB21" s="32"/>
      <c r="FBC21" s="32"/>
      <c r="FBD21" s="32"/>
      <c r="FBE21" s="32"/>
      <c r="FBF21" s="33"/>
      <c r="FBG21" s="31"/>
      <c r="FBH21" s="32"/>
      <c r="FBI21" s="32"/>
      <c r="FBJ21" s="32"/>
      <c r="FBK21" s="32"/>
      <c r="FBL21" s="32"/>
      <c r="FBM21" s="32"/>
      <c r="FBN21" s="32"/>
      <c r="FBO21" s="32"/>
      <c r="FBP21" s="32"/>
      <c r="FBQ21" s="32"/>
      <c r="FBR21" s="32"/>
      <c r="FBS21" s="32"/>
      <c r="FBT21" s="32"/>
      <c r="FBU21" s="32"/>
      <c r="FBV21" s="32"/>
      <c r="FBW21" s="32"/>
      <c r="FBX21" s="32"/>
      <c r="FBY21" s="32"/>
      <c r="FBZ21" s="32"/>
      <c r="FCA21" s="32"/>
      <c r="FCB21" s="32"/>
      <c r="FCC21" s="32"/>
      <c r="FCD21" s="32"/>
      <c r="FCE21" s="32"/>
      <c r="FCF21" s="32"/>
      <c r="FCG21" s="32"/>
      <c r="FCH21" s="32"/>
      <c r="FCI21" s="32"/>
      <c r="FCJ21" s="32"/>
      <c r="FCK21" s="32"/>
      <c r="FCL21" s="32"/>
      <c r="FCM21" s="32"/>
      <c r="FCN21" s="33"/>
      <c r="FCO21" s="31"/>
      <c r="FCP21" s="32"/>
      <c r="FCQ21" s="32"/>
      <c r="FCR21" s="32"/>
      <c r="FCS21" s="32"/>
      <c r="FCT21" s="32"/>
      <c r="FCU21" s="32"/>
      <c r="FCV21" s="32"/>
      <c r="FCW21" s="32"/>
      <c r="FCX21" s="32"/>
      <c r="FCY21" s="32"/>
      <c r="FCZ21" s="32"/>
      <c r="FDA21" s="32"/>
      <c r="FDB21" s="32"/>
      <c r="FDC21" s="32"/>
      <c r="FDD21" s="32"/>
      <c r="FDE21" s="32"/>
      <c r="FDF21" s="32"/>
      <c r="FDG21" s="32"/>
      <c r="FDH21" s="32"/>
      <c r="FDI21" s="32"/>
      <c r="FDJ21" s="32"/>
      <c r="FDK21" s="32"/>
      <c r="FDL21" s="32"/>
      <c r="FDM21" s="32"/>
      <c r="FDN21" s="32"/>
      <c r="FDO21" s="32"/>
      <c r="FDP21" s="32"/>
      <c r="FDQ21" s="32"/>
      <c r="FDR21" s="32"/>
      <c r="FDS21" s="32"/>
      <c r="FDT21" s="32"/>
      <c r="FDU21" s="32"/>
      <c r="FDV21" s="33"/>
      <c r="FDW21" s="31"/>
      <c r="FDX21" s="32"/>
      <c r="FDY21" s="32"/>
      <c r="FDZ21" s="32"/>
      <c r="FEA21" s="32"/>
      <c r="FEB21" s="32"/>
      <c r="FEC21" s="32"/>
      <c r="FED21" s="32"/>
      <c r="FEE21" s="32"/>
      <c r="FEF21" s="32"/>
      <c r="FEG21" s="32"/>
      <c r="FEH21" s="32"/>
      <c r="FEI21" s="32"/>
      <c r="FEJ21" s="32"/>
      <c r="FEK21" s="32"/>
      <c r="FEL21" s="32"/>
      <c r="FEM21" s="32"/>
      <c r="FEN21" s="32"/>
      <c r="FEO21" s="32"/>
      <c r="FEP21" s="32"/>
      <c r="FEQ21" s="32"/>
      <c r="FER21" s="32"/>
      <c r="FES21" s="32"/>
      <c r="FET21" s="32"/>
      <c r="FEU21" s="32"/>
      <c r="FEV21" s="32"/>
      <c r="FEW21" s="32"/>
      <c r="FEX21" s="32"/>
      <c r="FEY21" s="32"/>
      <c r="FEZ21" s="32"/>
      <c r="FFA21" s="32"/>
      <c r="FFB21" s="32"/>
      <c r="FFC21" s="32"/>
      <c r="FFD21" s="33"/>
      <c r="FFE21" s="31"/>
      <c r="FFF21" s="32"/>
      <c r="FFG21" s="32"/>
      <c r="FFH21" s="32"/>
      <c r="FFI21" s="32"/>
      <c r="FFJ21" s="32"/>
      <c r="FFK21" s="32"/>
      <c r="FFL21" s="32"/>
      <c r="FFM21" s="32"/>
      <c r="FFN21" s="32"/>
      <c r="FFO21" s="32"/>
      <c r="FFP21" s="32"/>
      <c r="FFQ21" s="32"/>
      <c r="FFR21" s="32"/>
      <c r="FFS21" s="32"/>
      <c r="FFT21" s="32"/>
      <c r="FFU21" s="32"/>
      <c r="FFV21" s="32"/>
      <c r="FFW21" s="32"/>
      <c r="FFX21" s="32"/>
      <c r="FFY21" s="32"/>
      <c r="FFZ21" s="32"/>
      <c r="FGA21" s="32"/>
      <c r="FGB21" s="32"/>
      <c r="FGC21" s="32"/>
      <c r="FGD21" s="32"/>
      <c r="FGE21" s="32"/>
      <c r="FGF21" s="32"/>
      <c r="FGG21" s="32"/>
      <c r="FGH21" s="32"/>
      <c r="FGI21" s="32"/>
      <c r="FGJ21" s="32"/>
      <c r="FGK21" s="32"/>
      <c r="FGL21" s="33"/>
      <c r="FGM21" s="31"/>
      <c r="FGN21" s="32"/>
      <c r="FGO21" s="32"/>
      <c r="FGP21" s="32"/>
      <c r="FGQ21" s="32"/>
      <c r="FGR21" s="32"/>
      <c r="FGS21" s="32"/>
      <c r="FGT21" s="32"/>
      <c r="FGU21" s="32"/>
      <c r="FGV21" s="32"/>
      <c r="FGW21" s="32"/>
      <c r="FGX21" s="32"/>
      <c r="FGY21" s="32"/>
      <c r="FGZ21" s="32"/>
      <c r="FHA21" s="32"/>
      <c r="FHB21" s="32"/>
      <c r="FHC21" s="32"/>
      <c r="FHD21" s="32"/>
      <c r="FHE21" s="32"/>
      <c r="FHF21" s="32"/>
      <c r="FHG21" s="32"/>
      <c r="FHH21" s="32"/>
      <c r="FHI21" s="32"/>
      <c r="FHJ21" s="32"/>
      <c r="FHK21" s="32"/>
      <c r="FHL21" s="32"/>
      <c r="FHM21" s="32"/>
      <c r="FHN21" s="32"/>
      <c r="FHO21" s="32"/>
      <c r="FHP21" s="32"/>
      <c r="FHQ21" s="32"/>
      <c r="FHR21" s="32"/>
      <c r="FHS21" s="32"/>
      <c r="FHT21" s="33"/>
      <c r="FHU21" s="31"/>
      <c r="FHV21" s="32"/>
      <c r="FHW21" s="32"/>
      <c r="FHX21" s="32"/>
      <c r="FHY21" s="32"/>
      <c r="FHZ21" s="32"/>
      <c r="FIA21" s="32"/>
      <c r="FIB21" s="32"/>
      <c r="FIC21" s="32"/>
      <c r="FID21" s="32"/>
      <c r="FIE21" s="32"/>
      <c r="FIF21" s="32"/>
      <c r="FIG21" s="32"/>
      <c r="FIH21" s="32"/>
      <c r="FII21" s="32"/>
      <c r="FIJ21" s="32"/>
      <c r="FIK21" s="32"/>
      <c r="FIL21" s="32"/>
      <c r="FIM21" s="32"/>
      <c r="FIN21" s="32"/>
      <c r="FIO21" s="32"/>
      <c r="FIP21" s="32"/>
      <c r="FIQ21" s="32"/>
      <c r="FIR21" s="32"/>
      <c r="FIS21" s="32"/>
      <c r="FIT21" s="32"/>
      <c r="FIU21" s="32"/>
      <c r="FIV21" s="32"/>
      <c r="FIW21" s="32"/>
      <c r="FIX21" s="32"/>
      <c r="FIY21" s="32"/>
      <c r="FIZ21" s="32"/>
      <c r="FJA21" s="32"/>
      <c r="FJB21" s="33"/>
      <c r="FJC21" s="31"/>
      <c r="FJD21" s="32"/>
      <c r="FJE21" s="32"/>
      <c r="FJF21" s="32"/>
      <c r="FJG21" s="32"/>
      <c r="FJH21" s="32"/>
      <c r="FJI21" s="32"/>
      <c r="FJJ21" s="32"/>
      <c r="FJK21" s="32"/>
      <c r="FJL21" s="32"/>
      <c r="FJM21" s="32"/>
      <c r="FJN21" s="32"/>
      <c r="FJO21" s="32"/>
      <c r="FJP21" s="32"/>
      <c r="FJQ21" s="32"/>
      <c r="FJR21" s="32"/>
      <c r="FJS21" s="32"/>
      <c r="FJT21" s="32"/>
      <c r="FJU21" s="32"/>
      <c r="FJV21" s="32"/>
      <c r="FJW21" s="32"/>
      <c r="FJX21" s="32"/>
      <c r="FJY21" s="32"/>
      <c r="FJZ21" s="32"/>
      <c r="FKA21" s="32"/>
      <c r="FKB21" s="32"/>
      <c r="FKC21" s="32"/>
      <c r="FKD21" s="32"/>
      <c r="FKE21" s="32"/>
      <c r="FKF21" s="32"/>
      <c r="FKG21" s="32"/>
      <c r="FKH21" s="32"/>
      <c r="FKI21" s="32"/>
      <c r="FKJ21" s="33"/>
      <c r="FKK21" s="31"/>
      <c r="FKL21" s="32"/>
      <c r="FKM21" s="32"/>
      <c r="FKN21" s="32"/>
      <c r="FKO21" s="32"/>
      <c r="FKP21" s="32"/>
      <c r="FKQ21" s="32"/>
      <c r="FKR21" s="32"/>
      <c r="FKS21" s="32"/>
      <c r="FKT21" s="32"/>
      <c r="FKU21" s="32"/>
      <c r="FKV21" s="32"/>
      <c r="FKW21" s="32"/>
      <c r="FKX21" s="32"/>
      <c r="FKY21" s="32"/>
      <c r="FKZ21" s="32"/>
      <c r="FLA21" s="32"/>
      <c r="FLB21" s="32"/>
      <c r="FLC21" s="32"/>
      <c r="FLD21" s="32"/>
      <c r="FLE21" s="32"/>
      <c r="FLF21" s="32"/>
      <c r="FLG21" s="32"/>
      <c r="FLH21" s="32"/>
      <c r="FLI21" s="32"/>
      <c r="FLJ21" s="32"/>
      <c r="FLK21" s="32"/>
      <c r="FLL21" s="32"/>
      <c r="FLM21" s="32"/>
      <c r="FLN21" s="32"/>
      <c r="FLO21" s="32"/>
      <c r="FLP21" s="32"/>
      <c r="FLQ21" s="32"/>
      <c r="FLR21" s="33"/>
      <c r="FLS21" s="31"/>
      <c r="FLT21" s="32"/>
      <c r="FLU21" s="32"/>
      <c r="FLV21" s="32"/>
      <c r="FLW21" s="32"/>
      <c r="FLX21" s="32"/>
      <c r="FLY21" s="32"/>
      <c r="FLZ21" s="32"/>
      <c r="FMA21" s="32"/>
      <c r="FMB21" s="32"/>
      <c r="FMC21" s="32"/>
      <c r="FMD21" s="32"/>
      <c r="FME21" s="32"/>
      <c r="FMF21" s="32"/>
      <c r="FMG21" s="32"/>
      <c r="FMH21" s="32"/>
      <c r="FMI21" s="32"/>
      <c r="FMJ21" s="32"/>
      <c r="FMK21" s="32"/>
      <c r="FML21" s="32"/>
      <c r="FMM21" s="32"/>
      <c r="FMN21" s="32"/>
      <c r="FMO21" s="32"/>
      <c r="FMP21" s="32"/>
      <c r="FMQ21" s="32"/>
      <c r="FMR21" s="32"/>
      <c r="FMS21" s="32"/>
      <c r="FMT21" s="32"/>
      <c r="FMU21" s="32"/>
      <c r="FMV21" s="32"/>
      <c r="FMW21" s="32"/>
      <c r="FMX21" s="32"/>
      <c r="FMY21" s="32"/>
      <c r="FMZ21" s="33"/>
      <c r="FNA21" s="31"/>
      <c r="FNB21" s="32"/>
      <c r="FNC21" s="32"/>
      <c r="FND21" s="32"/>
      <c r="FNE21" s="32"/>
      <c r="FNF21" s="32"/>
      <c r="FNG21" s="32"/>
      <c r="FNH21" s="32"/>
      <c r="FNI21" s="32"/>
      <c r="FNJ21" s="32"/>
      <c r="FNK21" s="32"/>
      <c r="FNL21" s="32"/>
      <c r="FNM21" s="32"/>
      <c r="FNN21" s="32"/>
      <c r="FNO21" s="32"/>
      <c r="FNP21" s="32"/>
      <c r="FNQ21" s="32"/>
      <c r="FNR21" s="32"/>
      <c r="FNS21" s="32"/>
      <c r="FNT21" s="32"/>
      <c r="FNU21" s="32"/>
      <c r="FNV21" s="32"/>
      <c r="FNW21" s="32"/>
      <c r="FNX21" s="32"/>
      <c r="FNY21" s="32"/>
      <c r="FNZ21" s="32"/>
      <c r="FOA21" s="32"/>
      <c r="FOB21" s="32"/>
      <c r="FOC21" s="32"/>
      <c r="FOD21" s="32"/>
      <c r="FOE21" s="32"/>
      <c r="FOF21" s="32"/>
      <c r="FOG21" s="32"/>
      <c r="FOH21" s="33"/>
      <c r="FOI21" s="31"/>
      <c r="FOJ21" s="32"/>
      <c r="FOK21" s="32"/>
      <c r="FOL21" s="32"/>
      <c r="FOM21" s="32"/>
      <c r="FON21" s="32"/>
      <c r="FOO21" s="32"/>
      <c r="FOP21" s="32"/>
      <c r="FOQ21" s="32"/>
      <c r="FOR21" s="32"/>
      <c r="FOS21" s="32"/>
      <c r="FOT21" s="32"/>
      <c r="FOU21" s="32"/>
      <c r="FOV21" s="32"/>
      <c r="FOW21" s="32"/>
      <c r="FOX21" s="32"/>
      <c r="FOY21" s="32"/>
      <c r="FOZ21" s="32"/>
      <c r="FPA21" s="32"/>
      <c r="FPB21" s="32"/>
      <c r="FPC21" s="32"/>
      <c r="FPD21" s="32"/>
      <c r="FPE21" s="32"/>
      <c r="FPF21" s="32"/>
      <c r="FPG21" s="32"/>
      <c r="FPH21" s="32"/>
      <c r="FPI21" s="32"/>
      <c r="FPJ21" s="32"/>
      <c r="FPK21" s="32"/>
      <c r="FPL21" s="32"/>
      <c r="FPM21" s="32"/>
      <c r="FPN21" s="32"/>
      <c r="FPO21" s="32"/>
      <c r="FPP21" s="33"/>
      <c r="FPQ21" s="31"/>
      <c r="FPR21" s="32"/>
      <c r="FPS21" s="32"/>
      <c r="FPT21" s="32"/>
      <c r="FPU21" s="32"/>
      <c r="FPV21" s="32"/>
      <c r="FPW21" s="32"/>
      <c r="FPX21" s="32"/>
      <c r="FPY21" s="32"/>
      <c r="FPZ21" s="32"/>
      <c r="FQA21" s="32"/>
      <c r="FQB21" s="32"/>
      <c r="FQC21" s="32"/>
      <c r="FQD21" s="32"/>
      <c r="FQE21" s="32"/>
      <c r="FQF21" s="32"/>
      <c r="FQG21" s="32"/>
      <c r="FQH21" s="32"/>
      <c r="FQI21" s="32"/>
      <c r="FQJ21" s="32"/>
      <c r="FQK21" s="32"/>
      <c r="FQL21" s="32"/>
      <c r="FQM21" s="32"/>
      <c r="FQN21" s="32"/>
      <c r="FQO21" s="32"/>
      <c r="FQP21" s="32"/>
      <c r="FQQ21" s="32"/>
      <c r="FQR21" s="32"/>
      <c r="FQS21" s="32"/>
      <c r="FQT21" s="32"/>
      <c r="FQU21" s="32"/>
      <c r="FQV21" s="32"/>
      <c r="FQW21" s="32"/>
      <c r="FQX21" s="33"/>
      <c r="FQY21" s="31"/>
      <c r="FQZ21" s="32"/>
      <c r="FRA21" s="32"/>
      <c r="FRB21" s="32"/>
      <c r="FRC21" s="32"/>
      <c r="FRD21" s="32"/>
      <c r="FRE21" s="32"/>
      <c r="FRF21" s="32"/>
      <c r="FRG21" s="32"/>
      <c r="FRH21" s="32"/>
      <c r="FRI21" s="32"/>
      <c r="FRJ21" s="32"/>
      <c r="FRK21" s="32"/>
      <c r="FRL21" s="32"/>
      <c r="FRM21" s="32"/>
      <c r="FRN21" s="32"/>
      <c r="FRO21" s="32"/>
      <c r="FRP21" s="32"/>
      <c r="FRQ21" s="32"/>
      <c r="FRR21" s="32"/>
      <c r="FRS21" s="32"/>
      <c r="FRT21" s="32"/>
      <c r="FRU21" s="32"/>
      <c r="FRV21" s="32"/>
      <c r="FRW21" s="32"/>
      <c r="FRX21" s="32"/>
      <c r="FRY21" s="32"/>
      <c r="FRZ21" s="32"/>
      <c r="FSA21" s="32"/>
      <c r="FSB21" s="32"/>
      <c r="FSC21" s="32"/>
      <c r="FSD21" s="32"/>
      <c r="FSE21" s="32"/>
      <c r="FSF21" s="33"/>
      <c r="FSG21" s="31"/>
      <c r="FSH21" s="32"/>
      <c r="FSI21" s="32"/>
      <c r="FSJ21" s="32"/>
      <c r="FSK21" s="32"/>
      <c r="FSL21" s="32"/>
      <c r="FSM21" s="32"/>
      <c r="FSN21" s="32"/>
      <c r="FSO21" s="32"/>
      <c r="FSP21" s="32"/>
      <c r="FSQ21" s="32"/>
      <c r="FSR21" s="32"/>
      <c r="FSS21" s="32"/>
      <c r="FST21" s="32"/>
      <c r="FSU21" s="32"/>
      <c r="FSV21" s="32"/>
      <c r="FSW21" s="32"/>
      <c r="FSX21" s="32"/>
      <c r="FSY21" s="32"/>
      <c r="FSZ21" s="32"/>
      <c r="FTA21" s="32"/>
      <c r="FTB21" s="32"/>
      <c r="FTC21" s="32"/>
      <c r="FTD21" s="32"/>
      <c r="FTE21" s="32"/>
      <c r="FTF21" s="32"/>
      <c r="FTG21" s="32"/>
      <c r="FTH21" s="32"/>
      <c r="FTI21" s="32"/>
      <c r="FTJ21" s="32"/>
      <c r="FTK21" s="32"/>
      <c r="FTL21" s="32"/>
      <c r="FTM21" s="32"/>
      <c r="FTN21" s="33"/>
      <c r="FTO21" s="31"/>
      <c r="FTP21" s="32"/>
      <c r="FTQ21" s="32"/>
      <c r="FTR21" s="32"/>
      <c r="FTS21" s="32"/>
      <c r="FTT21" s="32"/>
      <c r="FTU21" s="32"/>
      <c r="FTV21" s="32"/>
      <c r="FTW21" s="32"/>
      <c r="FTX21" s="32"/>
      <c r="FTY21" s="32"/>
      <c r="FTZ21" s="32"/>
      <c r="FUA21" s="32"/>
      <c r="FUB21" s="32"/>
      <c r="FUC21" s="32"/>
      <c r="FUD21" s="32"/>
      <c r="FUE21" s="32"/>
      <c r="FUF21" s="32"/>
      <c r="FUG21" s="32"/>
      <c r="FUH21" s="32"/>
      <c r="FUI21" s="32"/>
      <c r="FUJ21" s="32"/>
      <c r="FUK21" s="32"/>
      <c r="FUL21" s="32"/>
      <c r="FUM21" s="32"/>
      <c r="FUN21" s="32"/>
      <c r="FUO21" s="32"/>
      <c r="FUP21" s="32"/>
      <c r="FUQ21" s="32"/>
      <c r="FUR21" s="32"/>
      <c r="FUS21" s="32"/>
      <c r="FUT21" s="32"/>
      <c r="FUU21" s="32"/>
      <c r="FUV21" s="33"/>
      <c r="FUW21" s="31"/>
      <c r="FUX21" s="32"/>
      <c r="FUY21" s="32"/>
      <c r="FUZ21" s="32"/>
      <c r="FVA21" s="32"/>
      <c r="FVB21" s="32"/>
      <c r="FVC21" s="32"/>
      <c r="FVD21" s="32"/>
      <c r="FVE21" s="32"/>
      <c r="FVF21" s="32"/>
      <c r="FVG21" s="32"/>
      <c r="FVH21" s="32"/>
      <c r="FVI21" s="32"/>
      <c r="FVJ21" s="32"/>
      <c r="FVK21" s="32"/>
      <c r="FVL21" s="32"/>
      <c r="FVM21" s="32"/>
      <c r="FVN21" s="32"/>
      <c r="FVO21" s="32"/>
      <c r="FVP21" s="32"/>
      <c r="FVQ21" s="32"/>
      <c r="FVR21" s="32"/>
      <c r="FVS21" s="32"/>
      <c r="FVT21" s="32"/>
      <c r="FVU21" s="32"/>
      <c r="FVV21" s="32"/>
      <c r="FVW21" s="32"/>
      <c r="FVX21" s="32"/>
      <c r="FVY21" s="32"/>
      <c r="FVZ21" s="32"/>
      <c r="FWA21" s="32"/>
      <c r="FWB21" s="32"/>
      <c r="FWC21" s="32"/>
      <c r="FWD21" s="33"/>
      <c r="FWE21" s="31"/>
      <c r="FWF21" s="32"/>
      <c r="FWG21" s="32"/>
      <c r="FWH21" s="32"/>
      <c r="FWI21" s="32"/>
      <c r="FWJ21" s="32"/>
      <c r="FWK21" s="32"/>
      <c r="FWL21" s="32"/>
      <c r="FWM21" s="32"/>
      <c r="FWN21" s="32"/>
      <c r="FWO21" s="32"/>
      <c r="FWP21" s="32"/>
      <c r="FWQ21" s="32"/>
      <c r="FWR21" s="32"/>
      <c r="FWS21" s="32"/>
      <c r="FWT21" s="32"/>
      <c r="FWU21" s="32"/>
      <c r="FWV21" s="32"/>
      <c r="FWW21" s="32"/>
      <c r="FWX21" s="32"/>
      <c r="FWY21" s="32"/>
      <c r="FWZ21" s="32"/>
      <c r="FXA21" s="32"/>
      <c r="FXB21" s="32"/>
      <c r="FXC21" s="32"/>
      <c r="FXD21" s="32"/>
      <c r="FXE21" s="32"/>
      <c r="FXF21" s="32"/>
      <c r="FXG21" s="32"/>
      <c r="FXH21" s="32"/>
      <c r="FXI21" s="32"/>
      <c r="FXJ21" s="32"/>
      <c r="FXK21" s="32"/>
      <c r="FXL21" s="33"/>
      <c r="FXM21" s="31"/>
      <c r="FXN21" s="32"/>
      <c r="FXO21" s="32"/>
      <c r="FXP21" s="32"/>
      <c r="FXQ21" s="32"/>
      <c r="FXR21" s="32"/>
      <c r="FXS21" s="32"/>
      <c r="FXT21" s="32"/>
      <c r="FXU21" s="32"/>
      <c r="FXV21" s="32"/>
      <c r="FXW21" s="32"/>
      <c r="FXX21" s="32"/>
      <c r="FXY21" s="32"/>
      <c r="FXZ21" s="32"/>
      <c r="FYA21" s="32"/>
      <c r="FYB21" s="32"/>
      <c r="FYC21" s="32"/>
      <c r="FYD21" s="32"/>
      <c r="FYE21" s="32"/>
      <c r="FYF21" s="32"/>
      <c r="FYG21" s="32"/>
      <c r="FYH21" s="32"/>
      <c r="FYI21" s="32"/>
      <c r="FYJ21" s="32"/>
      <c r="FYK21" s="32"/>
      <c r="FYL21" s="32"/>
      <c r="FYM21" s="32"/>
      <c r="FYN21" s="32"/>
      <c r="FYO21" s="32"/>
      <c r="FYP21" s="32"/>
      <c r="FYQ21" s="32"/>
      <c r="FYR21" s="32"/>
      <c r="FYS21" s="32"/>
      <c r="FYT21" s="33"/>
      <c r="FYU21" s="31"/>
      <c r="FYV21" s="32"/>
      <c r="FYW21" s="32"/>
      <c r="FYX21" s="32"/>
      <c r="FYY21" s="32"/>
      <c r="FYZ21" s="32"/>
      <c r="FZA21" s="32"/>
      <c r="FZB21" s="32"/>
      <c r="FZC21" s="32"/>
      <c r="FZD21" s="32"/>
      <c r="FZE21" s="32"/>
      <c r="FZF21" s="32"/>
      <c r="FZG21" s="32"/>
      <c r="FZH21" s="32"/>
      <c r="FZI21" s="32"/>
      <c r="FZJ21" s="32"/>
      <c r="FZK21" s="32"/>
      <c r="FZL21" s="32"/>
      <c r="FZM21" s="32"/>
      <c r="FZN21" s="32"/>
      <c r="FZO21" s="32"/>
      <c r="FZP21" s="32"/>
      <c r="FZQ21" s="32"/>
      <c r="FZR21" s="32"/>
      <c r="FZS21" s="32"/>
      <c r="FZT21" s="32"/>
      <c r="FZU21" s="32"/>
      <c r="FZV21" s="32"/>
      <c r="FZW21" s="32"/>
      <c r="FZX21" s="32"/>
      <c r="FZY21" s="32"/>
      <c r="FZZ21" s="32"/>
      <c r="GAA21" s="32"/>
      <c r="GAB21" s="33"/>
      <c r="GAC21" s="31"/>
      <c r="GAD21" s="32"/>
      <c r="GAE21" s="32"/>
      <c r="GAF21" s="32"/>
      <c r="GAG21" s="32"/>
      <c r="GAH21" s="32"/>
      <c r="GAI21" s="32"/>
      <c r="GAJ21" s="32"/>
      <c r="GAK21" s="32"/>
      <c r="GAL21" s="32"/>
      <c r="GAM21" s="32"/>
      <c r="GAN21" s="32"/>
      <c r="GAO21" s="32"/>
      <c r="GAP21" s="32"/>
      <c r="GAQ21" s="32"/>
      <c r="GAR21" s="32"/>
      <c r="GAS21" s="32"/>
      <c r="GAT21" s="32"/>
      <c r="GAU21" s="32"/>
      <c r="GAV21" s="32"/>
      <c r="GAW21" s="32"/>
      <c r="GAX21" s="32"/>
      <c r="GAY21" s="32"/>
      <c r="GAZ21" s="32"/>
      <c r="GBA21" s="32"/>
      <c r="GBB21" s="32"/>
      <c r="GBC21" s="32"/>
      <c r="GBD21" s="32"/>
      <c r="GBE21" s="32"/>
      <c r="GBF21" s="32"/>
      <c r="GBG21" s="32"/>
      <c r="GBH21" s="32"/>
      <c r="GBI21" s="32"/>
      <c r="GBJ21" s="33"/>
      <c r="GBK21" s="31"/>
      <c r="GBL21" s="32"/>
      <c r="GBM21" s="32"/>
      <c r="GBN21" s="32"/>
      <c r="GBO21" s="32"/>
      <c r="GBP21" s="32"/>
      <c r="GBQ21" s="32"/>
      <c r="GBR21" s="32"/>
      <c r="GBS21" s="32"/>
      <c r="GBT21" s="32"/>
      <c r="GBU21" s="32"/>
      <c r="GBV21" s="32"/>
      <c r="GBW21" s="32"/>
      <c r="GBX21" s="32"/>
      <c r="GBY21" s="32"/>
      <c r="GBZ21" s="32"/>
      <c r="GCA21" s="32"/>
      <c r="GCB21" s="32"/>
      <c r="GCC21" s="32"/>
      <c r="GCD21" s="32"/>
      <c r="GCE21" s="32"/>
      <c r="GCF21" s="32"/>
      <c r="GCG21" s="32"/>
      <c r="GCH21" s="32"/>
      <c r="GCI21" s="32"/>
      <c r="GCJ21" s="32"/>
      <c r="GCK21" s="32"/>
      <c r="GCL21" s="32"/>
      <c r="GCM21" s="32"/>
      <c r="GCN21" s="32"/>
      <c r="GCO21" s="32"/>
      <c r="GCP21" s="32"/>
      <c r="GCQ21" s="32"/>
      <c r="GCR21" s="33"/>
      <c r="GCS21" s="31"/>
      <c r="GCT21" s="32"/>
      <c r="GCU21" s="32"/>
      <c r="GCV21" s="32"/>
      <c r="GCW21" s="32"/>
      <c r="GCX21" s="32"/>
      <c r="GCY21" s="32"/>
      <c r="GCZ21" s="32"/>
      <c r="GDA21" s="32"/>
      <c r="GDB21" s="32"/>
      <c r="GDC21" s="32"/>
      <c r="GDD21" s="32"/>
      <c r="GDE21" s="32"/>
      <c r="GDF21" s="32"/>
      <c r="GDG21" s="32"/>
      <c r="GDH21" s="32"/>
      <c r="GDI21" s="32"/>
      <c r="GDJ21" s="32"/>
      <c r="GDK21" s="32"/>
      <c r="GDL21" s="32"/>
      <c r="GDM21" s="32"/>
      <c r="GDN21" s="32"/>
      <c r="GDO21" s="32"/>
      <c r="GDP21" s="32"/>
      <c r="GDQ21" s="32"/>
      <c r="GDR21" s="32"/>
      <c r="GDS21" s="32"/>
      <c r="GDT21" s="32"/>
      <c r="GDU21" s="32"/>
      <c r="GDV21" s="32"/>
      <c r="GDW21" s="32"/>
      <c r="GDX21" s="32"/>
      <c r="GDY21" s="32"/>
      <c r="GDZ21" s="33"/>
      <c r="GEA21" s="31"/>
      <c r="GEB21" s="32"/>
      <c r="GEC21" s="32"/>
      <c r="GED21" s="32"/>
      <c r="GEE21" s="32"/>
      <c r="GEF21" s="32"/>
      <c r="GEG21" s="32"/>
      <c r="GEH21" s="32"/>
      <c r="GEI21" s="32"/>
      <c r="GEJ21" s="32"/>
      <c r="GEK21" s="32"/>
      <c r="GEL21" s="32"/>
      <c r="GEM21" s="32"/>
      <c r="GEN21" s="32"/>
      <c r="GEO21" s="32"/>
      <c r="GEP21" s="32"/>
      <c r="GEQ21" s="32"/>
      <c r="GER21" s="32"/>
      <c r="GES21" s="32"/>
      <c r="GET21" s="32"/>
      <c r="GEU21" s="32"/>
      <c r="GEV21" s="32"/>
      <c r="GEW21" s="32"/>
      <c r="GEX21" s="32"/>
      <c r="GEY21" s="32"/>
      <c r="GEZ21" s="32"/>
      <c r="GFA21" s="32"/>
      <c r="GFB21" s="32"/>
      <c r="GFC21" s="32"/>
      <c r="GFD21" s="32"/>
      <c r="GFE21" s="32"/>
      <c r="GFF21" s="32"/>
      <c r="GFG21" s="32"/>
      <c r="GFH21" s="33"/>
      <c r="GFI21" s="31"/>
      <c r="GFJ21" s="32"/>
      <c r="GFK21" s="32"/>
      <c r="GFL21" s="32"/>
      <c r="GFM21" s="32"/>
      <c r="GFN21" s="32"/>
      <c r="GFO21" s="32"/>
      <c r="GFP21" s="32"/>
      <c r="GFQ21" s="32"/>
      <c r="GFR21" s="32"/>
      <c r="GFS21" s="32"/>
      <c r="GFT21" s="32"/>
      <c r="GFU21" s="32"/>
      <c r="GFV21" s="32"/>
      <c r="GFW21" s="32"/>
      <c r="GFX21" s="32"/>
      <c r="GFY21" s="32"/>
      <c r="GFZ21" s="32"/>
      <c r="GGA21" s="32"/>
      <c r="GGB21" s="32"/>
      <c r="GGC21" s="32"/>
      <c r="GGD21" s="32"/>
      <c r="GGE21" s="32"/>
      <c r="GGF21" s="32"/>
      <c r="GGG21" s="32"/>
      <c r="GGH21" s="32"/>
      <c r="GGI21" s="32"/>
      <c r="GGJ21" s="32"/>
      <c r="GGK21" s="32"/>
      <c r="GGL21" s="32"/>
      <c r="GGM21" s="32"/>
      <c r="GGN21" s="32"/>
      <c r="GGO21" s="32"/>
      <c r="GGP21" s="33"/>
      <c r="GGQ21" s="31"/>
      <c r="GGR21" s="32"/>
      <c r="GGS21" s="32"/>
      <c r="GGT21" s="32"/>
      <c r="GGU21" s="32"/>
      <c r="GGV21" s="32"/>
      <c r="GGW21" s="32"/>
      <c r="GGX21" s="32"/>
      <c r="GGY21" s="32"/>
      <c r="GGZ21" s="32"/>
      <c r="GHA21" s="32"/>
      <c r="GHB21" s="32"/>
      <c r="GHC21" s="32"/>
      <c r="GHD21" s="32"/>
      <c r="GHE21" s="32"/>
      <c r="GHF21" s="32"/>
      <c r="GHG21" s="32"/>
      <c r="GHH21" s="32"/>
      <c r="GHI21" s="32"/>
      <c r="GHJ21" s="32"/>
      <c r="GHK21" s="32"/>
      <c r="GHL21" s="32"/>
      <c r="GHM21" s="32"/>
      <c r="GHN21" s="32"/>
      <c r="GHO21" s="32"/>
      <c r="GHP21" s="32"/>
      <c r="GHQ21" s="32"/>
      <c r="GHR21" s="32"/>
      <c r="GHS21" s="32"/>
      <c r="GHT21" s="32"/>
      <c r="GHU21" s="32"/>
      <c r="GHV21" s="32"/>
      <c r="GHW21" s="32"/>
      <c r="GHX21" s="33"/>
      <c r="GHY21" s="31"/>
      <c r="GHZ21" s="32"/>
      <c r="GIA21" s="32"/>
      <c r="GIB21" s="32"/>
      <c r="GIC21" s="32"/>
      <c r="GID21" s="32"/>
      <c r="GIE21" s="32"/>
      <c r="GIF21" s="32"/>
      <c r="GIG21" s="32"/>
      <c r="GIH21" s="32"/>
      <c r="GII21" s="32"/>
      <c r="GIJ21" s="32"/>
      <c r="GIK21" s="32"/>
      <c r="GIL21" s="32"/>
      <c r="GIM21" s="32"/>
      <c r="GIN21" s="32"/>
      <c r="GIO21" s="32"/>
      <c r="GIP21" s="32"/>
      <c r="GIQ21" s="32"/>
      <c r="GIR21" s="32"/>
      <c r="GIS21" s="32"/>
      <c r="GIT21" s="32"/>
      <c r="GIU21" s="32"/>
      <c r="GIV21" s="32"/>
      <c r="GIW21" s="32"/>
      <c r="GIX21" s="32"/>
      <c r="GIY21" s="32"/>
      <c r="GIZ21" s="32"/>
      <c r="GJA21" s="32"/>
      <c r="GJB21" s="32"/>
      <c r="GJC21" s="32"/>
      <c r="GJD21" s="32"/>
      <c r="GJE21" s="32"/>
      <c r="GJF21" s="33"/>
      <c r="GJG21" s="31"/>
      <c r="GJH21" s="32"/>
      <c r="GJI21" s="32"/>
      <c r="GJJ21" s="32"/>
      <c r="GJK21" s="32"/>
      <c r="GJL21" s="32"/>
      <c r="GJM21" s="32"/>
      <c r="GJN21" s="32"/>
      <c r="GJO21" s="32"/>
      <c r="GJP21" s="32"/>
      <c r="GJQ21" s="32"/>
      <c r="GJR21" s="32"/>
      <c r="GJS21" s="32"/>
      <c r="GJT21" s="32"/>
      <c r="GJU21" s="32"/>
      <c r="GJV21" s="32"/>
      <c r="GJW21" s="32"/>
      <c r="GJX21" s="32"/>
      <c r="GJY21" s="32"/>
      <c r="GJZ21" s="32"/>
      <c r="GKA21" s="32"/>
      <c r="GKB21" s="32"/>
      <c r="GKC21" s="32"/>
      <c r="GKD21" s="32"/>
      <c r="GKE21" s="32"/>
      <c r="GKF21" s="32"/>
      <c r="GKG21" s="32"/>
      <c r="GKH21" s="32"/>
      <c r="GKI21" s="32"/>
      <c r="GKJ21" s="32"/>
      <c r="GKK21" s="32"/>
      <c r="GKL21" s="32"/>
      <c r="GKM21" s="32"/>
      <c r="GKN21" s="33"/>
      <c r="GKO21" s="31"/>
      <c r="GKP21" s="32"/>
      <c r="GKQ21" s="32"/>
      <c r="GKR21" s="32"/>
      <c r="GKS21" s="32"/>
      <c r="GKT21" s="32"/>
      <c r="GKU21" s="32"/>
      <c r="GKV21" s="32"/>
      <c r="GKW21" s="32"/>
      <c r="GKX21" s="32"/>
      <c r="GKY21" s="32"/>
      <c r="GKZ21" s="32"/>
      <c r="GLA21" s="32"/>
      <c r="GLB21" s="32"/>
      <c r="GLC21" s="32"/>
      <c r="GLD21" s="32"/>
      <c r="GLE21" s="32"/>
      <c r="GLF21" s="32"/>
      <c r="GLG21" s="32"/>
      <c r="GLH21" s="32"/>
      <c r="GLI21" s="32"/>
      <c r="GLJ21" s="32"/>
      <c r="GLK21" s="32"/>
      <c r="GLL21" s="32"/>
      <c r="GLM21" s="32"/>
      <c r="GLN21" s="32"/>
      <c r="GLO21" s="32"/>
      <c r="GLP21" s="32"/>
      <c r="GLQ21" s="32"/>
      <c r="GLR21" s="32"/>
      <c r="GLS21" s="32"/>
      <c r="GLT21" s="32"/>
      <c r="GLU21" s="32"/>
      <c r="GLV21" s="33"/>
      <c r="GLW21" s="31"/>
      <c r="GLX21" s="32"/>
      <c r="GLY21" s="32"/>
      <c r="GLZ21" s="32"/>
      <c r="GMA21" s="32"/>
      <c r="GMB21" s="32"/>
      <c r="GMC21" s="32"/>
      <c r="GMD21" s="32"/>
      <c r="GME21" s="32"/>
      <c r="GMF21" s="32"/>
      <c r="GMG21" s="32"/>
      <c r="GMH21" s="32"/>
      <c r="GMI21" s="32"/>
      <c r="GMJ21" s="32"/>
      <c r="GMK21" s="32"/>
      <c r="GML21" s="32"/>
      <c r="GMM21" s="32"/>
      <c r="GMN21" s="32"/>
      <c r="GMO21" s="32"/>
      <c r="GMP21" s="32"/>
      <c r="GMQ21" s="32"/>
      <c r="GMR21" s="32"/>
      <c r="GMS21" s="32"/>
      <c r="GMT21" s="32"/>
      <c r="GMU21" s="32"/>
      <c r="GMV21" s="32"/>
      <c r="GMW21" s="32"/>
      <c r="GMX21" s="32"/>
      <c r="GMY21" s="32"/>
      <c r="GMZ21" s="32"/>
      <c r="GNA21" s="32"/>
      <c r="GNB21" s="32"/>
      <c r="GNC21" s="32"/>
      <c r="GND21" s="33"/>
      <c r="GNE21" s="31"/>
      <c r="GNF21" s="32"/>
      <c r="GNG21" s="32"/>
      <c r="GNH21" s="32"/>
      <c r="GNI21" s="32"/>
      <c r="GNJ21" s="32"/>
      <c r="GNK21" s="32"/>
      <c r="GNL21" s="32"/>
      <c r="GNM21" s="32"/>
      <c r="GNN21" s="32"/>
      <c r="GNO21" s="32"/>
      <c r="GNP21" s="32"/>
      <c r="GNQ21" s="32"/>
      <c r="GNR21" s="32"/>
      <c r="GNS21" s="32"/>
      <c r="GNT21" s="32"/>
      <c r="GNU21" s="32"/>
      <c r="GNV21" s="32"/>
      <c r="GNW21" s="32"/>
      <c r="GNX21" s="32"/>
      <c r="GNY21" s="32"/>
      <c r="GNZ21" s="32"/>
      <c r="GOA21" s="32"/>
      <c r="GOB21" s="32"/>
      <c r="GOC21" s="32"/>
      <c r="GOD21" s="32"/>
      <c r="GOE21" s="32"/>
      <c r="GOF21" s="32"/>
      <c r="GOG21" s="32"/>
      <c r="GOH21" s="32"/>
      <c r="GOI21" s="32"/>
      <c r="GOJ21" s="32"/>
      <c r="GOK21" s="32"/>
      <c r="GOL21" s="33"/>
      <c r="GOM21" s="31"/>
      <c r="GON21" s="32"/>
      <c r="GOO21" s="32"/>
      <c r="GOP21" s="32"/>
      <c r="GOQ21" s="32"/>
      <c r="GOR21" s="32"/>
      <c r="GOS21" s="32"/>
      <c r="GOT21" s="32"/>
      <c r="GOU21" s="32"/>
      <c r="GOV21" s="32"/>
      <c r="GOW21" s="32"/>
      <c r="GOX21" s="32"/>
      <c r="GOY21" s="32"/>
      <c r="GOZ21" s="32"/>
      <c r="GPA21" s="32"/>
      <c r="GPB21" s="32"/>
      <c r="GPC21" s="32"/>
      <c r="GPD21" s="32"/>
      <c r="GPE21" s="32"/>
      <c r="GPF21" s="32"/>
      <c r="GPG21" s="32"/>
      <c r="GPH21" s="32"/>
      <c r="GPI21" s="32"/>
      <c r="GPJ21" s="32"/>
      <c r="GPK21" s="32"/>
      <c r="GPL21" s="32"/>
      <c r="GPM21" s="32"/>
      <c r="GPN21" s="32"/>
      <c r="GPO21" s="32"/>
      <c r="GPP21" s="32"/>
      <c r="GPQ21" s="32"/>
      <c r="GPR21" s="32"/>
      <c r="GPS21" s="32"/>
      <c r="GPT21" s="33"/>
      <c r="GPU21" s="31"/>
      <c r="GPV21" s="32"/>
      <c r="GPW21" s="32"/>
      <c r="GPX21" s="32"/>
      <c r="GPY21" s="32"/>
      <c r="GPZ21" s="32"/>
      <c r="GQA21" s="32"/>
      <c r="GQB21" s="32"/>
      <c r="GQC21" s="32"/>
      <c r="GQD21" s="32"/>
      <c r="GQE21" s="32"/>
      <c r="GQF21" s="32"/>
      <c r="GQG21" s="32"/>
      <c r="GQH21" s="32"/>
      <c r="GQI21" s="32"/>
      <c r="GQJ21" s="32"/>
      <c r="GQK21" s="32"/>
      <c r="GQL21" s="32"/>
      <c r="GQM21" s="32"/>
      <c r="GQN21" s="32"/>
      <c r="GQO21" s="32"/>
      <c r="GQP21" s="32"/>
      <c r="GQQ21" s="32"/>
      <c r="GQR21" s="32"/>
      <c r="GQS21" s="32"/>
      <c r="GQT21" s="32"/>
      <c r="GQU21" s="32"/>
      <c r="GQV21" s="32"/>
      <c r="GQW21" s="32"/>
      <c r="GQX21" s="32"/>
      <c r="GQY21" s="32"/>
      <c r="GQZ21" s="32"/>
      <c r="GRA21" s="32"/>
      <c r="GRB21" s="33"/>
      <c r="GRC21" s="31"/>
      <c r="GRD21" s="32"/>
      <c r="GRE21" s="32"/>
      <c r="GRF21" s="32"/>
      <c r="GRG21" s="32"/>
      <c r="GRH21" s="32"/>
      <c r="GRI21" s="32"/>
      <c r="GRJ21" s="32"/>
      <c r="GRK21" s="32"/>
      <c r="GRL21" s="32"/>
      <c r="GRM21" s="32"/>
      <c r="GRN21" s="32"/>
      <c r="GRO21" s="32"/>
      <c r="GRP21" s="32"/>
      <c r="GRQ21" s="32"/>
      <c r="GRR21" s="32"/>
      <c r="GRS21" s="32"/>
      <c r="GRT21" s="32"/>
      <c r="GRU21" s="32"/>
      <c r="GRV21" s="32"/>
      <c r="GRW21" s="32"/>
      <c r="GRX21" s="32"/>
      <c r="GRY21" s="32"/>
      <c r="GRZ21" s="32"/>
      <c r="GSA21" s="32"/>
      <c r="GSB21" s="32"/>
      <c r="GSC21" s="32"/>
      <c r="GSD21" s="32"/>
      <c r="GSE21" s="32"/>
      <c r="GSF21" s="32"/>
      <c r="GSG21" s="32"/>
      <c r="GSH21" s="32"/>
      <c r="GSI21" s="32"/>
      <c r="GSJ21" s="33"/>
      <c r="GSK21" s="31"/>
      <c r="GSL21" s="32"/>
      <c r="GSM21" s="32"/>
      <c r="GSN21" s="32"/>
      <c r="GSO21" s="32"/>
      <c r="GSP21" s="32"/>
      <c r="GSQ21" s="32"/>
      <c r="GSR21" s="32"/>
      <c r="GSS21" s="32"/>
      <c r="GST21" s="32"/>
      <c r="GSU21" s="32"/>
      <c r="GSV21" s="32"/>
      <c r="GSW21" s="32"/>
      <c r="GSX21" s="32"/>
      <c r="GSY21" s="32"/>
      <c r="GSZ21" s="32"/>
      <c r="GTA21" s="32"/>
      <c r="GTB21" s="32"/>
      <c r="GTC21" s="32"/>
      <c r="GTD21" s="32"/>
      <c r="GTE21" s="32"/>
      <c r="GTF21" s="32"/>
      <c r="GTG21" s="32"/>
      <c r="GTH21" s="32"/>
      <c r="GTI21" s="32"/>
      <c r="GTJ21" s="32"/>
      <c r="GTK21" s="32"/>
      <c r="GTL21" s="32"/>
      <c r="GTM21" s="32"/>
      <c r="GTN21" s="32"/>
      <c r="GTO21" s="32"/>
      <c r="GTP21" s="32"/>
      <c r="GTQ21" s="32"/>
      <c r="GTR21" s="33"/>
      <c r="GTS21" s="31"/>
      <c r="GTT21" s="32"/>
      <c r="GTU21" s="32"/>
      <c r="GTV21" s="32"/>
      <c r="GTW21" s="32"/>
      <c r="GTX21" s="32"/>
      <c r="GTY21" s="32"/>
      <c r="GTZ21" s="32"/>
      <c r="GUA21" s="32"/>
      <c r="GUB21" s="32"/>
      <c r="GUC21" s="32"/>
      <c r="GUD21" s="32"/>
      <c r="GUE21" s="32"/>
      <c r="GUF21" s="32"/>
      <c r="GUG21" s="32"/>
      <c r="GUH21" s="32"/>
      <c r="GUI21" s="32"/>
      <c r="GUJ21" s="32"/>
      <c r="GUK21" s="32"/>
      <c r="GUL21" s="32"/>
      <c r="GUM21" s="32"/>
      <c r="GUN21" s="32"/>
      <c r="GUO21" s="32"/>
      <c r="GUP21" s="32"/>
      <c r="GUQ21" s="32"/>
      <c r="GUR21" s="32"/>
      <c r="GUS21" s="32"/>
      <c r="GUT21" s="32"/>
      <c r="GUU21" s="32"/>
      <c r="GUV21" s="32"/>
      <c r="GUW21" s="32"/>
      <c r="GUX21" s="32"/>
      <c r="GUY21" s="32"/>
      <c r="GUZ21" s="33"/>
      <c r="GVA21" s="31"/>
      <c r="GVB21" s="32"/>
      <c r="GVC21" s="32"/>
      <c r="GVD21" s="32"/>
      <c r="GVE21" s="32"/>
      <c r="GVF21" s="32"/>
      <c r="GVG21" s="32"/>
      <c r="GVH21" s="32"/>
      <c r="GVI21" s="32"/>
      <c r="GVJ21" s="32"/>
      <c r="GVK21" s="32"/>
      <c r="GVL21" s="32"/>
      <c r="GVM21" s="32"/>
      <c r="GVN21" s="32"/>
      <c r="GVO21" s="32"/>
      <c r="GVP21" s="32"/>
      <c r="GVQ21" s="32"/>
      <c r="GVR21" s="32"/>
      <c r="GVS21" s="32"/>
      <c r="GVT21" s="32"/>
      <c r="GVU21" s="32"/>
      <c r="GVV21" s="32"/>
      <c r="GVW21" s="32"/>
      <c r="GVX21" s="32"/>
      <c r="GVY21" s="32"/>
      <c r="GVZ21" s="32"/>
      <c r="GWA21" s="32"/>
      <c r="GWB21" s="32"/>
      <c r="GWC21" s="32"/>
      <c r="GWD21" s="32"/>
      <c r="GWE21" s="32"/>
      <c r="GWF21" s="32"/>
      <c r="GWG21" s="32"/>
      <c r="GWH21" s="33"/>
      <c r="GWI21" s="31"/>
      <c r="GWJ21" s="32"/>
      <c r="GWK21" s="32"/>
      <c r="GWL21" s="32"/>
      <c r="GWM21" s="32"/>
      <c r="GWN21" s="32"/>
      <c r="GWO21" s="32"/>
      <c r="GWP21" s="32"/>
      <c r="GWQ21" s="32"/>
      <c r="GWR21" s="32"/>
      <c r="GWS21" s="32"/>
      <c r="GWT21" s="32"/>
      <c r="GWU21" s="32"/>
      <c r="GWV21" s="32"/>
      <c r="GWW21" s="32"/>
      <c r="GWX21" s="32"/>
      <c r="GWY21" s="32"/>
      <c r="GWZ21" s="32"/>
      <c r="GXA21" s="32"/>
      <c r="GXB21" s="32"/>
      <c r="GXC21" s="32"/>
      <c r="GXD21" s="32"/>
      <c r="GXE21" s="32"/>
      <c r="GXF21" s="32"/>
      <c r="GXG21" s="32"/>
      <c r="GXH21" s="32"/>
      <c r="GXI21" s="32"/>
      <c r="GXJ21" s="32"/>
      <c r="GXK21" s="32"/>
      <c r="GXL21" s="32"/>
      <c r="GXM21" s="32"/>
      <c r="GXN21" s="32"/>
      <c r="GXO21" s="32"/>
      <c r="GXP21" s="33"/>
      <c r="GXQ21" s="31"/>
      <c r="GXR21" s="32"/>
      <c r="GXS21" s="32"/>
      <c r="GXT21" s="32"/>
      <c r="GXU21" s="32"/>
      <c r="GXV21" s="32"/>
      <c r="GXW21" s="32"/>
      <c r="GXX21" s="32"/>
      <c r="GXY21" s="32"/>
      <c r="GXZ21" s="32"/>
      <c r="GYA21" s="32"/>
      <c r="GYB21" s="32"/>
      <c r="GYC21" s="32"/>
      <c r="GYD21" s="32"/>
      <c r="GYE21" s="32"/>
      <c r="GYF21" s="32"/>
      <c r="GYG21" s="32"/>
      <c r="GYH21" s="32"/>
      <c r="GYI21" s="32"/>
      <c r="GYJ21" s="32"/>
      <c r="GYK21" s="32"/>
      <c r="GYL21" s="32"/>
      <c r="GYM21" s="32"/>
      <c r="GYN21" s="32"/>
      <c r="GYO21" s="32"/>
      <c r="GYP21" s="32"/>
      <c r="GYQ21" s="32"/>
      <c r="GYR21" s="32"/>
      <c r="GYS21" s="32"/>
      <c r="GYT21" s="32"/>
      <c r="GYU21" s="32"/>
      <c r="GYV21" s="32"/>
      <c r="GYW21" s="32"/>
      <c r="GYX21" s="33"/>
      <c r="GYY21" s="31"/>
      <c r="GYZ21" s="32"/>
      <c r="GZA21" s="32"/>
      <c r="GZB21" s="32"/>
      <c r="GZC21" s="32"/>
      <c r="GZD21" s="32"/>
      <c r="GZE21" s="32"/>
      <c r="GZF21" s="32"/>
      <c r="GZG21" s="32"/>
      <c r="GZH21" s="32"/>
      <c r="GZI21" s="32"/>
      <c r="GZJ21" s="32"/>
      <c r="GZK21" s="32"/>
      <c r="GZL21" s="32"/>
      <c r="GZM21" s="32"/>
      <c r="GZN21" s="32"/>
      <c r="GZO21" s="32"/>
      <c r="GZP21" s="32"/>
      <c r="GZQ21" s="32"/>
      <c r="GZR21" s="32"/>
      <c r="GZS21" s="32"/>
      <c r="GZT21" s="32"/>
      <c r="GZU21" s="32"/>
      <c r="GZV21" s="32"/>
      <c r="GZW21" s="32"/>
      <c r="GZX21" s="32"/>
      <c r="GZY21" s="32"/>
      <c r="GZZ21" s="32"/>
      <c r="HAA21" s="32"/>
      <c r="HAB21" s="32"/>
      <c r="HAC21" s="32"/>
      <c r="HAD21" s="32"/>
      <c r="HAE21" s="32"/>
      <c r="HAF21" s="33"/>
      <c r="HAG21" s="31"/>
      <c r="HAH21" s="32"/>
      <c r="HAI21" s="32"/>
      <c r="HAJ21" s="32"/>
      <c r="HAK21" s="32"/>
      <c r="HAL21" s="32"/>
      <c r="HAM21" s="32"/>
      <c r="HAN21" s="32"/>
      <c r="HAO21" s="32"/>
      <c r="HAP21" s="32"/>
      <c r="HAQ21" s="32"/>
      <c r="HAR21" s="32"/>
      <c r="HAS21" s="32"/>
      <c r="HAT21" s="32"/>
      <c r="HAU21" s="32"/>
      <c r="HAV21" s="32"/>
      <c r="HAW21" s="32"/>
      <c r="HAX21" s="32"/>
      <c r="HAY21" s="32"/>
      <c r="HAZ21" s="32"/>
      <c r="HBA21" s="32"/>
      <c r="HBB21" s="32"/>
      <c r="HBC21" s="32"/>
      <c r="HBD21" s="32"/>
      <c r="HBE21" s="32"/>
      <c r="HBF21" s="32"/>
      <c r="HBG21" s="32"/>
      <c r="HBH21" s="32"/>
      <c r="HBI21" s="32"/>
      <c r="HBJ21" s="32"/>
      <c r="HBK21" s="32"/>
      <c r="HBL21" s="32"/>
      <c r="HBM21" s="32"/>
      <c r="HBN21" s="33"/>
      <c r="HBO21" s="31"/>
      <c r="HBP21" s="32"/>
      <c r="HBQ21" s="32"/>
      <c r="HBR21" s="32"/>
      <c r="HBS21" s="32"/>
      <c r="HBT21" s="32"/>
      <c r="HBU21" s="32"/>
      <c r="HBV21" s="32"/>
      <c r="HBW21" s="32"/>
      <c r="HBX21" s="32"/>
      <c r="HBY21" s="32"/>
      <c r="HBZ21" s="32"/>
      <c r="HCA21" s="32"/>
      <c r="HCB21" s="32"/>
      <c r="HCC21" s="32"/>
      <c r="HCD21" s="32"/>
      <c r="HCE21" s="32"/>
      <c r="HCF21" s="32"/>
      <c r="HCG21" s="32"/>
      <c r="HCH21" s="32"/>
      <c r="HCI21" s="32"/>
      <c r="HCJ21" s="32"/>
      <c r="HCK21" s="32"/>
      <c r="HCL21" s="32"/>
      <c r="HCM21" s="32"/>
      <c r="HCN21" s="32"/>
      <c r="HCO21" s="32"/>
      <c r="HCP21" s="32"/>
      <c r="HCQ21" s="32"/>
      <c r="HCR21" s="32"/>
      <c r="HCS21" s="32"/>
      <c r="HCT21" s="32"/>
      <c r="HCU21" s="32"/>
      <c r="HCV21" s="33"/>
      <c r="HCW21" s="31"/>
      <c r="HCX21" s="32"/>
      <c r="HCY21" s="32"/>
      <c r="HCZ21" s="32"/>
      <c r="HDA21" s="32"/>
      <c r="HDB21" s="32"/>
      <c r="HDC21" s="32"/>
      <c r="HDD21" s="32"/>
      <c r="HDE21" s="32"/>
      <c r="HDF21" s="32"/>
      <c r="HDG21" s="32"/>
      <c r="HDH21" s="32"/>
      <c r="HDI21" s="32"/>
      <c r="HDJ21" s="32"/>
      <c r="HDK21" s="32"/>
      <c r="HDL21" s="32"/>
      <c r="HDM21" s="32"/>
      <c r="HDN21" s="32"/>
      <c r="HDO21" s="32"/>
      <c r="HDP21" s="32"/>
      <c r="HDQ21" s="32"/>
      <c r="HDR21" s="32"/>
      <c r="HDS21" s="32"/>
      <c r="HDT21" s="32"/>
      <c r="HDU21" s="32"/>
      <c r="HDV21" s="32"/>
      <c r="HDW21" s="32"/>
      <c r="HDX21" s="32"/>
      <c r="HDY21" s="32"/>
      <c r="HDZ21" s="32"/>
      <c r="HEA21" s="32"/>
      <c r="HEB21" s="32"/>
      <c r="HEC21" s="32"/>
      <c r="HED21" s="33"/>
      <c r="HEE21" s="31"/>
      <c r="HEF21" s="32"/>
      <c r="HEG21" s="32"/>
      <c r="HEH21" s="32"/>
      <c r="HEI21" s="32"/>
      <c r="HEJ21" s="32"/>
      <c r="HEK21" s="32"/>
      <c r="HEL21" s="32"/>
      <c r="HEM21" s="32"/>
      <c r="HEN21" s="32"/>
      <c r="HEO21" s="32"/>
      <c r="HEP21" s="32"/>
      <c r="HEQ21" s="32"/>
      <c r="HER21" s="32"/>
      <c r="HES21" s="32"/>
      <c r="HET21" s="32"/>
      <c r="HEU21" s="32"/>
      <c r="HEV21" s="32"/>
      <c r="HEW21" s="32"/>
      <c r="HEX21" s="32"/>
      <c r="HEY21" s="32"/>
      <c r="HEZ21" s="32"/>
      <c r="HFA21" s="32"/>
      <c r="HFB21" s="32"/>
      <c r="HFC21" s="32"/>
      <c r="HFD21" s="32"/>
      <c r="HFE21" s="32"/>
      <c r="HFF21" s="32"/>
      <c r="HFG21" s="32"/>
      <c r="HFH21" s="32"/>
      <c r="HFI21" s="32"/>
      <c r="HFJ21" s="32"/>
      <c r="HFK21" s="32"/>
      <c r="HFL21" s="33"/>
      <c r="HFM21" s="31"/>
      <c r="HFN21" s="32"/>
      <c r="HFO21" s="32"/>
      <c r="HFP21" s="32"/>
      <c r="HFQ21" s="32"/>
      <c r="HFR21" s="32"/>
      <c r="HFS21" s="32"/>
      <c r="HFT21" s="32"/>
      <c r="HFU21" s="32"/>
      <c r="HFV21" s="32"/>
      <c r="HFW21" s="32"/>
      <c r="HFX21" s="32"/>
      <c r="HFY21" s="32"/>
      <c r="HFZ21" s="32"/>
      <c r="HGA21" s="32"/>
      <c r="HGB21" s="32"/>
      <c r="HGC21" s="32"/>
      <c r="HGD21" s="32"/>
      <c r="HGE21" s="32"/>
      <c r="HGF21" s="32"/>
      <c r="HGG21" s="32"/>
      <c r="HGH21" s="32"/>
      <c r="HGI21" s="32"/>
      <c r="HGJ21" s="32"/>
      <c r="HGK21" s="32"/>
      <c r="HGL21" s="32"/>
      <c r="HGM21" s="32"/>
      <c r="HGN21" s="32"/>
      <c r="HGO21" s="32"/>
      <c r="HGP21" s="32"/>
      <c r="HGQ21" s="32"/>
      <c r="HGR21" s="32"/>
      <c r="HGS21" s="32"/>
      <c r="HGT21" s="33"/>
      <c r="HGU21" s="31"/>
      <c r="HGV21" s="32"/>
      <c r="HGW21" s="32"/>
      <c r="HGX21" s="32"/>
      <c r="HGY21" s="32"/>
      <c r="HGZ21" s="32"/>
      <c r="HHA21" s="32"/>
      <c r="HHB21" s="32"/>
      <c r="HHC21" s="32"/>
      <c r="HHD21" s="32"/>
      <c r="HHE21" s="32"/>
      <c r="HHF21" s="32"/>
      <c r="HHG21" s="32"/>
      <c r="HHH21" s="32"/>
      <c r="HHI21" s="32"/>
      <c r="HHJ21" s="32"/>
      <c r="HHK21" s="32"/>
      <c r="HHL21" s="32"/>
      <c r="HHM21" s="32"/>
      <c r="HHN21" s="32"/>
      <c r="HHO21" s="32"/>
      <c r="HHP21" s="32"/>
      <c r="HHQ21" s="32"/>
      <c r="HHR21" s="32"/>
      <c r="HHS21" s="32"/>
      <c r="HHT21" s="32"/>
      <c r="HHU21" s="32"/>
      <c r="HHV21" s="32"/>
      <c r="HHW21" s="32"/>
      <c r="HHX21" s="32"/>
      <c r="HHY21" s="32"/>
      <c r="HHZ21" s="32"/>
      <c r="HIA21" s="32"/>
      <c r="HIB21" s="33"/>
      <c r="HIC21" s="31"/>
      <c r="HID21" s="32"/>
      <c r="HIE21" s="32"/>
      <c r="HIF21" s="32"/>
      <c r="HIG21" s="32"/>
      <c r="HIH21" s="32"/>
      <c r="HII21" s="32"/>
      <c r="HIJ21" s="32"/>
      <c r="HIK21" s="32"/>
      <c r="HIL21" s="32"/>
      <c r="HIM21" s="32"/>
      <c r="HIN21" s="32"/>
      <c r="HIO21" s="32"/>
      <c r="HIP21" s="32"/>
      <c r="HIQ21" s="32"/>
      <c r="HIR21" s="32"/>
      <c r="HIS21" s="32"/>
      <c r="HIT21" s="32"/>
      <c r="HIU21" s="32"/>
      <c r="HIV21" s="32"/>
      <c r="HIW21" s="32"/>
      <c r="HIX21" s="32"/>
      <c r="HIY21" s="32"/>
      <c r="HIZ21" s="32"/>
      <c r="HJA21" s="32"/>
      <c r="HJB21" s="32"/>
      <c r="HJC21" s="32"/>
      <c r="HJD21" s="32"/>
      <c r="HJE21" s="32"/>
      <c r="HJF21" s="32"/>
      <c r="HJG21" s="32"/>
      <c r="HJH21" s="32"/>
      <c r="HJI21" s="32"/>
      <c r="HJJ21" s="33"/>
      <c r="HJK21" s="31"/>
      <c r="HJL21" s="32"/>
      <c r="HJM21" s="32"/>
      <c r="HJN21" s="32"/>
      <c r="HJO21" s="32"/>
      <c r="HJP21" s="32"/>
      <c r="HJQ21" s="32"/>
      <c r="HJR21" s="32"/>
      <c r="HJS21" s="32"/>
      <c r="HJT21" s="32"/>
      <c r="HJU21" s="32"/>
      <c r="HJV21" s="32"/>
      <c r="HJW21" s="32"/>
      <c r="HJX21" s="32"/>
      <c r="HJY21" s="32"/>
      <c r="HJZ21" s="32"/>
      <c r="HKA21" s="32"/>
      <c r="HKB21" s="32"/>
      <c r="HKC21" s="32"/>
      <c r="HKD21" s="32"/>
      <c r="HKE21" s="32"/>
      <c r="HKF21" s="32"/>
      <c r="HKG21" s="32"/>
      <c r="HKH21" s="32"/>
      <c r="HKI21" s="32"/>
      <c r="HKJ21" s="32"/>
      <c r="HKK21" s="32"/>
      <c r="HKL21" s="32"/>
      <c r="HKM21" s="32"/>
      <c r="HKN21" s="32"/>
      <c r="HKO21" s="32"/>
      <c r="HKP21" s="32"/>
      <c r="HKQ21" s="32"/>
      <c r="HKR21" s="33"/>
      <c r="HKS21" s="31"/>
      <c r="HKT21" s="32"/>
      <c r="HKU21" s="32"/>
      <c r="HKV21" s="32"/>
      <c r="HKW21" s="32"/>
      <c r="HKX21" s="32"/>
      <c r="HKY21" s="32"/>
      <c r="HKZ21" s="32"/>
      <c r="HLA21" s="32"/>
      <c r="HLB21" s="32"/>
      <c r="HLC21" s="32"/>
      <c r="HLD21" s="32"/>
      <c r="HLE21" s="32"/>
      <c r="HLF21" s="32"/>
      <c r="HLG21" s="32"/>
      <c r="HLH21" s="32"/>
      <c r="HLI21" s="32"/>
      <c r="HLJ21" s="32"/>
      <c r="HLK21" s="32"/>
      <c r="HLL21" s="32"/>
      <c r="HLM21" s="32"/>
      <c r="HLN21" s="32"/>
      <c r="HLO21" s="32"/>
      <c r="HLP21" s="32"/>
      <c r="HLQ21" s="32"/>
      <c r="HLR21" s="32"/>
      <c r="HLS21" s="32"/>
      <c r="HLT21" s="32"/>
      <c r="HLU21" s="32"/>
      <c r="HLV21" s="32"/>
      <c r="HLW21" s="32"/>
      <c r="HLX21" s="32"/>
      <c r="HLY21" s="32"/>
      <c r="HLZ21" s="33"/>
      <c r="HMA21" s="31"/>
      <c r="HMB21" s="32"/>
      <c r="HMC21" s="32"/>
      <c r="HMD21" s="32"/>
      <c r="HME21" s="32"/>
      <c r="HMF21" s="32"/>
      <c r="HMG21" s="32"/>
      <c r="HMH21" s="32"/>
      <c r="HMI21" s="32"/>
      <c r="HMJ21" s="32"/>
      <c r="HMK21" s="32"/>
      <c r="HML21" s="32"/>
      <c r="HMM21" s="32"/>
      <c r="HMN21" s="32"/>
      <c r="HMO21" s="32"/>
      <c r="HMP21" s="32"/>
      <c r="HMQ21" s="32"/>
      <c r="HMR21" s="32"/>
      <c r="HMS21" s="32"/>
      <c r="HMT21" s="32"/>
      <c r="HMU21" s="32"/>
      <c r="HMV21" s="32"/>
      <c r="HMW21" s="32"/>
      <c r="HMX21" s="32"/>
      <c r="HMY21" s="32"/>
      <c r="HMZ21" s="32"/>
      <c r="HNA21" s="32"/>
      <c r="HNB21" s="32"/>
      <c r="HNC21" s="32"/>
      <c r="HND21" s="32"/>
      <c r="HNE21" s="32"/>
      <c r="HNF21" s="32"/>
      <c r="HNG21" s="32"/>
      <c r="HNH21" s="33"/>
      <c r="HNI21" s="31"/>
      <c r="HNJ21" s="32"/>
      <c r="HNK21" s="32"/>
      <c r="HNL21" s="32"/>
      <c r="HNM21" s="32"/>
      <c r="HNN21" s="32"/>
      <c r="HNO21" s="32"/>
      <c r="HNP21" s="32"/>
      <c r="HNQ21" s="32"/>
      <c r="HNR21" s="32"/>
      <c r="HNS21" s="32"/>
      <c r="HNT21" s="32"/>
      <c r="HNU21" s="32"/>
      <c r="HNV21" s="32"/>
      <c r="HNW21" s="32"/>
      <c r="HNX21" s="32"/>
      <c r="HNY21" s="32"/>
      <c r="HNZ21" s="32"/>
      <c r="HOA21" s="32"/>
      <c r="HOB21" s="32"/>
      <c r="HOC21" s="32"/>
      <c r="HOD21" s="32"/>
      <c r="HOE21" s="32"/>
      <c r="HOF21" s="32"/>
      <c r="HOG21" s="32"/>
      <c r="HOH21" s="32"/>
      <c r="HOI21" s="32"/>
      <c r="HOJ21" s="32"/>
      <c r="HOK21" s="32"/>
      <c r="HOL21" s="32"/>
      <c r="HOM21" s="32"/>
      <c r="HON21" s="32"/>
      <c r="HOO21" s="32"/>
      <c r="HOP21" s="33"/>
      <c r="HOQ21" s="31"/>
      <c r="HOR21" s="32"/>
      <c r="HOS21" s="32"/>
      <c r="HOT21" s="32"/>
      <c r="HOU21" s="32"/>
      <c r="HOV21" s="32"/>
      <c r="HOW21" s="32"/>
      <c r="HOX21" s="32"/>
      <c r="HOY21" s="32"/>
      <c r="HOZ21" s="32"/>
      <c r="HPA21" s="32"/>
      <c r="HPB21" s="32"/>
      <c r="HPC21" s="32"/>
      <c r="HPD21" s="32"/>
      <c r="HPE21" s="32"/>
      <c r="HPF21" s="32"/>
      <c r="HPG21" s="32"/>
      <c r="HPH21" s="32"/>
      <c r="HPI21" s="32"/>
      <c r="HPJ21" s="32"/>
      <c r="HPK21" s="32"/>
      <c r="HPL21" s="32"/>
      <c r="HPM21" s="32"/>
      <c r="HPN21" s="32"/>
      <c r="HPO21" s="32"/>
      <c r="HPP21" s="32"/>
      <c r="HPQ21" s="32"/>
      <c r="HPR21" s="32"/>
      <c r="HPS21" s="32"/>
      <c r="HPT21" s="32"/>
      <c r="HPU21" s="32"/>
      <c r="HPV21" s="32"/>
      <c r="HPW21" s="32"/>
      <c r="HPX21" s="33"/>
      <c r="HPY21" s="31"/>
      <c r="HPZ21" s="32"/>
      <c r="HQA21" s="32"/>
      <c r="HQB21" s="32"/>
      <c r="HQC21" s="32"/>
      <c r="HQD21" s="32"/>
      <c r="HQE21" s="32"/>
      <c r="HQF21" s="32"/>
      <c r="HQG21" s="32"/>
      <c r="HQH21" s="32"/>
      <c r="HQI21" s="32"/>
      <c r="HQJ21" s="32"/>
      <c r="HQK21" s="32"/>
      <c r="HQL21" s="32"/>
      <c r="HQM21" s="32"/>
      <c r="HQN21" s="32"/>
      <c r="HQO21" s="32"/>
      <c r="HQP21" s="32"/>
      <c r="HQQ21" s="32"/>
      <c r="HQR21" s="32"/>
      <c r="HQS21" s="32"/>
      <c r="HQT21" s="32"/>
      <c r="HQU21" s="32"/>
      <c r="HQV21" s="32"/>
      <c r="HQW21" s="32"/>
      <c r="HQX21" s="32"/>
      <c r="HQY21" s="32"/>
      <c r="HQZ21" s="32"/>
      <c r="HRA21" s="32"/>
      <c r="HRB21" s="32"/>
      <c r="HRC21" s="32"/>
      <c r="HRD21" s="32"/>
      <c r="HRE21" s="32"/>
      <c r="HRF21" s="33"/>
      <c r="HRG21" s="31"/>
      <c r="HRH21" s="32"/>
      <c r="HRI21" s="32"/>
      <c r="HRJ21" s="32"/>
      <c r="HRK21" s="32"/>
      <c r="HRL21" s="32"/>
      <c r="HRM21" s="32"/>
      <c r="HRN21" s="32"/>
      <c r="HRO21" s="32"/>
      <c r="HRP21" s="32"/>
      <c r="HRQ21" s="32"/>
      <c r="HRR21" s="32"/>
      <c r="HRS21" s="32"/>
      <c r="HRT21" s="32"/>
      <c r="HRU21" s="32"/>
      <c r="HRV21" s="32"/>
      <c r="HRW21" s="32"/>
      <c r="HRX21" s="32"/>
      <c r="HRY21" s="32"/>
      <c r="HRZ21" s="32"/>
      <c r="HSA21" s="32"/>
      <c r="HSB21" s="32"/>
      <c r="HSC21" s="32"/>
      <c r="HSD21" s="32"/>
      <c r="HSE21" s="32"/>
      <c r="HSF21" s="32"/>
      <c r="HSG21" s="32"/>
      <c r="HSH21" s="32"/>
      <c r="HSI21" s="32"/>
      <c r="HSJ21" s="32"/>
      <c r="HSK21" s="32"/>
      <c r="HSL21" s="32"/>
      <c r="HSM21" s="32"/>
      <c r="HSN21" s="33"/>
      <c r="HSO21" s="31"/>
      <c r="HSP21" s="32"/>
      <c r="HSQ21" s="32"/>
      <c r="HSR21" s="32"/>
      <c r="HSS21" s="32"/>
      <c r="HST21" s="32"/>
      <c r="HSU21" s="32"/>
      <c r="HSV21" s="32"/>
      <c r="HSW21" s="32"/>
      <c r="HSX21" s="32"/>
      <c r="HSY21" s="32"/>
      <c r="HSZ21" s="32"/>
      <c r="HTA21" s="32"/>
      <c r="HTB21" s="32"/>
      <c r="HTC21" s="32"/>
      <c r="HTD21" s="32"/>
      <c r="HTE21" s="32"/>
      <c r="HTF21" s="32"/>
      <c r="HTG21" s="32"/>
      <c r="HTH21" s="32"/>
      <c r="HTI21" s="32"/>
      <c r="HTJ21" s="32"/>
      <c r="HTK21" s="32"/>
      <c r="HTL21" s="32"/>
      <c r="HTM21" s="32"/>
      <c r="HTN21" s="32"/>
      <c r="HTO21" s="32"/>
      <c r="HTP21" s="32"/>
      <c r="HTQ21" s="32"/>
      <c r="HTR21" s="32"/>
      <c r="HTS21" s="32"/>
      <c r="HTT21" s="32"/>
      <c r="HTU21" s="32"/>
      <c r="HTV21" s="33"/>
      <c r="HTW21" s="31"/>
      <c r="HTX21" s="32"/>
      <c r="HTY21" s="32"/>
      <c r="HTZ21" s="32"/>
      <c r="HUA21" s="32"/>
      <c r="HUB21" s="32"/>
      <c r="HUC21" s="32"/>
      <c r="HUD21" s="32"/>
      <c r="HUE21" s="32"/>
      <c r="HUF21" s="32"/>
      <c r="HUG21" s="32"/>
      <c r="HUH21" s="32"/>
      <c r="HUI21" s="32"/>
      <c r="HUJ21" s="32"/>
      <c r="HUK21" s="32"/>
      <c r="HUL21" s="32"/>
      <c r="HUM21" s="32"/>
      <c r="HUN21" s="32"/>
      <c r="HUO21" s="32"/>
      <c r="HUP21" s="32"/>
      <c r="HUQ21" s="32"/>
      <c r="HUR21" s="32"/>
      <c r="HUS21" s="32"/>
      <c r="HUT21" s="32"/>
      <c r="HUU21" s="32"/>
      <c r="HUV21" s="32"/>
      <c r="HUW21" s="32"/>
      <c r="HUX21" s="32"/>
      <c r="HUY21" s="32"/>
      <c r="HUZ21" s="32"/>
      <c r="HVA21" s="32"/>
      <c r="HVB21" s="32"/>
      <c r="HVC21" s="32"/>
      <c r="HVD21" s="33"/>
      <c r="HVE21" s="31"/>
      <c r="HVF21" s="32"/>
      <c r="HVG21" s="32"/>
      <c r="HVH21" s="32"/>
      <c r="HVI21" s="32"/>
      <c r="HVJ21" s="32"/>
      <c r="HVK21" s="32"/>
      <c r="HVL21" s="32"/>
      <c r="HVM21" s="32"/>
      <c r="HVN21" s="32"/>
      <c r="HVO21" s="32"/>
      <c r="HVP21" s="32"/>
      <c r="HVQ21" s="32"/>
      <c r="HVR21" s="32"/>
      <c r="HVS21" s="32"/>
      <c r="HVT21" s="32"/>
      <c r="HVU21" s="32"/>
      <c r="HVV21" s="32"/>
      <c r="HVW21" s="32"/>
      <c r="HVX21" s="32"/>
      <c r="HVY21" s="32"/>
      <c r="HVZ21" s="32"/>
      <c r="HWA21" s="32"/>
      <c r="HWB21" s="32"/>
      <c r="HWC21" s="32"/>
      <c r="HWD21" s="32"/>
      <c r="HWE21" s="32"/>
      <c r="HWF21" s="32"/>
      <c r="HWG21" s="32"/>
      <c r="HWH21" s="32"/>
      <c r="HWI21" s="32"/>
      <c r="HWJ21" s="32"/>
      <c r="HWK21" s="32"/>
      <c r="HWL21" s="33"/>
      <c r="HWM21" s="31"/>
      <c r="HWN21" s="32"/>
      <c r="HWO21" s="32"/>
      <c r="HWP21" s="32"/>
      <c r="HWQ21" s="32"/>
      <c r="HWR21" s="32"/>
      <c r="HWS21" s="32"/>
      <c r="HWT21" s="32"/>
      <c r="HWU21" s="32"/>
      <c r="HWV21" s="32"/>
      <c r="HWW21" s="32"/>
      <c r="HWX21" s="32"/>
      <c r="HWY21" s="32"/>
      <c r="HWZ21" s="32"/>
      <c r="HXA21" s="32"/>
      <c r="HXB21" s="32"/>
      <c r="HXC21" s="32"/>
      <c r="HXD21" s="32"/>
      <c r="HXE21" s="32"/>
      <c r="HXF21" s="32"/>
      <c r="HXG21" s="32"/>
      <c r="HXH21" s="32"/>
      <c r="HXI21" s="32"/>
      <c r="HXJ21" s="32"/>
      <c r="HXK21" s="32"/>
      <c r="HXL21" s="32"/>
      <c r="HXM21" s="32"/>
      <c r="HXN21" s="32"/>
      <c r="HXO21" s="32"/>
      <c r="HXP21" s="32"/>
      <c r="HXQ21" s="32"/>
      <c r="HXR21" s="32"/>
      <c r="HXS21" s="32"/>
      <c r="HXT21" s="33"/>
      <c r="HXU21" s="31"/>
      <c r="HXV21" s="32"/>
      <c r="HXW21" s="32"/>
      <c r="HXX21" s="32"/>
      <c r="HXY21" s="32"/>
      <c r="HXZ21" s="32"/>
      <c r="HYA21" s="32"/>
      <c r="HYB21" s="32"/>
      <c r="HYC21" s="32"/>
      <c r="HYD21" s="32"/>
      <c r="HYE21" s="32"/>
      <c r="HYF21" s="32"/>
      <c r="HYG21" s="32"/>
      <c r="HYH21" s="32"/>
      <c r="HYI21" s="32"/>
      <c r="HYJ21" s="32"/>
      <c r="HYK21" s="32"/>
      <c r="HYL21" s="32"/>
      <c r="HYM21" s="32"/>
      <c r="HYN21" s="32"/>
      <c r="HYO21" s="32"/>
      <c r="HYP21" s="32"/>
      <c r="HYQ21" s="32"/>
      <c r="HYR21" s="32"/>
      <c r="HYS21" s="32"/>
      <c r="HYT21" s="32"/>
      <c r="HYU21" s="32"/>
      <c r="HYV21" s="32"/>
      <c r="HYW21" s="32"/>
      <c r="HYX21" s="32"/>
      <c r="HYY21" s="32"/>
      <c r="HYZ21" s="32"/>
      <c r="HZA21" s="32"/>
      <c r="HZB21" s="33"/>
      <c r="HZC21" s="31"/>
      <c r="HZD21" s="32"/>
      <c r="HZE21" s="32"/>
      <c r="HZF21" s="32"/>
      <c r="HZG21" s="32"/>
      <c r="HZH21" s="32"/>
      <c r="HZI21" s="32"/>
      <c r="HZJ21" s="32"/>
      <c r="HZK21" s="32"/>
      <c r="HZL21" s="32"/>
      <c r="HZM21" s="32"/>
      <c r="HZN21" s="32"/>
      <c r="HZO21" s="32"/>
      <c r="HZP21" s="32"/>
      <c r="HZQ21" s="32"/>
      <c r="HZR21" s="32"/>
      <c r="HZS21" s="32"/>
      <c r="HZT21" s="32"/>
      <c r="HZU21" s="32"/>
      <c r="HZV21" s="32"/>
      <c r="HZW21" s="32"/>
      <c r="HZX21" s="32"/>
      <c r="HZY21" s="32"/>
      <c r="HZZ21" s="32"/>
      <c r="IAA21" s="32"/>
      <c r="IAB21" s="32"/>
      <c r="IAC21" s="32"/>
      <c r="IAD21" s="32"/>
      <c r="IAE21" s="32"/>
      <c r="IAF21" s="32"/>
      <c r="IAG21" s="32"/>
      <c r="IAH21" s="32"/>
      <c r="IAI21" s="32"/>
      <c r="IAJ21" s="33"/>
      <c r="IAK21" s="31"/>
      <c r="IAL21" s="32"/>
      <c r="IAM21" s="32"/>
      <c r="IAN21" s="32"/>
      <c r="IAO21" s="32"/>
      <c r="IAP21" s="32"/>
      <c r="IAQ21" s="32"/>
      <c r="IAR21" s="32"/>
      <c r="IAS21" s="32"/>
      <c r="IAT21" s="32"/>
      <c r="IAU21" s="32"/>
      <c r="IAV21" s="32"/>
      <c r="IAW21" s="32"/>
      <c r="IAX21" s="32"/>
      <c r="IAY21" s="32"/>
      <c r="IAZ21" s="32"/>
      <c r="IBA21" s="32"/>
      <c r="IBB21" s="32"/>
      <c r="IBC21" s="32"/>
      <c r="IBD21" s="32"/>
      <c r="IBE21" s="32"/>
      <c r="IBF21" s="32"/>
      <c r="IBG21" s="32"/>
      <c r="IBH21" s="32"/>
      <c r="IBI21" s="32"/>
      <c r="IBJ21" s="32"/>
      <c r="IBK21" s="32"/>
      <c r="IBL21" s="32"/>
      <c r="IBM21" s="32"/>
      <c r="IBN21" s="32"/>
      <c r="IBO21" s="32"/>
      <c r="IBP21" s="32"/>
      <c r="IBQ21" s="32"/>
      <c r="IBR21" s="33"/>
      <c r="IBS21" s="31"/>
      <c r="IBT21" s="32"/>
      <c r="IBU21" s="32"/>
      <c r="IBV21" s="32"/>
      <c r="IBW21" s="32"/>
      <c r="IBX21" s="32"/>
      <c r="IBY21" s="32"/>
      <c r="IBZ21" s="32"/>
      <c r="ICA21" s="32"/>
      <c r="ICB21" s="32"/>
      <c r="ICC21" s="32"/>
      <c r="ICD21" s="32"/>
      <c r="ICE21" s="32"/>
      <c r="ICF21" s="32"/>
      <c r="ICG21" s="32"/>
      <c r="ICH21" s="32"/>
      <c r="ICI21" s="32"/>
      <c r="ICJ21" s="32"/>
      <c r="ICK21" s="32"/>
      <c r="ICL21" s="32"/>
      <c r="ICM21" s="32"/>
      <c r="ICN21" s="32"/>
      <c r="ICO21" s="32"/>
      <c r="ICP21" s="32"/>
      <c r="ICQ21" s="32"/>
      <c r="ICR21" s="32"/>
      <c r="ICS21" s="32"/>
      <c r="ICT21" s="32"/>
      <c r="ICU21" s="32"/>
      <c r="ICV21" s="32"/>
      <c r="ICW21" s="32"/>
      <c r="ICX21" s="32"/>
      <c r="ICY21" s="32"/>
      <c r="ICZ21" s="33"/>
      <c r="IDA21" s="31"/>
      <c r="IDB21" s="32"/>
      <c r="IDC21" s="32"/>
      <c r="IDD21" s="32"/>
      <c r="IDE21" s="32"/>
      <c r="IDF21" s="32"/>
      <c r="IDG21" s="32"/>
      <c r="IDH21" s="32"/>
      <c r="IDI21" s="32"/>
      <c r="IDJ21" s="32"/>
      <c r="IDK21" s="32"/>
      <c r="IDL21" s="32"/>
      <c r="IDM21" s="32"/>
      <c r="IDN21" s="32"/>
      <c r="IDO21" s="32"/>
      <c r="IDP21" s="32"/>
      <c r="IDQ21" s="32"/>
      <c r="IDR21" s="32"/>
      <c r="IDS21" s="32"/>
      <c r="IDT21" s="32"/>
      <c r="IDU21" s="32"/>
      <c r="IDV21" s="32"/>
      <c r="IDW21" s="32"/>
      <c r="IDX21" s="32"/>
      <c r="IDY21" s="32"/>
      <c r="IDZ21" s="32"/>
      <c r="IEA21" s="32"/>
      <c r="IEB21" s="32"/>
      <c r="IEC21" s="32"/>
      <c r="IED21" s="32"/>
      <c r="IEE21" s="32"/>
      <c r="IEF21" s="32"/>
      <c r="IEG21" s="32"/>
      <c r="IEH21" s="33"/>
      <c r="IEI21" s="31"/>
      <c r="IEJ21" s="32"/>
      <c r="IEK21" s="32"/>
      <c r="IEL21" s="32"/>
      <c r="IEM21" s="32"/>
      <c r="IEN21" s="32"/>
      <c r="IEO21" s="32"/>
      <c r="IEP21" s="32"/>
      <c r="IEQ21" s="32"/>
      <c r="IER21" s="32"/>
      <c r="IES21" s="32"/>
      <c r="IET21" s="32"/>
      <c r="IEU21" s="32"/>
      <c r="IEV21" s="32"/>
      <c r="IEW21" s="32"/>
      <c r="IEX21" s="32"/>
      <c r="IEY21" s="32"/>
      <c r="IEZ21" s="32"/>
      <c r="IFA21" s="32"/>
      <c r="IFB21" s="32"/>
      <c r="IFC21" s="32"/>
      <c r="IFD21" s="32"/>
      <c r="IFE21" s="32"/>
      <c r="IFF21" s="32"/>
      <c r="IFG21" s="32"/>
      <c r="IFH21" s="32"/>
      <c r="IFI21" s="32"/>
      <c r="IFJ21" s="32"/>
      <c r="IFK21" s="32"/>
      <c r="IFL21" s="32"/>
      <c r="IFM21" s="32"/>
      <c r="IFN21" s="32"/>
      <c r="IFO21" s="32"/>
      <c r="IFP21" s="33"/>
      <c r="IFQ21" s="31"/>
      <c r="IFR21" s="32"/>
      <c r="IFS21" s="32"/>
      <c r="IFT21" s="32"/>
      <c r="IFU21" s="32"/>
      <c r="IFV21" s="32"/>
      <c r="IFW21" s="32"/>
      <c r="IFX21" s="32"/>
      <c r="IFY21" s="32"/>
      <c r="IFZ21" s="32"/>
      <c r="IGA21" s="32"/>
      <c r="IGB21" s="32"/>
      <c r="IGC21" s="32"/>
      <c r="IGD21" s="32"/>
      <c r="IGE21" s="32"/>
      <c r="IGF21" s="32"/>
      <c r="IGG21" s="32"/>
      <c r="IGH21" s="32"/>
      <c r="IGI21" s="32"/>
      <c r="IGJ21" s="32"/>
      <c r="IGK21" s="32"/>
      <c r="IGL21" s="32"/>
      <c r="IGM21" s="32"/>
      <c r="IGN21" s="32"/>
      <c r="IGO21" s="32"/>
      <c r="IGP21" s="32"/>
      <c r="IGQ21" s="32"/>
      <c r="IGR21" s="32"/>
      <c r="IGS21" s="32"/>
      <c r="IGT21" s="32"/>
      <c r="IGU21" s="32"/>
      <c r="IGV21" s="32"/>
      <c r="IGW21" s="32"/>
      <c r="IGX21" s="33"/>
      <c r="IGY21" s="31"/>
      <c r="IGZ21" s="32"/>
      <c r="IHA21" s="32"/>
      <c r="IHB21" s="32"/>
      <c r="IHC21" s="32"/>
      <c r="IHD21" s="32"/>
      <c r="IHE21" s="32"/>
      <c r="IHF21" s="32"/>
      <c r="IHG21" s="32"/>
      <c r="IHH21" s="32"/>
      <c r="IHI21" s="32"/>
      <c r="IHJ21" s="32"/>
      <c r="IHK21" s="32"/>
      <c r="IHL21" s="32"/>
      <c r="IHM21" s="32"/>
      <c r="IHN21" s="32"/>
      <c r="IHO21" s="32"/>
      <c r="IHP21" s="32"/>
      <c r="IHQ21" s="32"/>
      <c r="IHR21" s="32"/>
      <c r="IHS21" s="32"/>
      <c r="IHT21" s="32"/>
      <c r="IHU21" s="32"/>
      <c r="IHV21" s="32"/>
      <c r="IHW21" s="32"/>
      <c r="IHX21" s="32"/>
      <c r="IHY21" s="32"/>
      <c r="IHZ21" s="32"/>
      <c r="IIA21" s="32"/>
      <c r="IIB21" s="32"/>
      <c r="IIC21" s="32"/>
      <c r="IID21" s="32"/>
      <c r="IIE21" s="32"/>
      <c r="IIF21" s="33"/>
      <c r="IIG21" s="31"/>
      <c r="IIH21" s="32"/>
      <c r="III21" s="32"/>
      <c r="IIJ21" s="32"/>
      <c r="IIK21" s="32"/>
      <c r="IIL21" s="32"/>
      <c r="IIM21" s="32"/>
      <c r="IIN21" s="32"/>
      <c r="IIO21" s="32"/>
      <c r="IIP21" s="32"/>
      <c r="IIQ21" s="32"/>
      <c r="IIR21" s="32"/>
      <c r="IIS21" s="32"/>
      <c r="IIT21" s="32"/>
      <c r="IIU21" s="32"/>
      <c r="IIV21" s="32"/>
      <c r="IIW21" s="32"/>
      <c r="IIX21" s="32"/>
      <c r="IIY21" s="32"/>
      <c r="IIZ21" s="32"/>
      <c r="IJA21" s="32"/>
      <c r="IJB21" s="32"/>
      <c r="IJC21" s="32"/>
      <c r="IJD21" s="32"/>
      <c r="IJE21" s="32"/>
      <c r="IJF21" s="32"/>
      <c r="IJG21" s="32"/>
      <c r="IJH21" s="32"/>
      <c r="IJI21" s="32"/>
      <c r="IJJ21" s="32"/>
      <c r="IJK21" s="32"/>
      <c r="IJL21" s="32"/>
      <c r="IJM21" s="32"/>
      <c r="IJN21" s="33"/>
      <c r="IJO21" s="31"/>
      <c r="IJP21" s="32"/>
      <c r="IJQ21" s="32"/>
      <c r="IJR21" s="32"/>
      <c r="IJS21" s="32"/>
      <c r="IJT21" s="32"/>
      <c r="IJU21" s="32"/>
      <c r="IJV21" s="32"/>
      <c r="IJW21" s="32"/>
      <c r="IJX21" s="32"/>
      <c r="IJY21" s="32"/>
      <c r="IJZ21" s="32"/>
      <c r="IKA21" s="32"/>
      <c r="IKB21" s="32"/>
      <c r="IKC21" s="32"/>
      <c r="IKD21" s="32"/>
      <c r="IKE21" s="32"/>
      <c r="IKF21" s="32"/>
      <c r="IKG21" s="32"/>
      <c r="IKH21" s="32"/>
      <c r="IKI21" s="32"/>
      <c r="IKJ21" s="32"/>
      <c r="IKK21" s="32"/>
      <c r="IKL21" s="32"/>
      <c r="IKM21" s="32"/>
      <c r="IKN21" s="32"/>
      <c r="IKO21" s="32"/>
      <c r="IKP21" s="32"/>
      <c r="IKQ21" s="32"/>
      <c r="IKR21" s="32"/>
      <c r="IKS21" s="32"/>
      <c r="IKT21" s="32"/>
      <c r="IKU21" s="32"/>
      <c r="IKV21" s="33"/>
      <c r="IKW21" s="31"/>
      <c r="IKX21" s="32"/>
      <c r="IKY21" s="32"/>
      <c r="IKZ21" s="32"/>
      <c r="ILA21" s="32"/>
      <c r="ILB21" s="32"/>
      <c r="ILC21" s="32"/>
      <c r="ILD21" s="32"/>
      <c r="ILE21" s="32"/>
      <c r="ILF21" s="32"/>
      <c r="ILG21" s="32"/>
      <c r="ILH21" s="32"/>
      <c r="ILI21" s="32"/>
      <c r="ILJ21" s="32"/>
      <c r="ILK21" s="32"/>
      <c r="ILL21" s="32"/>
      <c r="ILM21" s="32"/>
      <c r="ILN21" s="32"/>
      <c r="ILO21" s="32"/>
      <c r="ILP21" s="32"/>
      <c r="ILQ21" s="32"/>
      <c r="ILR21" s="32"/>
      <c r="ILS21" s="32"/>
      <c r="ILT21" s="32"/>
      <c r="ILU21" s="32"/>
      <c r="ILV21" s="32"/>
      <c r="ILW21" s="32"/>
      <c r="ILX21" s="32"/>
      <c r="ILY21" s="32"/>
      <c r="ILZ21" s="32"/>
      <c r="IMA21" s="32"/>
      <c r="IMB21" s="32"/>
      <c r="IMC21" s="32"/>
      <c r="IMD21" s="33"/>
      <c r="IME21" s="31"/>
      <c r="IMF21" s="32"/>
      <c r="IMG21" s="32"/>
      <c r="IMH21" s="32"/>
      <c r="IMI21" s="32"/>
      <c r="IMJ21" s="32"/>
      <c r="IMK21" s="32"/>
      <c r="IML21" s="32"/>
      <c r="IMM21" s="32"/>
      <c r="IMN21" s="32"/>
      <c r="IMO21" s="32"/>
      <c r="IMP21" s="32"/>
      <c r="IMQ21" s="32"/>
      <c r="IMR21" s="32"/>
      <c r="IMS21" s="32"/>
      <c r="IMT21" s="32"/>
      <c r="IMU21" s="32"/>
      <c r="IMV21" s="32"/>
      <c r="IMW21" s="32"/>
      <c r="IMX21" s="32"/>
      <c r="IMY21" s="32"/>
      <c r="IMZ21" s="32"/>
      <c r="INA21" s="32"/>
      <c r="INB21" s="32"/>
      <c r="INC21" s="32"/>
      <c r="IND21" s="32"/>
      <c r="INE21" s="32"/>
      <c r="INF21" s="32"/>
      <c r="ING21" s="32"/>
      <c r="INH21" s="32"/>
      <c r="INI21" s="32"/>
      <c r="INJ21" s="32"/>
      <c r="INK21" s="32"/>
      <c r="INL21" s="33"/>
      <c r="INM21" s="31"/>
      <c r="INN21" s="32"/>
      <c r="INO21" s="32"/>
      <c r="INP21" s="32"/>
      <c r="INQ21" s="32"/>
      <c r="INR21" s="32"/>
      <c r="INS21" s="32"/>
      <c r="INT21" s="32"/>
      <c r="INU21" s="32"/>
      <c r="INV21" s="32"/>
      <c r="INW21" s="32"/>
      <c r="INX21" s="32"/>
      <c r="INY21" s="32"/>
      <c r="INZ21" s="32"/>
      <c r="IOA21" s="32"/>
      <c r="IOB21" s="32"/>
      <c r="IOC21" s="32"/>
      <c r="IOD21" s="32"/>
      <c r="IOE21" s="32"/>
      <c r="IOF21" s="32"/>
      <c r="IOG21" s="32"/>
      <c r="IOH21" s="32"/>
      <c r="IOI21" s="32"/>
      <c r="IOJ21" s="32"/>
      <c r="IOK21" s="32"/>
      <c r="IOL21" s="32"/>
      <c r="IOM21" s="32"/>
      <c r="ION21" s="32"/>
      <c r="IOO21" s="32"/>
      <c r="IOP21" s="32"/>
      <c r="IOQ21" s="32"/>
      <c r="IOR21" s="32"/>
      <c r="IOS21" s="32"/>
      <c r="IOT21" s="33"/>
      <c r="IOU21" s="31"/>
      <c r="IOV21" s="32"/>
      <c r="IOW21" s="32"/>
      <c r="IOX21" s="32"/>
      <c r="IOY21" s="32"/>
      <c r="IOZ21" s="32"/>
      <c r="IPA21" s="32"/>
      <c r="IPB21" s="32"/>
      <c r="IPC21" s="32"/>
      <c r="IPD21" s="32"/>
      <c r="IPE21" s="32"/>
      <c r="IPF21" s="32"/>
      <c r="IPG21" s="32"/>
      <c r="IPH21" s="32"/>
      <c r="IPI21" s="32"/>
      <c r="IPJ21" s="32"/>
      <c r="IPK21" s="32"/>
      <c r="IPL21" s="32"/>
      <c r="IPM21" s="32"/>
      <c r="IPN21" s="32"/>
      <c r="IPO21" s="32"/>
      <c r="IPP21" s="32"/>
      <c r="IPQ21" s="32"/>
      <c r="IPR21" s="32"/>
      <c r="IPS21" s="32"/>
      <c r="IPT21" s="32"/>
      <c r="IPU21" s="32"/>
      <c r="IPV21" s="32"/>
      <c r="IPW21" s="32"/>
      <c r="IPX21" s="32"/>
      <c r="IPY21" s="32"/>
      <c r="IPZ21" s="32"/>
      <c r="IQA21" s="32"/>
      <c r="IQB21" s="33"/>
      <c r="IQC21" s="31"/>
      <c r="IQD21" s="32"/>
      <c r="IQE21" s="32"/>
      <c r="IQF21" s="32"/>
      <c r="IQG21" s="32"/>
      <c r="IQH21" s="32"/>
      <c r="IQI21" s="32"/>
      <c r="IQJ21" s="32"/>
      <c r="IQK21" s="32"/>
      <c r="IQL21" s="32"/>
      <c r="IQM21" s="32"/>
      <c r="IQN21" s="32"/>
      <c r="IQO21" s="32"/>
      <c r="IQP21" s="32"/>
      <c r="IQQ21" s="32"/>
      <c r="IQR21" s="32"/>
      <c r="IQS21" s="32"/>
      <c r="IQT21" s="32"/>
      <c r="IQU21" s="32"/>
      <c r="IQV21" s="32"/>
      <c r="IQW21" s="32"/>
      <c r="IQX21" s="32"/>
      <c r="IQY21" s="32"/>
      <c r="IQZ21" s="32"/>
      <c r="IRA21" s="32"/>
      <c r="IRB21" s="32"/>
      <c r="IRC21" s="32"/>
      <c r="IRD21" s="32"/>
      <c r="IRE21" s="32"/>
      <c r="IRF21" s="32"/>
      <c r="IRG21" s="32"/>
      <c r="IRH21" s="32"/>
      <c r="IRI21" s="32"/>
      <c r="IRJ21" s="33"/>
      <c r="IRK21" s="31"/>
      <c r="IRL21" s="32"/>
      <c r="IRM21" s="32"/>
      <c r="IRN21" s="32"/>
      <c r="IRO21" s="32"/>
      <c r="IRP21" s="32"/>
      <c r="IRQ21" s="32"/>
      <c r="IRR21" s="32"/>
      <c r="IRS21" s="32"/>
      <c r="IRT21" s="32"/>
      <c r="IRU21" s="32"/>
      <c r="IRV21" s="32"/>
      <c r="IRW21" s="32"/>
      <c r="IRX21" s="32"/>
      <c r="IRY21" s="32"/>
      <c r="IRZ21" s="32"/>
      <c r="ISA21" s="32"/>
      <c r="ISB21" s="32"/>
      <c r="ISC21" s="32"/>
      <c r="ISD21" s="32"/>
      <c r="ISE21" s="32"/>
      <c r="ISF21" s="32"/>
      <c r="ISG21" s="32"/>
      <c r="ISH21" s="32"/>
      <c r="ISI21" s="32"/>
      <c r="ISJ21" s="32"/>
      <c r="ISK21" s="32"/>
      <c r="ISL21" s="32"/>
      <c r="ISM21" s="32"/>
      <c r="ISN21" s="32"/>
      <c r="ISO21" s="32"/>
      <c r="ISP21" s="32"/>
      <c r="ISQ21" s="32"/>
      <c r="ISR21" s="33"/>
      <c r="ISS21" s="31"/>
      <c r="IST21" s="32"/>
      <c r="ISU21" s="32"/>
      <c r="ISV21" s="32"/>
      <c r="ISW21" s="32"/>
      <c r="ISX21" s="32"/>
      <c r="ISY21" s="32"/>
      <c r="ISZ21" s="32"/>
      <c r="ITA21" s="32"/>
      <c r="ITB21" s="32"/>
      <c r="ITC21" s="32"/>
      <c r="ITD21" s="32"/>
      <c r="ITE21" s="32"/>
      <c r="ITF21" s="32"/>
      <c r="ITG21" s="32"/>
      <c r="ITH21" s="32"/>
      <c r="ITI21" s="32"/>
      <c r="ITJ21" s="32"/>
      <c r="ITK21" s="32"/>
      <c r="ITL21" s="32"/>
      <c r="ITM21" s="32"/>
      <c r="ITN21" s="32"/>
      <c r="ITO21" s="32"/>
      <c r="ITP21" s="32"/>
      <c r="ITQ21" s="32"/>
      <c r="ITR21" s="32"/>
      <c r="ITS21" s="32"/>
      <c r="ITT21" s="32"/>
      <c r="ITU21" s="32"/>
      <c r="ITV21" s="32"/>
      <c r="ITW21" s="32"/>
      <c r="ITX21" s="32"/>
      <c r="ITY21" s="32"/>
      <c r="ITZ21" s="33"/>
      <c r="IUA21" s="31"/>
      <c r="IUB21" s="32"/>
      <c r="IUC21" s="32"/>
      <c r="IUD21" s="32"/>
      <c r="IUE21" s="32"/>
      <c r="IUF21" s="32"/>
      <c r="IUG21" s="32"/>
      <c r="IUH21" s="32"/>
      <c r="IUI21" s="32"/>
      <c r="IUJ21" s="32"/>
      <c r="IUK21" s="32"/>
      <c r="IUL21" s="32"/>
      <c r="IUM21" s="32"/>
      <c r="IUN21" s="32"/>
      <c r="IUO21" s="32"/>
      <c r="IUP21" s="32"/>
      <c r="IUQ21" s="32"/>
      <c r="IUR21" s="32"/>
      <c r="IUS21" s="32"/>
      <c r="IUT21" s="32"/>
      <c r="IUU21" s="32"/>
      <c r="IUV21" s="32"/>
      <c r="IUW21" s="32"/>
      <c r="IUX21" s="32"/>
      <c r="IUY21" s="32"/>
      <c r="IUZ21" s="32"/>
      <c r="IVA21" s="32"/>
      <c r="IVB21" s="32"/>
      <c r="IVC21" s="32"/>
      <c r="IVD21" s="32"/>
      <c r="IVE21" s="32"/>
      <c r="IVF21" s="32"/>
      <c r="IVG21" s="32"/>
      <c r="IVH21" s="33"/>
      <c r="IVI21" s="31"/>
      <c r="IVJ21" s="32"/>
      <c r="IVK21" s="32"/>
      <c r="IVL21" s="32"/>
      <c r="IVM21" s="32"/>
      <c r="IVN21" s="32"/>
      <c r="IVO21" s="32"/>
      <c r="IVP21" s="32"/>
      <c r="IVQ21" s="32"/>
      <c r="IVR21" s="32"/>
      <c r="IVS21" s="32"/>
      <c r="IVT21" s="32"/>
      <c r="IVU21" s="32"/>
      <c r="IVV21" s="32"/>
      <c r="IVW21" s="32"/>
      <c r="IVX21" s="32"/>
      <c r="IVY21" s="32"/>
      <c r="IVZ21" s="32"/>
      <c r="IWA21" s="32"/>
      <c r="IWB21" s="32"/>
      <c r="IWC21" s="32"/>
      <c r="IWD21" s="32"/>
      <c r="IWE21" s="32"/>
      <c r="IWF21" s="32"/>
      <c r="IWG21" s="32"/>
      <c r="IWH21" s="32"/>
      <c r="IWI21" s="32"/>
      <c r="IWJ21" s="32"/>
      <c r="IWK21" s="32"/>
      <c r="IWL21" s="32"/>
      <c r="IWM21" s="32"/>
      <c r="IWN21" s="32"/>
      <c r="IWO21" s="32"/>
      <c r="IWP21" s="33"/>
      <c r="IWQ21" s="31"/>
      <c r="IWR21" s="32"/>
      <c r="IWS21" s="32"/>
      <c r="IWT21" s="32"/>
      <c r="IWU21" s="32"/>
      <c r="IWV21" s="32"/>
      <c r="IWW21" s="32"/>
      <c r="IWX21" s="32"/>
      <c r="IWY21" s="32"/>
      <c r="IWZ21" s="32"/>
      <c r="IXA21" s="32"/>
      <c r="IXB21" s="32"/>
      <c r="IXC21" s="32"/>
      <c r="IXD21" s="32"/>
      <c r="IXE21" s="32"/>
      <c r="IXF21" s="32"/>
      <c r="IXG21" s="32"/>
      <c r="IXH21" s="32"/>
      <c r="IXI21" s="32"/>
      <c r="IXJ21" s="32"/>
      <c r="IXK21" s="32"/>
      <c r="IXL21" s="32"/>
      <c r="IXM21" s="32"/>
      <c r="IXN21" s="32"/>
      <c r="IXO21" s="32"/>
      <c r="IXP21" s="32"/>
      <c r="IXQ21" s="32"/>
      <c r="IXR21" s="32"/>
      <c r="IXS21" s="32"/>
      <c r="IXT21" s="32"/>
      <c r="IXU21" s="32"/>
      <c r="IXV21" s="32"/>
      <c r="IXW21" s="32"/>
      <c r="IXX21" s="33"/>
      <c r="IXY21" s="31"/>
      <c r="IXZ21" s="32"/>
      <c r="IYA21" s="32"/>
      <c r="IYB21" s="32"/>
      <c r="IYC21" s="32"/>
      <c r="IYD21" s="32"/>
      <c r="IYE21" s="32"/>
      <c r="IYF21" s="32"/>
      <c r="IYG21" s="32"/>
      <c r="IYH21" s="32"/>
      <c r="IYI21" s="32"/>
      <c r="IYJ21" s="32"/>
      <c r="IYK21" s="32"/>
      <c r="IYL21" s="32"/>
      <c r="IYM21" s="32"/>
      <c r="IYN21" s="32"/>
      <c r="IYO21" s="32"/>
      <c r="IYP21" s="32"/>
      <c r="IYQ21" s="32"/>
      <c r="IYR21" s="32"/>
      <c r="IYS21" s="32"/>
      <c r="IYT21" s="32"/>
      <c r="IYU21" s="32"/>
      <c r="IYV21" s="32"/>
      <c r="IYW21" s="32"/>
      <c r="IYX21" s="32"/>
      <c r="IYY21" s="32"/>
      <c r="IYZ21" s="32"/>
      <c r="IZA21" s="32"/>
      <c r="IZB21" s="32"/>
      <c r="IZC21" s="32"/>
      <c r="IZD21" s="32"/>
      <c r="IZE21" s="32"/>
      <c r="IZF21" s="33"/>
      <c r="IZG21" s="31"/>
      <c r="IZH21" s="32"/>
      <c r="IZI21" s="32"/>
      <c r="IZJ21" s="32"/>
      <c r="IZK21" s="32"/>
      <c r="IZL21" s="32"/>
      <c r="IZM21" s="32"/>
      <c r="IZN21" s="32"/>
      <c r="IZO21" s="32"/>
      <c r="IZP21" s="32"/>
      <c r="IZQ21" s="32"/>
      <c r="IZR21" s="32"/>
      <c r="IZS21" s="32"/>
      <c r="IZT21" s="32"/>
      <c r="IZU21" s="32"/>
      <c r="IZV21" s="32"/>
      <c r="IZW21" s="32"/>
      <c r="IZX21" s="32"/>
      <c r="IZY21" s="32"/>
      <c r="IZZ21" s="32"/>
      <c r="JAA21" s="32"/>
      <c r="JAB21" s="32"/>
      <c r="JAC21" s="32"/>
      <c r="JAD21" s="32"/>
      <c r="JAE21" s="32"/>
      <c r="JAF21" s="32"/>
      <c r="JAG21" s="32"/>
      <c r="JAH21" s="32"/>
      <c r="JAI21" s="32"/>
      <c r="JAJ21" s="32"/>
      <c r="JAK21" s="32"/>
      <c r="JAL21" s="32"/>
      <c r="JAM21" s="32"/>
      <c r="JAN21" s="33"/>
      <c r="JAO21" s="31"/>
      <c r="JAP21" s="32"/>
      <c r="JAQ21" s="32"/>
      <c r="JAR21" s="32"/>
      <c r="JAS21" s="32"/>
      <c r="JAT21" s="32"/>
      <c r="JAU21" s="32"/>
      <c r="JAV21" s="32"/>
      <c r="JAW21" s="32"/>
      <c r="JAX21" s="32"/>
      <c r="JAY21" s="32"/>
      <c r="JAZ21" s="32"/>
      <c r="JBA21" s="32"/>
      <c r="JBB21" s="32"/>
      <c r="JBC21" s="32"/>
      <c r="JBD21" s="32"/>
      <c r="JBE21" s="32"/>
      <c r="JBF21" s="32"/>
      <c r="JBG21" s="32"/>
      <c r="JBH21" s="32"/>
      <c r="JBI21" s="32"/>
      <c r="JBJ21" s="32"/>
      <c r="JBK21" s="32"/>
      <c r="JBL21" s="32"/>
      <c r="JBM21" s="32"/>
      <c r="JBN21" s="32"/>
      <c r="JBO21" s="32"/>
      <c r="JBP21" s="32"/>
      <c r="JBQ21" s="32"/>
      <c r="JBR21" s="32"/>
      <c r="JBS21" s="32"/>
      <c r="JBT21" s="32"/>
      <c r="JBU21" s="32"/>
      <c r="JBV21" s="33"/>
      <c r="JBW21" s="31"/>
      <c r="JBX21" s="32"/>
      <c r="JBY21" s="32"/>
      <c r="JBZ21" s="32"/>
      <c r="JCA21" s="32"/>
      <c r="JCB21" s="32"/>
      <c r="JCC21" s="32"/>
      <c r="JCD21" s="32"/>
      <c r="JCE21" s="32"/>
      <c r="JCF21" s="32"/>
      <c r="JCG21" s="32"/>
      <c r="JCH21" s="32"/>
      <c r="JCI21" s="32"/>
      <c r="JCJ21" s="32"/>
      <c r="JCK21" s="32"/>
      <c r="JCL21" s="32"/>
      <c r="JCM21" s="32"/>
      <c r="JCN21" s="32"/>
      <c r="JCO21" s="32"/>
      <c r="JCP21" s="32"/>
      <c r="JCQ21" s="32"/>
      <c r="JCR21" s="32"/>
      <c r="JCS21" s="32"/>
      <c r="JCT21" s="32"/>
      <c r="JCU21" s="32"/>
      <c r="JCV21" s="32"/>
      <c r="JCW21" s="32"/>
      <c r="JCX21" s="32"/>
      <c r="JCY21" s="32"/>
      <c r="JCZ21" s="32"/>
      <c r="JDA21" s="32"/>
      <c r="JDB21" s="32"/>
      <c r="JDC21" s="32"/>
      <c r="JDD21" s="33"/>
      <c r="JDE21" s="31"/>
      <c r="JDF21" s="32"/>
      <c r="JDG21" s="32"/>
      <c r="JDH21" s="32"/>
      <c r="JDI21" s="32"/>
      <c r="JDJ21" s="32"/>
      <c r="JDK21" s="32"/>
      <c r="JDL21" s="32"/>
      <c r="JDM21" s="32"/>
      <c r="JDN21" s="32"/>
      <c r="JDO21" s="32"/>
      <c r="JDP21" s="32"/>
      <c r="JDQ21" s="32"/>
      <c r="JDR21" s="32"/>
      <c r="JDS21" s="32"/>
      <c r="JDT21" s="32"/>
      <c r="JDU21" s="32"/>
      <c r="JDV21" s="32"/>
      <c r="JDW21" s="32"/>
      <c r="JDX21" s="32"/>
      <c r="JDY21" s="32"/>
      <c r="JDZ21" s="32"/>
      <c r="JEA21" s="32"/>
      <c r="JEB21" s="32"/>
      <c r="JEC21" s="32"/>
      <c r="JED21" s="32"/>
      <c r="JEE21" s="32"/>
      <c r="JEF21" s="32"/>
      <c r="JEG21" s="32"/>
      <c r="JEH21" s="32"/>
      <c r="JEI21" s="32"/>
      <c r="JEJ21" s="32"/>
      <c r="JEK21" s="32"/>
      <c r="JEL21" s="33"/>
      <c r="JEM21" s="31"/>
      <c r="JEN21" s="32"/>
      <c r="JEO21" s="32"/>
      <c r="JEP21" s="32"/>
      <c r="JEQ21" s="32"/>
      <c r="JER21" s="32"/>
      <c r="JES21" s="32"/>
      <c r="JET21" s="32"/>
      <c r="JEU21" s="32"/>
      <c r="JEV21" s="32"/>
      <c r="JEW21" s="32"/>
      <c r="JEX21" s="32"/>
      <c r="JEY21" s="32"/>
      <c r="JEZ21" s="32"/>
      <c r="JFA21" s="32"/>
      <c r="JFB21" s="32"/>
      <c r="JFC21" s="32"/>
      <c r="JFD21" s="32"/>
      <c r="JFE21" s="32"/>
      <c r="JFF21" s="32"/>
      <c r="JFG21" s="32"/>
      <c r="JFH21" s="32"/>
      <c r="JFI21" s="32"/>
      <c r="JFJ21" s="32"/>
      <c r="JFK21" s="32"/>
      <c r="JFL21" s="32"/>
      <c r="JFM21" s="32"/>
      <c r="JFN21" s="32"/>
      <c r="JFO21" s="32"/>
      <c r="JFP21" s="32"/>
      <c r="JFQ21" s="32"/>
      <c r="JFR21" s="32"/>
      <c r="JFS21" s="32"/>
      <c r="JFT21" s="33"/>
      <c r="JFU21" s="31"/>
      <c r="JFV21" s="32"/>
      <c r="JFW21" s="32"/>
      <c r="JFX21" s="32"/>
      <c r="JFY21" s="32"/>
      <c r="JFZ21" s="32"/>
      <c r="JGA21" s="32"/>
      <c r="JGB21" s="32"/>
      <c r="JGC21" s="32"/>
      <c r="JGD21" s="32"/>
      <c r="JGE21" s="32"/>
      <c r="JGF21" s="32"/>
      <c r="JGG21" s="32"/>
      <c r="JGH21" s="32"/>
      <c r="JGI21" s="32"/>
      <c r="JGJ21" s="32"/>
      <c r="JGK21" s="32"/>
      <c r="JGL21" s="32"/>
      <c r="JGM21" s="32"/>
      <c r="JGN21" s="32"/>
      <c r="JGO21" s="32"/>
      <c r="JGP21" s="32"/>
      <c r="JGQ21" s="32"/>
      <c r="JGR21" s="32"/>
      <c r="JGS21" s="32"/>
      <c r="JGT21" s="32"/>
      <c r="JGU21" s="32"/>
      <c r="JGV21" s="32"/>
      <c r="JGW21" s="32"/>
      <c r="JGX21" s="32"/>
      <c r="JGY21" s="32"/>
      <c r="JGZ21" s="32"/>
      <c r="JHA21" s="32"/>
      <c r="JHB21" s="33"/>
      <c r="JHC21" s="31"/>
      <c r="JHD21" s="32"/>
      <c r="JHE21" s="32"/>
      <c r="JHF21" s="32"/>
      <c r="JHG21" s="32"/>
      <c r="JHH21" s="32"/>
      <c r="JHI21" s="32"/>
      <c r="JHJ21" s="32"/>
      <c r="JHK21" s="32"/>
      <c r="JHL21" s="32"/>
      <c r="JHM21" s="32"/>
      <c r="JHN21" s="32"/>
      <c r="JHO21" s="32"/>
      <c r="JHP21" s="32"/>
      <c r="JHQ21" s="32"/>
      <c r="JHR21" s="32"/>
      <c r="JHS21" s="32"/>
      <c r="JHT21" s="32"/>
      <c r="JHU21" s="32"/>
      <c r="JHV21" s="32"/>
      <c r="JHW21" s="32"/>
      <c r="JHX21" s="32"/>
      <c r="JHY21" s="32"/>
      <c r="JHZ21" s="32"/>
      <c r="JIA21" s="32"/>
      <c r="JIB21" s="32"/>
      <c r="JIC21" s="32"/>
      <c r="JID21" s="32"/>
      <c r="JIE21" s="32"/>
      <c r="JIF21" s="32"/>
      <c r="JIG21" s="32"/>
      <c r="JIH21" s="32"/>
      <c r="JII21" s="32"/>
      <c r="JIJ21" s="33"/>
      <c r="JIK21" s="31"/>
      <c r="JIL21" s="32"/>
      <c r="JIM21" s="32"/>
      <c r="JIN21" s="32"/>
      <c r="JIO21" s="32"/>
      <c r="JIP21" s="32"/>
      <c r="JIQ21" s="32"/>
      <c r="JIR21" s="32"/>
      <c r="JIS21" s="32"/>
      <c r="JIT21" s="32"/>
      <c r="JIU21" s="32"/>
      <c r="JIV21" s="32"/>
      <c r="JIW21" s="32"/>
      <c r="JIX21" s="32"/>
      <c r="JIY21" s="32"/>
      <c r="JIZ21" s="32"/>
      <c r="JJA21" s="32"/>
      <c r="JJB21" s="32"/>
      <c r="JJC21" s="32"/>
      <c r="JJD21" s="32"/>
      <c r="JJE21" s="32"/>
      <c r="JJF21" s="32"/>
      <c r="JJG21" s="32"/>
      <c r="JJH21" s="32"/>
      <c r="JJI21" s="32"/>
      <c r="JJJ21" s="32"/>
      <c r="JJK21" s="32"/>
      <c r="JJL21" s="32"/>
      <c r="JJM21" s="32"/>
      <c r="JJN21" s="32"/>
      <c r="JJO21" s="32"/>
      <c r="JJP21" s="32"/>
      <c r="JJQ21" s="32"/>
      <c r="JJR21" s="33"/>
      <c r="JJS21" s="31"/>
      <c r="JJT21" s="32"/>
      <c r="JJU21" s="32"/>
      <c r="JJV21" s="32"/>
      <c r="JJW21" s="32"/>
      <c r="JJX21" s="32"/>
      <c r="JJY21" s="32"/>
      <c r="JJZ21" s="32"/>
      <c r="JKA21" s="32"/>
      <c r="JKB21" s="32"/>
      <c r="JKC21" s="32"/>
      <c r="JKD21" s="32"/>
      <c r="JKE21" s="32"/>
      <c r="JKF21" s="32"/>
      <c r="JKG21" s="32"/>
      <c r="JKH21" s="32"/>
      <c r="JKI21" s="32"/>
      <c r="JKJ21" s="32"/>
      <c r="JKK21" s="32"/>
      <c r="JKL21" s="32"/>
      <c r="JKM21" s="32"/>
      <c r="JKN21" s="32"/>
      <c r="JKO21" s="32"/>
      <c r="JKP21" s="32"/>
      <c r="JKQ21" s="32"/>
      <c r="JKR21" s="32"/>
      <c r="JKS21" s="32"/>
      <c r="JKT21" s="32"/>
      <c r="JKU21" s="32"/>
      <c r="JKV21" s="32"/>
      <c r="JKW21" s="32"/>
      <c r="JKX21" s="32"/>
      <c r="JKY21" s="32"/>
      <c r="JKZ21" s="33"/>
      <c r="JLA21" s="31"/>
      <c r="JLB21" s="32"/>
      <c r="JLC21" s="32"/>
      <c r="JLD21" s="32"/>
      <c r="JLE21" s="32"/>
      <c r="JLF21" s="32"/>
      <c r="JLG21" s="32"/>
      <c r="JLH21" s="32"/>
      <c r="JLI21" s="32"/>
      <c r="JLJ21" s="32"/>
      <c r="JLK21" s="32"/>
      <c r="JLL21" s="32"/>
      <c r="JLM21" s="32"/>
      <c r="JLN21" s="32"/>
      <c r="JLO21" s="32"/>
      <c r="JLP21" s="32"/>
      <c r="JLQ21" s="32"/>
      <c r="JLR21" s="32"/>
      <c r="JLS21" s="32"/>
      <c r="JLT21" s="32"/>
      <c r="JLU21" s="32"/>
      <c r="JLV21" s="32"/>
      <c r="JLW21" s="32"/>
      <c r="JLX21" s="32"/>
      <c r="JLY21" s="32"/>
      <c r="JLZ21" s="32"/>
      <c r="JMA21" s="32"/>
      <c r="JMB21" s="32"/>
      <c r="JMC21" s="32"/>
      <c r="JMD21" s="32"/>
      <c r="JME21" s="32"/>
      <c r="JMF21" s="32"/>
      <c r="JMG21" s="32"/>
      <c r="JMH21" s="33"/>
      <c r="JMI21" s="31"/>
      <c r="JMJ21" s="32"/>
      <c r="JMK21" s="32"/>
      <c r="JML21" s="32"/>
      <c r="JMM21" s="32"/>
      <c r="JMN21" s="32"/>
      <c r="JMO21" s="32"/>
      <c r="JMP21" s="32"/>
      <c r="JMQ21" s="32"/>
      <c r="JMR21" s="32"/>
      <c r="JMS21" s="32"/>
      <c r="JMT21" s="32"/>
      <c r="JMU21" s="32"/>
      <c r="JMV21" s="32"/>
      <c r="JMW21" s="32"/>
      <c r="JMX21" s="32"/>
      <c r="JMY21" s="32"/>
      <c r="JMZ21" s="32"/>
      <c r="JNA21" s="32"/>
      <c r="JNB21" s="32"/>
      <c r="JNC21" s="32"/>
      <c r="JND21" s="32"/>
      <c r="JNE21" s="32"/>
      <c r="JNF21" s="32"/>
      <c r="JNG21" s="32"/>
      <c r="JNH21" s="32"/>
      <c r="JNI21" s="32"/>
      <c r="JNJ21" s="32"/>
      <c r="JNK21" s="32"/>
      <c r="JNL21" s="32"/>
      <c r="JNM21" s="32"/>
      <c r="JNN21" s="32"/>
      <c r="JNO21" s="32"/>
      <c r="JNP21" s="33"/>
      <c r="JNQ21" s="31"/>
      <c r="JNR21" s="32"/>
      <c r="JNS21" s="32"/>
      <c r="JNT21" s="32"/>
      <c r="JNU21" s="32"/>
      <c r="JNV21" s="32"/>
      <c r="JNW21" s="32"/>
      <c r="JNX21" s="32"/>
      <c r="JNY21" s="32"/>
      <c r="JNZ21" s="32"/>
      <c r="JOA21" s="32"/>
      <c r="JOB21" s="32"/>
      <c r="JOC21" s="32"/>
      <c r="JOD21" s="32"/>
      <c r="JOE21" s="32"/>
      <c r="JOF21" s="32"/>
      <c r="JOG21" s="32"/>
      <c r="JOH21" s="32"/>
      <c r="JOI21" s="32"/>
      <c r="JOJ21" s="32"/>
      <c r="JOK21" s="32"/>
      <c r="JOL21" s="32"/>
      <c r="JOM21" s="32"/>
      <c r="JON21" s="32"/>
      <c r="JOO21" s="32"/>
      <c r="JOP21" s="32"/>
      <c r="JOQ21" s="32"/>
      <c r="JOR21" s="32"/>
      <c r="JOS21" s="32"/>
      <c r="JOT21" s="32"/>
      <c r="JOU21" s="32"/>
      <c r="JOV21" s="32"/>
      <c r="JOW21" s="32"/>
      <c r="JOX21" s="33"/>
      <c r="JOY21" s="31"/>
      <c r="JOZ21" s="32"/>
      <c r="JPA21" s="32"/>
      <c r="JPB21" s="32"/>
      <c r="JPC21" s="32"/>
      <c r="JPD21" s="32"/>
      <c r="JPE21" s="32"/>
      <c r="JPF21" s="32"/>
      <c r="JPG21" s="32"/>
      <c r="JPH21" s="32"/>
      <c r="JPI21" s="32"/>
      <c r="JPJ21" s="32"/>
      <c r="JPK21" s="32"/>
      <c r="JPL21" s="32"/>
      <c r="JPM21" s="32"/>
      <c r="JPN21" s="32"/>
      <c r="JPO21" s="32"/>
      <c r="JPP21" s="32"/>
      <c r="JPQ21" s="32"/>
      <c r="JPR21" s="32"/>
      <c r="JPS21" s="32"/>
      <c r="JPT21" s="32"/>
      <c r="JPU21" s="32"/>
      <c r="JPV21" s="32"/>
      <c r="JPW21" s="32"/>
      <c r="JPX21" s="32"/>
      <c r="JPY21" s="32"/>
      <c r="JPZ21" s="32"/>
      <c r="JQA21" s="32"/>
      <c r="JQB21" s="32"/>
      <c r="JQC21" s="32"/>
      <c r="JQD21" s="32"/>
      <c r="JQE21" s="32"/>
      <c r="JQF21" s="33"/>
      <c r="JQG21" s="31"/>
      <c r="JQH21" s="32"/>
      <c r="JQI21" s="32"/>
      <c r="JQJ21" s="32"/>
      <c r="JQK21" s="32"/>
      <c r="JQL21" s="32"/>
      <c r="JQM21" s="32"/>
      <c r="JQN21" s="32"/>
      <c r="JQO21" s="32"/>
      <c r="JQP21" s="32"/>
      <c r="JQQ21" s="32"/>
      <c r="JQR21" s="32"/>
      <c r="JQS21" s="32"/>
      <c r="JQT21" s="32"/>
      <c r="JQU21" s="32"/>
      <c r="JQV21" s="32"/>
      <c r="JQW21" s="32"/>
      <c r="JQX21" s="32"/>
      <c r="JQY21" s="32"/>
      <c r="JQZ21" s="32"/>
      <c r="JRA21" s="32"/>
      <c r="JRB21" s="32"/>
      <c r="JRC21" s="32"/>
      <c r="JRD21" s="32"/>
      <c r="JRE21" s="32"/>
      <c r="JRF21" s="32"/>
      <c r="JRG21" s="32"/>
      <c r="JRH21" s="32"/>
      <c r="JRI21" s="32"/>
      <c r="JRJ21" s="32"/>
      <c r="JRK21" s="32"/>
      <c r="JRL21" s="32"/>
      <c r="JRM21" s="32"/>
      <c r="JRN21" s="33"/>
      <c r="JRO21" s="31"/>
      <c r="JRP21" s="32"/>
      <c r="JRQ21" s="32"/>
      <c r="JRR21" s="32"/>
      <c r="JRS21" s="32"/>
      <c r="JRT21" s="32"/>
      <c r="JRU21" s="32"/>
      <c r="JRV21" s="32"/>
      <c r="JRW21" s="32"/>
      <c r="JRX21" s="32"/>
      <c r="JRY21" s="32"/>
      <c r="JRZ21" s="32"/>
      <c r="JSA21" s="32"/>
      <c r="JSB21" s="32"/>
      <c r="JSC21" s="32"/>
      <c r="JSD21" s="32"/>
      <c r="JSE21" s="32"/>
      <c r="JSF21" s="32"/>
      <c r="JSG21" s="32"/>
      <c r="JSH21" s="32"/>
      <c r="JSI21" s="32"/>
      <c r="JSJ21" s="32"/>
      <c r="JSK21" s="32"/>
      <c r="JSL21" s="32"/>
      <c r="JSM21" s="32"/>
      <c r="JSN21" s="32"/>
      <c r="JSO21" s="32"/>
      <c r="JSP21" s="32"/>
      <c r="JSQ21" s="32"/>
      <c r="JSR21" s="32"/>
      <c r="JSS21" s="32"/>
      <c r="JST21" s="32"/>
      <c r="JSU21" s="32"/>
      <c r="JSV21" s="33"/>
      <c r="JSW21" s="31"/>
      <c r="JSX21" s="32"/>
      <c r="JSY21" s="32"/>
      <c r="JSZ21" s="32"/>
      <c r="JTA21" s="32"/>
      <c r="JTB21" s="32"/>
      <c r="JTC21" s="32"/>
      <c r="JTD21" s="32"/>
      <c r="JTE21" s="32"/>
      <c r="JTF21" s="32"/>
      <c r="JTG21" s="32"/>
      <c r="JTH21" s="32"/>
      <c r="JTI21" s="32"/>
      <c r="JTJ21" s="32"/>
      <c r="JTK21" s="32"/>
      <c r="JTL21" s="32"/>
      <c r="JTM21" s="32"/>
      <c r="JTN21" s="32"/>
      <c r="JTO21" s="32"/>
      <c r="JTP21" s="32"/>
      <c r="JTQ21" s="32"/>
      <c r="JTR21" s="32"/>
      <c r="JTS21" s="32"/>
      <c r="JTT21" s="32"/>
      <c r="JTU21" s="32"/>
      <c r="JTV21" s="32"/>
      <c r="JTW21" s="32"/>
      <c r="JTX21" s="32"/>
      <c r="JTY21" s="32"/>
      <c r="JTZ21" s="32"/>
      <c r="JUA21" s="32"/>
      <c r="JUB21" s="32"/>
      <c r="JUC21" s="32"/>
      <c r="JUD21" s="33"/>
      <c r="JUE21" s="31"/>
      <c r="JUF21" s="32"/>
      <c r="JUG21" s="32"/>
      <c r="JUH21" s="32"/>
      <c r="JUI21" s="32"/>
      <c r="JUJ21" s="32"/>
      <c r="JUK21" s="32"/>
      <c r="JUL21" s="32"/>
      <c r="JUM21" s="32"/>
      <c r="JUN21" s="32"/>
      <c r="JUO21" s="32"/>
      <c r="JUP21" s="32"/>
      <c r="JUQ21" s="32"/>
      <c r="JUR21" s="32"/>
      <c r="JUS21" s="32"/>
      <c r="JUT21" s="32"/>
      <c r="JUU21" s="32"/>
      <c r="JUV21" s="32"/>
      <c r="JUW21" s="32"/>
      <c r="JUX21" s="32"/>
      <c r="JUY21" s="32"/>
      <c r="JUZ21" s="32"/>
      <c r="JVA21" s="32"/>
      <c r="JVB21" s="32"/>
      <c r="JVC21" s="32"/>
      <c r="JVD21" s="32"/>
      <c r="JVE21" s="32"/>
      <c r="JVF21" s="32"/>
      <c r="JVG21" s="32"/>
      <c r="JVH21" s="32"/>
      <c r="JVI21" s="32"/>
      <c r="JVJ21" s="32"/>
      <c r="JVK21" s="32"/>
      <c r="JVL21" s="33"/>
      <c r="JVM21" s="31"/>
      <c r="JVN21" s="32"/>
      <c r="JVO21" s="32"/>
      <c r="JVP21" s="32"/>
      <c r="JVQ21" s="32"/>
      <c r="JVR21" s="32"/>
      <c r="JVS21" s="32"/>
      <c r="JVT21" s="32"/>
      <c r="JVU21" s="32"/>
      <c r="JVV21" s="32"/>
      <c r="JVW21" s="32"/>
      <c r="JVX21" s="32"/>
      <c r="JVY21" s="32"/>
      <c r="JVZ21" s="32"/>
      <c r="JWA21" s="32"/>
      <c r="JWB21" s="32"/>
      <c r="JWC21" s="32"/>
      <c r="JWD21" s="32"/>
      <c r="JWE21" s="32"/>
      <c r="JWF21" s="32"/>
      <c r="JWG21" s="32"/>
      <c r="JWH21" s="32"/>
      <c r="JWI21" s="32"/>
      <c r="JWJ21" s="32"/>
      <c r="JWK21" s="32"/>
      <c r="JWL21" s="32"/>
      <c r="JWM21" s="32"/>
      <c r="JWN21" s="32"/>
      <c r="JWO21" s="32"/>
      <c r="JWP21" s="32"/>
      <c r="JWQ21" s="32"/>
      <c r="JWR21" s="32"/>
      <c r="JWS21" s="32"/>
      <c r="JWT21" s="33"/>
      <c r="JWU21" s="31"/>
      <c r="JWV21" s="32"/>
      <c r="JWW21" s="32"/>
      <c r="JWX21" s="32"/>
      <c r="JWY21" s="32"/>
      <c r="JWZ21" s="32"/>
      <c r="JXA21" s="32"/>
      <c r="JXB21" s="32"/>
      <c r="JXC21" s="32"/>
      <c r="JXD21" s="32"/>
      <c r="JXE21" s="32"/>
      <c r="JXF21" s="32"/>
      <c r="JXG21" s="32"/>
      <c r="JXH21" s="32"/>
      <c r="JXI21" s="32"/>
      <c r="JXJ21" s="32"/>
      <c r="JXK21" s="32"/>
      <c r="JXL21" s="32"/>
      <c r="JXM21" s="32"/>
      <c r="JXN21" s="32"/>
      <c r="JXO21" s="32"/>
      <c r="JXP21" s="32"/>
      <c r="JXQ21" s="32"/>
      <c r="JXR21" s="32"/>
      <c r="JXS21" s="32"/>
      <c r="JXT21" s="32"/>
      <c r="JXU21" s="32"/>
      <c r="JXV21" s="32"/>
      <c r="JXW21" s="32"/>
      <c r="JXX21" s="32"/>
      <c r="JXY21" s="32"/>
      <c r="JXZ21" s="32"/>
      <c r="JYA21" s="32"/>
      <c r="JYB21" s="33"/>
      <c r="JYC21" s="31"/>
      <c r="JYD21" s="32"/>
      <c r="JYE21" s="32"/>
      <c r="JYF21" s="32"/>
      <c r="JYG21" s="32"/>
      <c r="JYH21" s="32"/>
      <c r="JYI21" s="32"/>
      <c r="JYJ21" s="32"/>
      <c r="JYK21" s="32"/>
      <c r="JYL21" s="32"/>
      <c r="JYM21" s="32"/>
      <c r="JYN21" s="32"/>
      <c r="JYO21" s="32"/>
      <c r="JYP21" s="32"/>
      <c r="JYQ21" s="32"/>
      <c r="JYR21" s="32"/>
      <c r="JYS21" s="32"/>
      <c r="JYT21" s="32"/>
      <c r="JYU21" s="32"/>
      <c r="JYV21" s="32"/>
      <c r="JYW21" s="32"/>
      <c r="JYX21" s="32"/>
      <c r="JYY21" s="32"/>
      <c r="JYZ21" s="32"/>
      <c r="JZA21" s="32"/>
      <c r="JZB21" s="32"/>
      <c r="JZC21" s="32"/>
      <c r="JZD21" s="32"/>
      <c r="JZE21" s="32"/>
      <c r="JZF21" s="32"/>
      <c r="JZG21" s="32"/>
      <c r="JZH21" s="32"/>
      <c r="JZI21" s="32"/>
      <c r="JZJ21" s="33"/>
      <c r="JZK21" s="31"/>
      <c r="JZL21" s="32"/>
      <c r="JZM21" s="32"/>
      <c r="JZN21" s="32"/>
      <c r="JZO21" s="32"/>
      <c r="JZP21" s="32"/>
      <c r="JZQ21" s="32"/>
      <c r="JZR21" s="32"/>
      <c r="JZS21" s="32"/>
      <c r="JZT21" s="32"/>
      <c r="JZU21" s="32"/>
      <c r="JZV21" s="32"/>
      <c r="JZW21" s="32"/>
      <c r="JZX21" s="32"/>
      <c r="JZY21" s="32"/>
      <c r="JZZ21" s="32"/>
      <c r="KAA21" s="32"/>
      <c r="KAB21" s="32"/>
      <c r="KAC21" s="32"/>
      <c r="KAD21" s="32"/>
      <c r="KAE21" s="32"/>
      <c r="KAF21" s="32"/>
      <c r="KAG21" s="32"/>
      <c r="KAH21" s="32"/>
      <c r="KAI21" s="32"/>
      <c r="KAJ21" s="32"/>
      <c r="KAK21" s="32"/>
      <c r="KAL21" s="32"/>
      <c r="KAM21" s="32"/>
      <c r="KAN21" s="32"/>
      <c r="KAO21" s="32"/>
      <c r="KAP21" s="32"/>
      <c r="KAQ21" s="32"/>
      <c r="KAR21" s="33"/>
      <c r="KAS21" s="31"/>
      <c r="KAT21" s="32"/>
      <c r="KAU21" s="32"/>
      <c r="KAV21" s="32"/>
      <c r="KAW21" s="32"/>
      <c r="KAX21" s="32"/>
      <c r="KAY21" s="32"/>
      <c r="KAZ21" s="32"/>
      <c r="KBA21" s="32"/>
      <c r="KBB21" s="32"/>
      <c r="KBC21" s="32"/>
      <c r="KBD21" s="32"/>
      <c r="KBE21" s="32"/>
      <c r="KBF21" s="32"/>
      <c r="KBG21" s="32"/>
      <c r="KBH21" s="32"/>
      <c r="KBI21" s="32"/>
      <c r="KBJ21" s="32"/>
      <c r="KBK21" s="32"/>
      <c r="KBL21" s="32"/>
      <c r="KBM21" s="32"/>
      <c r="KBN21" s="32"/>
      <c r="KBO21" s="32"/>
      <c r="KBP21" s="32"/>
      <c r="KBQ21" s="32"/>
      <c r="KBR21" s="32"/>
      <c r="KBS21" s="32"/>
      <c r="KBT21" s="32"/>
      <c r="KBU21" s="32"/>
      <c r="KBV21" s="32"/>
      <c r="KBW21" s="32"/>
      <c r="KBX21" s="32"/>
      <c r="KBY21" s="32"/>
      <c r="KBZ21" s="33"/>
      <c r="KCA21" s="31"/>
      <c r="KCB21" s="32"/>
      <c r="KCC21" s="32"/>
      <c r="KCD21" s="32"/>
      <c r="KCE21" s="32"/>
      <c r="KCF21" s="32"/>
      <c r="KCG21" s="32"/>
      <c r="KCH21" s="32"/>
      <c r="KCI21" s="32"/>
      <c r="KCJ21" s="32"/>
      <c r="KCK21" s="32"/>
      <c r="KCL21" s="32"/>
      <c r="KCM21" s="32"/>
      <c r="KCN21" s="32"/>
      <c r="KCO21" s="32"/>
      <c r="KCP21" s="32"/>
      <c r="KCQ21" s="32"/>
      <c r="KCR21" s="32"/>
      <c r="KCS21" s="32"/>
      <c r="KCT21" s="32"/>
      <c r="KCU21" s="32"/>
      <c r="KCV21" s="32"/>
      <c r="KCW21" s="32"/>
      <c r="KCX21" s="32"/>
      <c r="KCY21" s="32"/>
      <c r="KCZ21" s="32"/>
      <c r="KDA21" s="32"/>
      <c r="KDB21" s="32"/>
      <c r="KDC21" s="32"/>
      <c r="KDD21" s="32"/>
      <c r="KDE21" s="32"/>
      <c r="KDF21" s="32"/>
      <c r="KDG21" s="32"/>
      <c r="KDH21" s="33"/>
      <c r="KDI21" s="31"/>
      <c r="KDJ21" s="32"/>
      <c r="KDK21" s="32"/>
      <c r="KDL21" s="32"/>
      <c r="KDM21" s="32"/>
      <c r="KDN21" s="32"/>
      <c r="KDO21" s="32"/>
      <c r="KDP21" s="32"/>
      <c r="KDQ21" s="32"/>
      <c r="KDR21" s="32"/>
      <c r="KDS21" s="32"/>
      <c r="KDT21" s="32"/>
      <c r="KDU21" s="32"/>
      <c r="KDV21" s="32"/>
      <c r="KDW21" s="32"/>
      <c r="KDX21" s="32"/>
      <c r="KDY21" s="32"/>
      <c r="KDZ21" s="32"/>
      <c r="KEA21" s="32"/>
      <c r="KEB21" s="32"/>
      <c r="KEC21" s="32"/>
      <c r="KED21" s="32"/>
      <c r="KEE21" s="32"/>
      <c r="KEF21" s="32"/>
      <c r="KEG21" s="32"/>
      <c r="KEH21" s="32"/>
      <c r="KEI21" s="32"/>
      <c r="KEJ21" s="32"/>
      <c r="KEK21" s="32"/>
      <c r="KEL21" s="32"/>
      <c r="KEM21" s="32"/>
      <c r="KEN21" s="32"/>
      <c r="KEO21" s="32"/>
      <c r="KEP21" s="33"/>
      <c r="KEQ21" s="31"/>
      <c r="KER21" s="32"/>
      <c r="KES21" s="32"/>
      <c r="KET21" s="32"/>
      <c r="KEU21" s="32"/>
      <c r="KEV21" s="32"/>
      <c r="KEW21" s="32"/>
      <c r="KEX21" s="32"/>
      <c r="KEY21" s="32"/>
      <c r="KEZ21" s="32"/>
      <c r="KFA21" s="32"/>
      <c r="KFB21" s="32"/>
      <c r="KFC21" s="32"/>
      <c r="KFD21" s="32"/>
      <c r="KFE21" s="32"/>
      <c r="KFF21" s="32"/>
      <c r="KFG21" s="32"/>
      <c r="KFH21" s="32"/>
      <c r="KFI21" s="32"/>
      <c r="KFJ21" s="32"/>
      <c r="KFK21" s="32"/>
      <c r="KFL21" s="32"/>
      <c r="KFM21" s="32"/>
      <c r="KFN21" s="32"/>
      <c r="KFO21" s="32"/>
      <c r="KFP21" s="32"/>
      <c r="KFQ21" s="32"/>
      <c r="KFR21" s="32"/>
      <c r="KFS21" s="32"/>
      <c r="KFT21" s="32"/>
      <c r="KFU21" s="32"/>
      <c r="KFV21" s="32"/>
      <c r="KFW21" s="32"/>
      <c r="KFX21" s="33"/>
      <c r="KFY21" s="31"/>
      <c r="KFZ21" s="32"/>
      <c r="KGA21" s="32"/>
      <c r="KGB21" s="32"/>
      <c r="KGC21" s="32"/>
      <c r="KGD21" s="32"/>
      <c r="KGE21" s="32"/>
      <c r="KGF21" s="32"/>
      <c r="KGG21" s="32"/>
      <c r="KGH21" s="32"/>
      <c r="KGI21" s="32"/>
      <c r="KGJ21" s="32"/>
      <c r="KGK21" s="32"/>
      <c r="KGL21" s="32"/>
      <c r="KGM21" s="32"/>
      <c r="KGN21" s="32"/>
      <c r="KGO21" s="32"/>
      <c r="KGP21" s="32"/>
      <c r="KGQ21" s="32"/>
      <c r="KGR21" s="32"/>
      <c r="KGS21" s="32"/>
      <c r="KGT21" s="32"/>
      <c r="KGU21" s="32"/>
      <c r="KGV21" s="32"/>
      <c r="KGW21" s="32"/>
      <c r="KGX21" s="32"/>
      <c r="KGY21" s="32"/>
      <c r="KGZ21" s="32"/>
      <c r="KHA21" s="32"/>
      <c r="KHB21" s="32"/>
      <c r="KHC21" s="32"/>
      <c r="KHD21" s="32"/>
      <c r="KHE21" s="32"/>
      <c r="KHF21" s="33"/>
      <c r="KHG21" s="31"/>
      <c r="KHH21" s="32"/>
      <c r="KHI21" s="32"/>
      <c r="KHJ21" s="32"/>
      <c r="KHK21" s="32"/>
      <c r="KHL21" s="32"/>
      <c r="KHM21" s="32"/>
      <c r="KHN21" s="32"/>
      <c r="KHO21" s="32"/>
      <c r="KHP21" s="32"/>
      <c r="KHQ21" s="32"/>
      <c r="KHR21" s="32"/>
      <c r="KHS21" s="32"/>
      <c r="KHT21" s="32"/>
      <c r="KHU21" s="32"/>
      <c r="KHV21" s="32"/>
      <c r="KHW21" s="32"/>
      <c r="KHX21" s="32"/>
      <c r="KHY21" s="32"/>
      <c r="KHZ21" s="32"/>
      <c r="KIA21" s="32"/>
      <c r="KIB21" s="32"/>
      <c r="KIC21" s="32"/>
      <c r="KID21" s="32"/>
      <c r="KIE21" s="32"/>
      <c r="KIF21" s="32"/>
      <c r="KIG21" s="32"/>
      <c r="KIH21" s="32"/>
      <c r="KII21" s="32"/>
      <c r="KIJ21" s="32"/>
      <c r="KIK21" s="32"/>
      <c r="KIL21" s="32"/>
      <c r="KIM21" s="32"/>
      <c r="KIN21" s="33"/>
      <c r="KIO21" s="31"/>
      <c r="KIP21" s="32"/>
      <c r="KIQ21" s="32"/>
      <c r="KIR21" s="32"/>
      <c r="KIS21" s="32"/>
      <c r="KIT21" s="32"/>
      <c r="KIU21" s="32"/>
      <c r="KIV21" s="32"/>
      <c r="KIW21" s="32"/>
      <c r="KIX21" s="32"/>
      <c r="KIY21" s="32"/>
      <c r="KIZ21" s="32"/>
      <c r="KJA21" s="32"/>
      <c r="KJB21" s="32"/>
      <c r="KJC21" s="32"/>
      <c r="KJD21" s="32"/>
      <c r="KJE21" s="32"/>
      <c r="KJF21" s="32"/>
      <c r="KJG21" s="32"/>
      <c r="KJH21" s="32"/>
      <c r="KJI21" s="32"/>
      <c r="KJJ21" s="32"/>
      <c r="KJK21" s="32"/>
      <c r="KJL21" s="32"/>
      <c r="KJM21" s="32"/>
      <c r="KJN21" s="32"/>
      <c r="KJO21" s="32"/>
      <c r="KJP21" s="32"/>
      <c r="KJQ21" s="32"/>
      <c r="KJR21" s="32"/>
      <c r="KJS21" s="32"/>
      <c r="KJT21" s="32"/>
      <c r="KJU21" s="32"/>
      <c r="KJV21" s="33"/>
      <c r="KJW21" s="31"/>
      <c r="KJX21" s="32"/>
      <c r="KJY21" s="32"/>
      <c r="KJZ21" s="32"/>
      <c r="KKA21" s="32"/>
      <c r="KKB21" s="32"/>
      <c r="KKC21" s="32"/>
      <c r="KKD21" s="32"/>
      <c r="KKE21" s="32"/>
      <c r="KKF21" s="32"/>
      <c r="KKG21" s="32"/>
      <c r="KKH21" s="32"/>
      <c r="KKI21" s="32"/>
      <c r="KKJ21" s="32"/>
      <c r="KKK21" s="32"/>
      <c r="KKL21" s="32"/>
      <c r="KKM21" s="32"/>
      <c r="KKN21" s="32"/>
      <c r="KKO21" s="32"/>
      <c r="KKP21" s="32"/>
      <c r="KKQ21" s="32"/>
      <c r="KKR21" s="32"/>
      <c r="KKS21" s="32"/>
      <c r="KKT21" s="32"/>
      <c r="KKU21" s="32"/>
      <c r="KKV21" s="32"/>
      <c r="KKW21" s="32"/>
      <c r="KKX21" s="32"/>
      <c r="KKY21" s="32"/>
      <c r="KKZ21" s="32"/>
      <c r="KLA21" s="32"/>
      <c r="KLB21" s="32"/>
      <c r="KLC21" s="32"/>
      <c r="KLD21" s="33"/>
      <c r="KLE21" s="31"/>
      <c r="KLF21" s="32"/>
      <c r="KLG21" s="32"/>
      <c r="KLH21" s="32"/>
      <c r="KLI21" s="32"/>
      <c r="KLJ21" s="32"/>
      <c r="KLK21" s="32"/>
      <c r="KLL21" s="32"/>
      <c r="KLM21" s="32"/>
      <c r="KLN21" s="32"/>
      <c r="KLO21" s="32"/>
      <c r="KLP21" s="32"/>
      <c r="KLQ21" s="32"/>
      <c r="KLR21" s="32"/>
      <c r="KLS21" s="32"/>
      <c r="KLT21" s="32"/>
      <c r="KLU21" s="32"/>
      <c r="KLV21" s="32"/>
      <c r="KLW21" s="32"/>
      <c r="KLX21" s="32"/>
      <c r="KLY21" s="32"/>
      <c r="KLZ21" s="32"/>
      <c r="KMA21" s="32"/>
      <c r="KMB21" s="32"/>
      <c r="KMC21" s="32"/>
      <c r="KMD21" s="32"/>
      <c r="KME21" s="32"/>
      <c r="KMF21" s="32"/>
      <c r="KMG21" s="32"/>
      <c r="KMH21" s="32"/>
      <c r="KMI21" s="32"/>
      <c r="KMJ21" s="32"/>
      <c r="KMK21" s="32"/>
      <c r="KML21" s="33"/>
      <c r="KMM21" s="31"/>
      <c r="KMN21" s="32"/>
      <c r="KMO21" s="32"/>
      <c r="KMP21" s="32"/>
      <c r="KMQ21" s="32"/>
      <c r="KMR21" s="32"/>
      <c r="KMS21" s="32"/>
      <c r="KMT21" s="32"/>
      <c r="KMU21" s="32"/>
      <c r="KMV21" s="32"/>
      <c r="KMW21" s="32"/>
      <c r="KMX21" s="32"/>
      <c r="KMY21" s="32"/>
      <c r="KMZ21" s="32"/>
      <c r="KNA21" s="32"/>
      <c r="KNB21" s="32"/>
      <c r="KNC21" s="32"/>
      <c r="KND21" s="32"/>
      <c r="KNE21" s="32"/>
      <c r="KNF21" s="32"/>
      <c r="KNG21" s="32"/>
      <c r="KNH21" s="32"/>
      <c r="KNI21" s="32"/>
      <c r="KNJ21" s="32"/>
      <c r="KNK21" s="32"/>
      <c r="KNL21" s="32"/>
      <c r="KNM21" s="32"/>
      <c r="KNN21" s="32"/>
      <c r="KNO21" s="32"/>
      <c r="KNP21" s="32"/>
      <c r="KNQ21" s="32"/>
      <c r="KNR21" s="32"/>
      <c r="KNS21" s="32"/>
      <c r="KNT21" s="33"/>
      <c r="KNU21" s="31"/>
      <c r="KNV21" s="32"/>
      <c r="KNW21" s="32"/>
      <c r="KNX21" s="32"/>
      <c r="KNY21" s="32"/>
      <c r="KNZ21" s="32"/>
      <c r="KOA21" s="32"/>
      <c r="KOB21" s="32"/>
      <c r="KOC21" s="32"/>
      <c r="KOD21" s="32"/>
      <c r="KOE21" s="32"/>
      <c r="KOF21" s="32"/>
      <c r="KOG21" s="32"/>
      <c r="KOH21" s="32"/>
      <c r="KOI21" s="32"/>
      <c r="KOJ21" s="32"/>
      <c r="KOK21" s="32"/>
      <c r="KOL21" s="32"/>
      <c r="KOM21" s="32"/>
      <c r="KON21" s="32"/>
      <c r="KOO21" s="32"/>
      <c r="KOP21" s="32"/>
      <c r="KOQ21" s="32"/>
      <c r="KOR21" s="32"/>
      <c r="KOS21" s="32"/>
      <c r="KOT21" s="32"/>
      <c r="KOU21" s="32"/>
      <c r="KOV21" s="32"/>
      <c r="KOW21" s="32"/>
      <c r="KOX21" s="32"/>
      <c r="KOY21" s="32"/>
      <c r="KOZ21" s="32"/>
      <c r="KPA21" s="32"/>
      <c r="KPB21" s="33"/>
      <c r="KPC21" s="31"/>
      <c r="KPD21" s="32"/>
      <c r="KPE21" s="32"/>
      <c r="KPF21" s="32"/>
      <c r="KPG21" s="32"/>
      <c r="KPH21" s="32"/>
      <c r="KPI21" s="32"/>
      <c r="KPJ21" s="32"/>
      <c r="KPK21" s="32"/>
      <c r="KPL21" s="32"/>
      <c r="KPM21" s="32"/>
      <c r="KPN21" s="32"/>
      <c r="KPO21" s="32"/>
      <c r="KPP21" s="32"/>
      <c r="KPQ21" s="32"/>
      <c r="KPR21" s="32"/>
      <c r="KPS21" s="32"/>
      <c r="KPT21" s="32"/>
      <c r="KPU21" s="32"/>
      <c r="KPV21" s="32"/>
      <c r="KPW21" s="32"/>
      <c r="KPX21" s="32"/>
      <c r="KPY21" s="32"/>
      <c r="KPZ21" s="32"/>
      <c r="KQA21" s="32"/>
      <c r="KQB21" s="32"/>
      <c r="KQC21" s="32"/>
      <c r="KQD21" s="32"/>
      <c r="KQE21" s="32"/>
      <c r="KQF21" s="32"/>
      <c r="KQG21" s="32"/>
      <c r="KQH21" s="32"/>
      <c r="KQI21" s="32"/>
      <c r="KQJ21" s="33"/>
      <c r="KQK21" s="31"/>
      <c r="KQL21" s="32"/>
      <c r="KQM21" s="32"/>
      <c r="KQN21" s="32"/>
      <c r="KQO21" s="32"/>
      <c r="KQP21" s="32"/>
      <c r="KQQ21" s="32"/>
      <c r="KQR21" s="32"/>
      <c r="KQS21" s="32"/>
      <c r="KQT21" s="32"/>
      <c r="KQU21" s="32"/>
      <c r="KQV21" s="32"/>
      <c r="KQW21" s="32"/>
      <c r="KQX21" s="32"/>
      <c r="KQY21" s="32"/>
      <c r="KQZ21" s="32"/>
      <c r="KRA21" s="32"/>
      <c r="KRB21" s="32"/>
      <c r="KRC21" s="32"/>
      <c r="KRD21" s="32"/>
      <c r="KRE21" s="32"/>
      <c r="KRF21" s="32"/>
      <c r="KRG21" s="32"/>
      <c r="KRH21" s="32"/>
      <c r="KRI21" s="32"/>
      <c r="KRJ21" s="32"/>
      <c r="KRK21" s="32"/>
      <c r="KRL21" s="32"/>
      <c r="KRM21" s="32"/>
      <c r="KRN21" s="32"/>
      <c r="KRO21" s="32"/>
      <c r="KRP21" s="32"/>
      <c r="KRQ21" s="32"/>
      <c r="KRR21" s="33"/>
      <c r="KRS21" s="31"/>
      <c r="KRT21" s="32"/>
      <c r="KRU21" s="32"/>
      <c r="KRV21" s="32"/>
      <c r="KRW21" s="32"/>
      <c r="KRX21" s="32"/>
      <c r="KRY21" s="32"/>
      <c r="KRZ21" s="32"/>
      <c r="KSA21" s="32"/>
      <c r="KSB21" s="32"/>
      <c r="KSC21" s="32"/>
      <c r="KSD21" s="32"/>
      <c r="KSE21" s="32"/>
      <c r="KSF21" s="32"/>
      <c r="KSG21" s="32"/>
      <c r="KSH21" s="32"/>
      <c r="KSI21" s="32"/>
      <c r="KSJ21" s="32"/>
      <c r="KSK21" s="32"/>
      <c r="KSL21" s="32"/>
      <c r="KSM21" s="32"/>
      <c r="KSN21" s="32"/>
      <c r="KSO21" s="32"/>
      <c r="KSP21" s="32"/>
      <c r="KSQ21" s="32"/>
      <c r="KSR21" s="32"/>
      <c r="KSS21" s="32"/>
      <c r="KST21" s="32"/>
      <c r="KSU21" s="32"/>
      <c r="KSV21" s="32"/>
      <c r="KSW21" s="32"/>
      <c r="KSX21" s="32"/>
      <c r="KSY21" s="32"/>
      <c r="KSZ21" s="33"/>
      <c r="KTA21" s="31"/>
      <c r="KTB21" s="32"/>
      <c r="KTC21" s="32"/>
      <c r="KTD21" s="32"/>
      <c r="KTE21" s="32"/>
      <c r="KTF21" s="32"/>
      <c r="KTG21" s="32"/>
      <c r="KTH21" s="32"/>
      <c r="KTI21" s="32"/>
      <c r="KTJ21" s="32"/>
      <c r="KTK21" s="32"/>
      <c r="KTL21" s="32"/>
      <c r="KTM21" s="32"/>
      <c r="KTN21" s="32"/>
      <c r="KTO21" s="32"/>
      <c r="KTP21" s="32"/>
      <c r="KTQ21" s="32"/>
      <c r="KTR21" s="32"/>
      <c r="KTS21" s="32"/>
      <c r="KTT21" s="32"/>
      <c r="KTU21" s="32"/>
      <c r="KTV21" s="32"/>
      <c r="KTW21" s="32"/>
      <c r="KTX21" s="32"/>
      <c r="KTY21" s="32"/>
      <c r="KTZ21" s="32"/>
      <c r="KUA21" s="32"/>
      <c r="KUB21" s="32"/>
      <c r="KUC21" s="32"/>
      <c r="KUD21" s="32"/>
      <c r="KUE21" s="32"/>
      <c r="KUF21" s="32"/>
      <c r="KUG21" s="32"/>
      <c r="KUH21" s="33"/>
      <c r="KUI21" s="31"/>
      <c r="KUJ21" s="32"/>
      <c r="KUK21" s="32"/>
      <c r="KUL21" s="32"/>
      <c r="KUM21" s="32"/>
      <c r="KUN21" s="32"/>
      <c r="KUO21" s="32"/>
      <c r="KUP21" s="32"/>
      <c r="KUQ21" s="32"/>
      <c r="KUR21" s="32"/>
      <c r="KUS21" s="32"/>
      <c r="KUT21" s="32"/>
      <c r="KUU21" s="32"/>
      <c r="KUV21" s="32"/>
      <c r="KUW21" s="32"/>
      <c r="KUX21" s="32"/>
      <c r="KUY21" s="32"/>
      <c r="KUZ21" s="32"/>
      <c r="KVA21" s="32"/>
      <c r="KVB21" s="32"/>
      <c r="KVC21" s="32"/>
      <c r="KVD21" s="32"/>
      <c r="KVE21" s="32"/>
      <c r="KVF21" s="32"/>
      <c r="KVG21" s="32"/>
      <c r="KVH21" s="32"/>
      <c r="KVI21" s="32"/>
      <c r="KVJ21" s="32"/>
      <c r="KVK21" s="32"/>
      <c r="KVL21" s="32"/>
      <c r="KVM21" s="32"/>
      <c r="KVN21" s="32"/>
      <c r="KVO21" s="32"/>
      <c r="KVP21" s="33"/>
      <c r="KVQ21" s="31"/>
      <c r="KVR21" s="32"/>
      <c r="KVS21" s="32"/>
      <c r="KVT21" s="32"/>
      <c r="KVU21" s="32"/>
      <c r="KVV21" s="32"/>
      <c r="KVW21" s="32"/>
      <c r="KVX21" s="32"/>
      <c r="KVY21" s="32"/>
      <c r="KVZ21" s="32"/>
      <c r="KWA21" s="32"/>
      <c r="KWB21" s="32"/>
      <c r="KWC21" s="32"/>
      <c r="KWD21" s="32"/>
      <c r="KWE21" s="32"/>
      <c r="KWF21" s="32"/>
      <c r="KWG21" s="32"/>
      <c r="KWH21" s="32"/>
      <c r="KWI21" s="32"/>
      <c r="KWJ21" s="32"/>
      <c r="KWK21" s="32"/>
      <c r="KWL21" s="32"/>
      <c r="KWM21" s="32"/>
      <c r="KWN21" s="32"/>
      <c r="KWO21" s="32"/>
      <c r="KWP21" s="32"/>
      <c r="KWQ21" s="32"/>
      <c r="KWR21" s="32"/>
      <c r="KWS21" s="32"/>
      <c r="KWT21" s="32"/>
      <c r="KWU21" s="32"/>
      <c r="KWV21" s="32"/>
      <c r="KWW21" s="32"/>
      <c r="KWX21" s="33"/>
      <c r="KWY21" s="31"/>
      <c r="KWZ21" s="32"/>
      <c r="KXA21" s="32"/>
      <c r="KXB21" s="32"/>
      <c r="KXC21" s="32"/>
      <c r="KXD21" s="32"/>
      <c r="KXE21" s="32"/>
      <c r="KXF21" s="32"/>
      <c r="KXG21" s="32"/>
      <c r="KXH21" s="32"/>
      <c r="KXI21" s="32"/>
      <c r="KXJ21" s="32"/>
      <c r="KXK21" s="32"/>
      <c r="KXL21" s="32"/>
      <c r="KXM21" s="32"/>
      <c r="KXN21" s="32"/>
      <c r="KXO21" s="32"/>
      <c r="KXP21" s="32"/>
      <c r="KXQ21" s="32"/>
      <c r="KXR21" s="32"/>
      <c r="KXS21" s="32"/>
      <c r="KXT21" s="32"/>
      <c r="KXU21" s="32"/>
      <c r="KXV21" s="32"/>
      <c r="KXW21" s="32"/>
      <c r="KXX21" s="32"/>
      <c r="KXY21" s="32"/>
      <c r="KXZ21" s="32"/>
      <c r="KYA21" s="32"/>
      <c r="KYB21" s="32"/>
      <c r="KYC21" s="32"/>
      <c r="KYD21" s="32"/>
      <c r="KYE21" s="32"/>
      <c r="KYF21" s="33"/>
      <c r="KYG21" s="31"/>
      <c r="KYH21" s="32"/>
      <c r="KYI21" s="32"/>
      <c r="KYJ21" s="32"/>
      <c r="KYK21" s="32"/>
      <c r="KYL21" s="32"/>
      <c r="KYM21" s="32"/>
      <c r="KYN21" s="32"/>
      <c r="KYO21" s="32"/>
      <c r="KYP21" s="32"/>
      <c r="KYQ21" s="32"/>
      <c r="KYR21" s="32"/>
      <c r="KYS21" s="32"/>
      <c r="KYT21" s="32"/>
      <c r="KYU21" s="32"/>
      <c r="KYV21" s="32"/>
      <c r="KYW21" s="32"/>
      <c r="KYX21" s="32"/>
      <c r="KYY21" s="32"/>
      <c r="KYZ21" s="32"/>
      <c r="KZA21" s="32"/>
      <c r="KZB21" s="32"/>
      <c r="KZC21" s="32"/>
      <c r="KZD21" s="32"/>
      <c r="KZE21" s="32"/>
      <c r="KZF21" s="32"/>
      <c r="KZG21" s="32"/>
      <c r="KZH21" s="32"/>
      <c r="KZI21" s="32"/>
      <c r="KZJ21" s="32"/>
      <c r="KZK21" s="32"/>
      <c r="KZL21" s="32"/>
      <c r="KZM21" s="32"/>
      <c r="KZN21" s="33"/>
      <c r="KZO21" s="31"/>
      <c r="KZP21" s="32"/>
      <c r="KZQ21" s="32"/>
      <c r="KZR21" s="32"/>
      <c r="KZS21" s="32"/>
      <c r="KZT21" s="32"/>
      <c r="KZU21" s="32"/>
      <c r="KZV21" s="32"/>
      <c r="KZW21" s="32"/>
      <c r="KZX21" s="32"/>
      <c r="KZY21" s="32"/>
      <c r="KZZ21" s="32"/>
      <c r="LAA21" s="32"/>
      <c r="LAB21" s="32"/>
      <c r="LAC21" s="32"/>
      <c r="LAD21" s="32"/>
      <c r="LAE21" s="32"/>
      <c r="LAF21" s="32"/>
      <c r="LAG21" s="32"/>
      <c r="LAH21" s="32"/>
      <c r="LAI21" s="32"/>
      <c r="LAJ21" s="32"/>
      <c r="LAK21" s="32"/>
      <c r="LAL21" s="32"/>
      <c r="LAM21" s="32"/>
      <c r="LAN21" s="32"/>
      <c r="LAO21" s="32"/>
      <c r="LAP21" s="32"/>
      <c r="LAQ21" s="32"/>
      <c r="LAR21" s="32"/>
      <c r="LAS21" s="32"/>
      <c r="LAT21" s="32"/>
      <c r="LAU21" s="32"/>
      <c r="LAV21" s="33"/>
      <c r="LAW21" s="31"/>
      <c r="LAX21" s="32"/>
      <c r="LAY21" s="32"/>
      <c r="LAZ21" s="32"/>
      <c r="LBA21" s="32"/>
      <c r="LBB21" s="32"/>
      <c r="LBC21" s="32"/>
      <c r="LBD21" s="32"/>
      <c r="LBE21" s="32"/>
      <c r="LBF21" s="32"/>
      <c r="LBG21" s="32"/>
      <c r="LBH21" s="32"/>
      <c r="LBI21" s="32"/>
      <c r="LBJ21" s="32"/>
      <c r="LBK21" s="32"/>
      <c r="LBL21" s="32"/>
      <c r="LBM21" s="32"/>
      <c r="LBN21" s="32"/>
      <c r="LBO21" s="32"/>
      <c r="LBP21" s="32"/>
      <c r="LBQ21" s="32"/>
      <c r="LBR21" s="32"/>
      <c r="LBS21" s="32"/>
      <c r="LBT21" s="32"/>
      <c r="LBU21" s="32"/>
      <c r="LBV21" s="32"/>
      <c r="LBW21" s="32"/>
      <c r="LBX21" s="32"/>
      <c r="LBY21" s="32"/>
      <c r="LBZ21" s="32"/>
      <c r="LCA21" s="32"/>
      <c r="LCB21" s="32"/>
      <c r="LCC21" s="32"/>
      <c r="LCD21" s="33"/>
      <c r="LCE21" s="31"/>
      <c r="LCF21" s="32"/>
      <c r="LCG21" s="32"/>
      <c r="LCH21" s="32"/>
      <c r="LCI21" s="32"/>
      <c r="LCJ21" s="32"/>
      <c r="LCK21" s="32"/>
      <c r="LCL21" s="32"/>
      <c r="LCM21" s="32"/>
      <c r="LCN21" s="32"/>
      <c r="LCO21" s="32"/>
      <c r="LCP21" s="32"/>
      <c r="LCQ21" s="32"/>
      <c r="LCR21" s="32"/>
      <c r="LCS21" s="32"/>
      <c r="LCT21" s="32"/>
      <c r="LCU21" s="32"/>
      <c r="LCV21" s="32"/>
      <c r="LCW21" s="32"/>
      <c r="LCX21" s="32"/>
      <c r="LCY21" s="32"/>
      <c r="LCZ21" s="32"/>
      <c r="LDA21" s="32"/>
      <c r="LDB21" s="32"/>
      <c r="LDC21" s="32"/>
      <c r="LDD21" s="32"/>
      <c r="LDE21" s="32"/>
      <c r="LDF21" s="32"/>
      <c r="LDG21" s="32"/>
      <c r="LDH21" s="32"/>
      <c r="LDI21" s="32"/>
      <c r="LDJ21" s="32"/>
      <c r="LDK21" s="32"/>
      <c r="LDL21" s="33"/>
      <c r="LDM21" s="31"/>
      <c r="LDN21" s="32"/>
      <c r="LDO21" s="32"/>
      <c r="LDP21" s="32"/>
      <c r="LDQ21" s="32"/>
      <c r="LDR21" s="32"/>
      <c r="LDS21" s="32"/>
      <c r="LDT21" s="32"/>
      <c r="LDU21" s="32"/>
      <c r="LDV21" s="32"/>
      <c r="LDW21" s="32"/>
      <c r="LDX21" s="32"/>
      <c r="LDY21" s="32"/>
      <c r="LDZ21" s="32"/>
      <c r="LEA21" s="32"/>
      <c r="LEB21" s="32"/>
      <c r="LEC21" s="32"/>
      <c r="LED21" s="32"/>
      <c r="LEE21" s="32"/>
      <c r="LEF21" s="32"/>
      <c r="LEG21" s="32"/>
      <c r="LEH21" s="32"/>
      <c r="LEI21" s="32"/>
      <c r="LEJ21" s="32"/>
      <c r="LEK21" s="32"/>
      <c r="LEL21" s="32"/>
      <c r="LEM21" s="32"/>
      <c r="LEN21" s="32"/>
      <c r="LEO21" s="32"/>
      <c r="LEP21" s="32"/>
      <c r="LEQ21" s="32"/>
      <c r="LER21" s="32"/>
      <c r="LES21" s="32"/>
      <c r="LET21" s="33"/>
      <c r="LEU21" s="31"/>
      <c r="LEV21" s="32"/>
      <c r="LEW21" s="32"/>
      <c r="LEX21" s="32"/>
      <c r="LEY21" s="32"/>
      <c r="LEZ21" s="32"/>
      <c r="LFA21" s="32"/>
      <c r="LFB21" s="32"/>
      <c r="LFC21" s="32"/>
      <c r="LFD21" s="32"/>
      <c r="LFE21" s="32"/>
      <c r="LFF21" s="32"/>
      <c r="LFG21" s="32"/>
      <c r="LFH21" s="32"/>
      <c r="LFI21" s="32"/>
      <c r="LFJ21" s="32"/>
      <c r="LFK21" s="32"/>
      <c r="LFL21" s="32"/>
      <c r="LFM21" s="32"/>
      <c r="LFN21" s="32"/>
      <c r="LFO21" s="32"/>
      <c r="LFP21" s="32"/>
      <c r="LFQ21" s="32"/>
      <c r="LFR21" s="32"/>
      <c r="LFS21" s="32"/>
      <c r="LFT21" s="32"/>
      <c r="LFU21" s="32"/>
      <c r="LFV21" s="32"/>
      <c r="LFW21" s="32"/>
      <c r="LFX21" s="32"/>
      <c r="LFY21" s="32"/>
      <c r="LFZ21" s="32"/>
      <c r="LGA21" s="32"/>
      <c r="LGB21" s="33"/>
      <c r="LGC21" s="31"/>
      <c r="LGD21" s="32"/>
      <c r="LGE21" s="32"/>
      <c r="LGF21" s="32"/>
      <c r="LGG21" s="32"/>
      <c r="LGH21" s="32"/>
      <c r="LGI21" s="32"/>
      <c r="LGJ21" s="32"/>
      <c r="LGK21" s="32"/>
      <c r="LGL21" s="32"/>
      <c r="LGM21" s="32"/>
      <c r="LGN21" s="32"/>
      <c r="LGO21" s="32"/>
      <c r="LGP21" s="32"/>
      <c r="LGQ21" s="32"/>
      <c r="LGR21" s="32"/>
      <c r="LGS21" s="32"/>
      <c r="LGT21" s="32"/>
      <c r="LGU21" s="32"/>
      <c r="LGV21" s="32"/>
      <c r="LGW21" s="32"/>
      <c r="LGX21" s="32"/>
      <c r="LGY21" s="32"/>
      <c r="LGZ21" s="32"/>
      <c r="LHA21" s="32"/>
      <c r="LHB21" s="32"/>
      <c r="LHC21" s="32"/>
      <c r="LHD21" s="32"/>
      <c r="LHE21" s="32"/>
      <c r="LHF21" s="32"/>
      <c r="LHG21" s="32"/>
      <c r="LHH21" s="32"/>
      <c r="LHI21" s="32"/>
      <c r="LHJ21" s="33"/>
      <c r="LHK21" s="31"/>
      <c r="LHL21" s="32"/>
      <c r="LHM21" s="32"/>
      <c r="LHN21" s="32"/>
      <c r="LHO21" s="32"/>
      <c r="LHP21" s="32"/>
      <c r="LHQ21" s="32"/>
      <c r="LHR21" s="32"/>
      <c r="LHS21" s="32"/>
      <c r="LHT21" s="32"/>
      <c r="LHU21" s="32"/>
      <c r="LHV21" s="32"/>
      <c r="LHW21" s="32"/>
      <c r="LHX21" s="32"/>
      <c r="LHY21" s="32"/>
      <c r="LHZ21" s="32"/>
      <c r="LIA21" s="32"/>
      <c r="LIB21" s="32"/>
      <c r="LIC21" s="32"/>
      <c r="LID21" s="32"/>
      <c r="LIE21" s="32"/>
      <c r="LIF21" s="32"/>
      <c r="LIG21" s="32"/>
      <c r="LIH21" s="32"/>
      <c r="LII21" s="32"/>
      <c r="LIJ21" s="32"/>
      <c r="LIK21" s="32"/>
      <c r="LIL21" s="32"/>
      <c r="LIM21" s="32"/>
      <c r="LIN21" s="32"/>
      <c r="LIO21" s="32"/>
      <c r="LIP21" s="32"/>
      <c r="LIQ21" s="32"/>
      <c r="LIR21" s="33"/>
      <c r="LIS21" s="31"/>
      <c r="LIT21" s="32"/>
      <c r="LIU21" s="32"/>
      <c r="LIV21" s="32"/>
      <c r="LIW21" s="32"/>
      <c r="LIX21" s="32"/>
      <c r="LIY21" s="32"/>
      <c r="LIZ21" s="32"/>
      <c r="LJA21" s="32"/>
      <c r="LJB21" s="32"/>
      <c r="LJC21" s="32"/>
      <c r="LJD21" s="32"/>
      <c r="LJE21" s="32"/>
      <c r="LJF21" s="32"/>
      <c r="LJG21" s="32"/>
      <c r="LJH21" s="32"/>
      <c r="LJI21" s="32"/>
      <c r="LJJ21" s="32"/>
      <c r="LJK21" s="32"/>
      <c r="LJL21" s="32"/>
      <c r="LJM21" s="32"/>
      <c r="LJN21" s="32"/>
      <c r="LJO21" s="32"/>
      <c r="LJP21" s="32"/>
      <c r="LJQ21" s="32"/>
      <c r="LJR21" s="32"/>
      <c r="LJS21" s="32"/>
      <c r="LJT21" s="32"/>
      <c r="LJU21" s="32"/>
      <c r="LJV21" s="32"/>
      <c r="LJW21" s="32"/>
      <c r="LJX21" s="32"/>
      <c r="LJY21" s="32"/>
      <c r="LJZ21" s="33"/>
      <c r="LKA21" s="31"/>
      <c r="LKB21" s="32"/>
      <c r="LKC21" s="32"/>
      <c r="LKD21" s="32"/>
      <c r="LKE21" s="32"/>
      <c r="LKF21" s="32"/>
      <c r="LKG21" s="32"/>
      <c r="LKH21" s="32"/>
      <c r="LKI21" s="32"/>
      <c r="LKJ21" s="32"/>
      <c r="LKK21" s="32"/>
      <c r="LKL21" s="32"/>
      <c r="LKM21" s="32"/>
      <c r="LKN21" s="32"/>
      <c r="LKO21" s="32"/>
      <c r="LKP21" s="32"/>
      <c r="LKQ21" s="32"/>
      <c r="LKR21" s="32"/>
      <c r="LKS21" s="32"/>
      <c r="LKT21" s="32"/>
      <c r="LKU21" s="32"/>
      <c r="LKV21" s="32"/>
      <c r="LKW21" s="32"/>
      <c r="LKX21" s="32"/>
      <c r="LKY21" s="32"/>
      <c r="LKZ21" s="32"/>
      <c r="LLA21" s="32"/>
      <c r="LLB21" s="32"/>
      <c r="LLC21" s="32"/>
      <c r="LLD21" s="32"/>
      <c r="LLE21" s="32"/>
      <c r="LLF21" s="32"/>
      <c r="LLG21" s="32"/>
      <c r="LLH21" s="33"/>
      <c r="LLI21" s="31"/>
      <c r="LLJ21" s="32"/>
      <c r="LLK21" s="32"/>
      <c r="LLL21" s="32"/>
      <c r="LLM21" s="32"/>
      <c r="LLN21" s="32"/>
      <c r="LLO21" s="32"/>
      <c r="LLP21" s="32"/>
      <c r="LLQ21" s="32"/>
      <c r="LLR21" s="32"/>
      <c r="LLS21" s="32"/>
      <c r="LLT21" s="32"/>
      <c r="LLU21" s="32"/>
      <c r="LLV21" s="32"/>
      <c r="LLW21" s="32"/>
      <c r="LLX21" s="32"/>
      <c r="LLY21" s="32"/>
      <c r="LLZ21" s="32"/>
      <c r="LMA21" s="32"/>
      <c r="LMB21" s="32"/>
      <c r="LMC21" s="32"/>
      <c r="LMD21" s="32"/>
      <c r="LME21" s="32"/>
      <c r="LMF21" s="32"/>
      <c r="LMG21" s="32"/>
      <c r="LMH21" s="32"/>
      <c r="LMI21" s="32"/>
      <c r="LMJ21" s="32"/>
      <c r="LMK21" s="32"/>
      <c r="LML21" s="32"/>
      <c r="LMM21" s="32"/>
      <c r="LMN21" s="32"/>
      <c r="LMO21" s="32"/>
      <c r="LMP21" s="33"/>
      <c r="LMQ21" s="31"/>
      <c r="LMR21" s="32"/>
      <c r="LMS21" s="32"/>
      <c r="LMT21" s="32"/>
      <c r="LMU21" s="32"/>
      <c r="LMV21" s="32"/>
      <c r="LMW21" s="32"/>
      <c r="LMX21" s="32"/>
      <c r="LMY21" s="32"/>
      <c r="LMZ21" s="32"/>
      <c r="LNA21" s="32"/>
      <c r="LNB21" s="32"/>
      <c r="LNC21" s="32"/>
      <c r="LND21" s="32"/>
      <c r="LNE21" s="32"/>
      <c r="LNF21" s="32"/>
      <c r="LNG21" s="32"/>
      <c r="LNH21" s="32"/>
      <c r="LNI21" s="32"/>
      <c r="LNJ21" s="32"/>
      <c r="LNK21" s="32"/>
      <c r="LNL21" s="32"/>
      <c r="LNM21" s="32"/>
      <c r="LNN21" s="32"/>
      <c r="LNO21" s="32"/>
      <c r="LNP21" s="32"/>
      <c r="LNQ21" s="32"/>
      <c r="LNR21" s="32"/>
      <c r="LNS21" s="32"/>
      <c r="LNT21" s="32"/>
      <c r="LNU21" s="32"/>
      <c r="LNV21" s="32"/>
      <c r="LNW21" s="32"/>
      <c r="LNX21" s="33"/>
      <c r="LNY21" s="31"/>
      <c r="LNZ21" s="32"/>
      <c r="LOA21" s="32"/>
      <c r="LOB21" s="32"/>
      <c r="LOC21" s="32"/>
      <c r="LOD21" s="32"/>
      <c r="LOE21" s="32"/>
      <c r="LOF21" s="32"/>
      <c r="LOG21" s="32"/>
      <c r="LOH21" s="32"/>
      <c r="LOI21" s="32"/>
      <c r="LOJ21" s="32"/>
      <c r="LOK21" s="32"/>
      <c r="LOL21" s="32"/>
      <c r="LOM21" s="32"/>
      <c r="LON21" s="32"/>
      <c r="LOO21" s="32"/>
      <c r="LOP21" s="32"/>
      <c r="LOQ21" s="32"/>
      <c r="LOR21" s="32"/>
      <c r="LOS21" s="32"/>
      <c r="LOT21" s="32"/>
      <c r="LOU21" s="32"/>
      <c r="LOV21" s="32"/>
      <c r="LOW21" s="32"/>
      <c r="LOX21" s="32"/>
      <c r="LOY21" s="32"/>
      <c r="LOZ21" s="32"/>
      <c r="LPA21" s="32"/>
      <c r="LPB21" s="32"/>
      <c r="LPC21" s="32"/>
      <c r="LPD21" s="32"/>
      <c r="LPE21" s="32"/>
      <c r="LPF21" s="33"/>
      <c r="LPG21" s="31"/>
      <c r="LPH21" s="32"/>
      <c r="LPI21" s="32"/>
      <c r="LPJ21" s="32"/>
      <c r="LPK21" s="32"/>
      <c r="LPL21" s="32"/>
      <c r="LPM21" s="32"/>
      <c r="LPN21" s="32"/>
      <c r="LPO21" s="32"/>
      <c r="LPP21" s="32"/>
      <c r="LPQ21" s="32"/>
      <c r="LPR21" s="32"/>
      <c r="LPS21" s="32"/>
      <c r="LPT21" s="32"/>
      <c r="LPU21" s="32"/>
      <c r="LPV21" s="32"/>
      <c r="LPW21" s="32"/>
      <c r="LPX21" s="32"/>
      <c r="LPY21" s="32"/>
      <c r="LPZ21" s="32"/>
      <c r="LQA21" s="32"/>
      <c r="LQB21" s="32"/>
      <c r="LQC21" s="32"/>
      <c r="LQD21" s="32"/>
      <c r="LQE21" s="32"/>
      <c r="LQF21" s="32"/>
      <c r="LQG21" s="32"/>
      <c r="LQH21" s="32"/>
      <c r="LQI21" s="32"/>
      <c r="LQJ21" s="32"/>
      <c r="LQK21" s="32"/>
      <c r="LQL21" s="32"/>
      <c r="LQM21" s="32"/>
      <c r="LQN21" s="33"/>
      <c r="LQO21" s="31"/>
      <c r="LQP21" s="32"/>
      <c r="LQQ21" s="32"/>
      <c r="LQR21" s="32"/>
      <c r="LQS21" s="32"/>
      <c r="LQT21" s="32"/>
      <c r="LQU21" s="32"/>
      <c r="LQV21" s="32"/>
      <c r="LQW21" s="32"/>
      <c r="LQX21" s="32"/>
      <c r="LQY21" s="32"/>
      <c r="LQZ21" s="32"/>
      <c r="LRA21" s="32"/>
      <c r="LRB21" s="32"/>
      <c r="LRC21" s="32"/>
      <c r="LRD21" s="32"/>
      <c r="LRE21" s="32"/>
      <c r="LRF21" s="32"/>
      <c r="LRG21" s="32"/>
      <c r="LRH21" s="32"/>
      <c r="LRI21" s="32"/>
      <c r="LRJ21" s="32"/>
      <c r="LRK21" s="32"/>
      <c r="LRL21" s="32"/>
      <c r="LRM21" s="32"/>
      <c r="LRN21" s="32"/>
      <c r="LRO21" s="32"/>
      <c r="LRP21" s="32"/>
      <c r="LRQ21" s="32"/>
      <c r="LRR21" s="32"/>
      <c r="LRS21" s="32"/>
      <c r="LRT21" s="32"/>
      <c r="LRU21" s="32"/>
      <c r="LRV21" s="33"/>
      <c r="LRW21" s="31"/>
      <c r="LRX21" s="32"/>
      <c r="LRY21" s="32"/>
      <c r="LRZ21" s="32"/>
      <c r="LSA21" s="32"/>
      <c r="LSB21" s="32"/>
      <c r="LSC21" s="32"/>
      <c r="LSD21" s="32"/>
      <c r="LSE21" s="32"/>
      <c r="LSF21" s="32"/>
      <c r="LSG21" s="32"/>
      <c r="LSH21" s="32"/>
      <c r="LSI21" s="32"/>
      <c r="LSJ21" s="32"/>
      <c r="LSK21" s="32"/>
      <c r="LSL21" s="32"/>
      <c r="LSM21" s="32"/>
      <c r="LSN21" s="32"/>
      <c r="LSO21" s="32"/>
      <c r="LSP21" s="32"/>
      <c r="LSQ21" s="32"/>
      <c r="LSR21" s="32"/>
      <c r="LSS21" s="32"/>
      <c r="LST21" s="32"/>
      <c r="LSU21" s="32"/>
      <c r="LSV21" s="32"/>
      <c r="LSW21" s="32"/>
      <c r="LSX21" s="32"/>
      <c r="LSY21" s="32"/>
      <c r="LSZ21" s="32"/>
      <c r="LTA21" s="32"/>
      <c r="LTB21" s="32"/>
      <c r="LTC21" s="32"/>
      <c r="LTD21" s="33"/>
      <c r="LTE21" s="31"/>
      <c r="LTF21" s="32"/>
      <c r="LTG21" s="32"/>
      <c r="LTH21" s="32"/>
      <c r="LTI21" s="32"/>
      <c r="LTJ21" s="32"/>
      <c r="LTK21" s="32"/>
      <c r="LTL21" s="32"/>
      <c r="LTM21" s="32"/>
      <c r="LTN21" s="32"/>
      <c r="LTO21" s="32"/>
      <c r="LTP21" s="32"/>
      <c r="LTQ21" s="32"/>
      <c r="LTR21" s="32"/>
      <c r="LTS21" s="32"/>
      <c r="LTT21" s="32"/>
      <c r="LTU21" s="32"/>
      <c r="LTV21" s="32"/>
      <c r="LTW21" s="32"/>
      <c r="LTX21" s="32"/>
      <c r="LTY21" s="32"/>
      <c r="LTZ21" s="32"/>
      <c r="LUA21" s="32"/>
      <c r="LUB21" s="32"/>
      <c r="LUC21" s="32"/>
      <c r="LUD21" s="32"/>
      <c r="LUE21" s="32"/>
      <c r="LUF21" s="32"/>
      <c r="LUG21" s="32"/>
      <c r="LUH21" s="32"/>
      <c r="LUI21" s="32"/>
      <c r="LUJ21" s="32"/>
      <c r="LUK21" s="32"/>
      <c r="LUL21" s="33"/>
      <c r="LUM21" s="31"/>
      <c r="LUN21" s="32"/>
      <c r="LUO21" s="32"/>
      <c r="LUP21" s="32"/>
      <c r="LUQ21" s="32"/>
      <c r="LUR21" s="32"/>
      <c r="LUS21" s="32"/>
      <c r="LUT21" s="32"/>
      <c r="LUU21" s="32"/>
      <c r="LUV21" s="32"/>
      <c r="LUW21" s="32"/>
      <c r="LUX21" s="32"/>
      <c r="LUY21" s="32"/>
      <c r="LUZ21" s="32"/>
      <c r="LVA21" s="32"/>
      <c r="LVB21" s="32"/>
      <c r="LVC21" s="32"/>
      <c r="LVD21" s="32"/>
      <c r="LVE21" s="32"/>
      <c r="LVF21" s="32"/>
      <c r="LVG21" s="32"/>
      <c r="LVH21" s="32"/>
      <c r="LVI21" s="32"/>
      <c r="LVJ21" s="32"/>
      <c r="LVK21" s="32"/>
      <c r="LVL21" s="32"/>
      <c r="LVM21" s="32"/>
      <c r="LVN21" s="32"/>
      <c r="LVO21" s="32"/>
      <c r="LVP21" s="32"/>
      <c r="LVQ21" s="32"/>
      <c r="LVR21" s="32"/>
      <c r="LVS21" s="32"/>
      <c r="LVT21" s="33"/>
      <c r="LVU21" s="31"/>
      <c r="LVV21" s="32"/>
      <c r="LVW21" s="32"/>
      <c r="LVX21" s="32"/>
      <c r="LVY21" s="32"/>
      <c r="LVZ21" s="32"/>
      <c r="LWA21" s="32"/>
      <c r="LWB21" s="32"/>
      <c r="LWC21" s="32"/>
      <c r="LWD21" s="32"/>
      <c r="LWE21" s="32"/>
      <c r="LWF21" s="32"/>
      <c r="LWG21" s="32"/>
      <c r="LWH21" s="32"/>
      <c r="LWI21" s="32"/>
      <c r="LWJ21" s="32"/>
      <c r="LWK21" s="32"/>
      <c r="LWL21" s="32"/>
      <c r="LWM21" s="32"/>
      <c r="LWN21" s="32"/>
      <c r="LWO21" s="32"/>
      <c r="LWP21" s="32"/>
      <c r="LWQ21" s="32"/>
      <c r="LWR21" s="32"/>
      <c r="LWS21" s="32"/>
      <c r="LWT21" s="32"/>
      <c r="LWU21" s="32"/>
      <c r="LWV21" s="32"/>
      <c r="LWW21" s="32"/>
      <c r="LWX21" s="32"/>
      <c r="LWY21" s="32"/>
      <c r="LWZ21" s="32"/>
      <c r="LXA21" s="32"/>
      <c r="LXB21" s="33"/>
      <c r="LXC21" s="31"/>
      <c r="LXD21" s="32"/>
      <c r="LXE21" s="32"/>
      <c r="LXF21" s="32"/>
      <c r="LXG21" s="32"/>
      <c r="LXH21" s="32"/>
      <c r="LXI21" s="32"/>
      <c r="LXJ21" s="32"/>
      <c r="LXK21" s="32"/>
      <c r="LXL21" s="32"/>
      <c r="LXM21" s="32"/>
      <c r="LXN21" s="32"/>
      <c r="LXO21" s="32"/>
      <c r="LXP21" s="32"/>
      <c r="LXQ21" s="32"/>
      <c r="LXR21" s="32"/>
      <c r="LXS21" s="32"/>
      <c r="LXT21" s="32"/>
      <c r="LXU21" s="32"/>
      <c r="LXV21" s="32"/>
      <c r="LXW21" s="32"/>
      <c r="LXX21" s="32"/>
      <c r="LXY21" s="32"/>
      <c r="LXZ21" s="32"/>
      <c r="LYA21" s="32"/>
      <c r="LYB21" s="32"/>
      <c r="LYC21" s="32"/>
      <c r="LYD21" s="32"/>
      <c r="LYE21" s="32"/>
      <c r="LYF21" s="32"/>
      <c r="LYG21" s="32"/>
      <c r="LYH21" s="32"/>
      <c r="LYI21" s="32"/>
      <c r="LYJ21" s="33"/>
      <c r="LYK21" s="31"/>
      <c r="LYL21" s="32"/>
      <c r="LYM21" s="32"/>
      <c r="LYN21" s="32"/>
      <c r="LYO21" s="32"/>
      <c r="LYP21" s="32"/>
      <c r="LYQ21" s="32"/>
      <c r="LYR21" s="32"/>
      <c r="LYS21" s="32"/>
      <c r="LYT21" s="32"/>
      <c r="LYU21" s="32"/>
      <c r="LYV21" s="32"/>
      <c r="LYW21" s="32"/>
      <c r="LYX21" s="32"/>
      <c r="LYY21" s="32"/>
      <c r="LYZ21" s="32"/>
      <c r="LZA21" s="32"/>
      <c r="LZB21" s="32"/>
      <c r="LZC21" s="32"/>
      <c r="LZD21" s="32"/>
      <c r="LZE21" s="32"/>
      <c r="LZF21" s="32"/>
      <c r="LZG21" s="32"/>
      <c r="LZH21" s="32"/>
      <c r="LZI21" s="32"/>
      <c r="LZJ21" s="32"/>
      <c r="LZK21" s="32"/>
      <c r="LZL21" s="32"/>
      <c r="LZM21" s="32"/>
      <c r="LZN21" s="32"/>
      <c r="LZO21" s="32"/>
      <c r="LZP21" s="32"/>
      <c r="LZQ21" s="32"/>
      <c r="LZR21" s="33"/>
      <c r="LZS21" s="31"/>
      <c r="LZT21" s="32"/>
      <c r="LZU21" s="32"/>
      <c r="LZV21" s="32"/>
      <c r="LZW21" s="32"/>
      <c r="LZX21" s="32"/>
      <c r="LZY21" s="32"/>
      <c r="LZZ21" s="32"/>
      <c r="MAA21" s="32"/>
      <c r="MAB21" s="32"/>
      <c r="MAC21" s="32"/>
      <c r="MAD21" s="32"/>
      <c r="MAE21" s="32"/>
      <c r="MAF21" s="32"/>
      <c r="MAG21" s="32"/>
      <c r="MAH21" s="32"/>
      <c r="MAI21" s="32"/>
      <c r="MAJ21" s="32"/>
      <c r="MAK21" s="32"/>
      <c r="MAL21" s="32"/>
      <c r="MAM21" s="32"/>
      <c r="MAN21" s="32"/>
      <c r="MAO21" s="32"/>
      <c r="MAP21" s="32"/>
      <c r="MAQ21" s="32"/>
      <c r="MAR21" s="32"/>
      <c r="MAS21" s="32"/>
      <c r="MAT21" s="32"/>
      <c r="MAU21" s="32"/>
      <c r="MAV21" s="32"/>
      <c r="MAW21" s="32"/>
      <c r="MAX21" s="32"/>
      <c r="MAY21" s="32"/>
      <c r="MAZ21" s="33"/>
      <c r="MBA21" s="31"/>
      <c r="MBB21" s="32"/>
      <c r="MBC21" s="32"/>
      <c r="MBD21" s="32"/>
      <c r="MBE21" s="32"/>
      <c r="MBF21" s="32"/>
      <c r="MBG21" s="32"/>
      <c r="MBH21" s="32"/>
      <c r="MBI21" s="32"/>
      <c r="MBJ21" s="32"/>
      <c r="MBK21" s="32"/>
      <c r="MBL21" s="32"/>
      <c r="MBM21" s="32"/>
      <c r="MBN21" s="32"/>
      <c r="MBO21" s="32"/>
      <c r="MBP21" s="32"/>
      <c r="MBQ21" s="32"/>
      <c r="MBR21" s="32"/>
      <c r="MBS21" s="32"/>
      <c r="MBT21" s="32"/>
      <c r="MBU21" s="32"/>
      <c r="MBV21" s="32"/>
      <c r="MBW21" s="32"/>
      <c r="MBX21" s="32"/>
      <c r="MBY21" s="32"/>
      <c r="MBZ21" s="32"/>
      <c r="MCA21" s="32"/>
      <c r="MCB21" s="32"/>
      <c r="MCC21" s="32"/>
      <c r="MCD21" s="32"/>
      <c r="MCE21" s="32"/>
      <c r="MCF21" s="32"/>
      <c r="MCG21" s="32"/>
      <c r="MCH21" s="33"/>
      <c r="MCI21" s="31"/>
      <c r="MCJ21" s="32"/>
      <c r="MCK21" s="32"/>
      <c r="MCL21" s="32"/>
      <c r="MCM21" s="32"/>
      <c r="MCN21" s="32"/>
      <c r="MCO21" s="32"/>
      <c r="MCP21" s="32"/>
      <c r="MCQ21" s="32"/>
      <c r="MCR21" s="32"/>
      <c r="MCS21" s="32"/>
      <c r="MCT21" s="32"/>
      <c r="MCU21" s="32"/>
      <c r="MCV21" s="32"/>
      <c r="MCW21" s="32"/>
      <c r="MCX21" s="32"/>
      <c r="MCY21" s="32"/>
      <c r="MCZ21" s="32"/>
      <c r="MDA21" s="32"/>
      <c r="MDB21" s="32"/>
      <c r="MDC21" s="32"/>
      <c r="MDD21" s="32"/>
      <c r="MDE21" s="32"/>
      <c r="MDF21" s="32"/>
      <c r="MDG21" s="32"/>
      <c r="MDH21" s="32"/>
      <c r="MDI21" s="32"/>
      <c r="MDJ21" s="32"/>
      <c r="MDK21" s="32"/>
      <c r="MDL21" s="32"/>
      <c r="MDM21" s="32"/>
      <c r="MDN21" s="32"/>
      <c r="MDO21" s="32"/>
      <c r="MDP21" s="33"/>
      <c r="MDQ21" s="31"/>
      <c r="MDR21" s="32"/>
      <c r="MDS21" s="32"/>
      <c r="MDT21" s="32"/>
      <c r="MDU21" s="32"/>
      <c r="MDV21" s="32"/>
      <c r="MDW21" s="32"/>
      <c r="MDX21" s="32"/>
      <c r="MDY21" s="32"/>
      <c r="MDZ21" s="32"/>
      <c r="MEA21" s="32"/>
      <c r="MEB21" s="32"/>
      <c r="MEC21" s="32"/>
      <c r="MED21" s="32"/>
      <c r="MEE21" s="32"/>
      <c r="MEF21" s="32"/>
      <c r="MEG21" s="32"/>
      <c r="MEH21" s="32"/>
      <c r="MEI21" s="32"/>
      <c r="MEJ21" s="32"/>
      <c r="MEK21" s="32"/>
      <c r="MEL21" s="32"/>
      <c r="MEM21" s="32"/>
      <c r="MEN21" s="32"/>
      <c r="MEO21" s="32"/>
      <c r="MEP21" s="32"/>
      <c r="MEQ21" s="32"/>
      <c r="MER21" s="32"/>
      <c r="MES21" s="32"/>
      <c r="MET21" s="32"/>
      <c r="MEU21" s="32"/>
      <c r="MEV21" s="32"/>
      <c r="MEW21" s="32"/>
      <c r="MEX21" s="33"/>
      <c r="MEY21" s="31"/>
      <c r="MEZ21" s="32"/>
      <c r="MFA21" s="32"/>
      <c r="MFB21" s="32"/>
      <c r="MFC21" s="32"/>
      <c r="MFD21" s="32"/>
      <c r="MFE21" s="32"/>
      <c r="MFF21" s="32"/>
      <c r="MFG21" s="32"/>
      <c r="MFH21" s="32"/>
      <c r="MFI21" s="32"/>
      <c r="MFJ21" s="32"/>
      <c r="MFK21" s="32"/>
      <c r="MFL21" s="32"/>
      <c r="MFM21" s="32"/>
      <c r="MFN21" s="32"/>
      <c r="MFO21" s="32"/>
      <c r="MFP21" s="32"/>
      <c r="MFQ21" s="32"/>
      <c r="MFR21" s="32"/>
      <c r="MFS21" s="32"/>
      <c r="MFT21" s="32"/>
      <c r="MFU21" s="32"/>
      <c r="MFV21" s="32"/>
      <c r="MFW21" s="32"/>
      <c r="MFX21" s="32"/>
      <c r="MFY21" s="32"/>
      <c r="MFZ21" s="32"/>
      <c r="MGA21" s="32"/>
      <c r="MGB21" s="32"/>
      <c r="MGC21" s="32"/>
      <c r="MGD21" s="32"/>
      <c r="MGE21" s="32"/>
      <c r="MGF21" s="33"/>
      <c r="MGG21" s="31"/>
      <c r="MGH21" s="32"/>
      <c r="MGI21" s="32"/>
      <c r="MGJ21" s="32"/>
      <c r="MGK21" s="32"/>
      <c r="MGL21" s="32"/>
      <c r="MGM21" s="32"/>
      <c r="MGN21" s="32"/>
      <c r="MGO21" s="32"/>
      <c r="MGP21" s="32"/>
      <c r="MGQ21" s="32"/>
      <c r="MGR21" s="32"/>
      <c r="MGS21" s="32"/>
      <c r="MGT21" s="32"/>
      <c r="MGU21" s="32"/>
      <c r="MGV21" s="32"/>
      <c r="MGW21" s="32"/>
      <c r="MGX21" s="32"/>
      <c r="MGY21" s="32"/>
      <c r="MGZ21" s="32"/>
      <c r="MHA21" s="32"/>
      <c r="MHB21" s="32"/>
      <c r="MHC21" s="32"/>
      <c r="MHD21" s="32"/>
      <c r="MHE21" s="32"/>
      <c r="MHF21" s="32"/>
      <c r="MHG21" s="32"/>
      <c r="MHH21" s="32"/>
      <c r="MHI21" s="32"/>
      <c r="MHJ21" s="32"/>
      <c r="MHK21" s="32"/>
      <c r="MHL21" s="32"/>
      <c r="MHM21" s="32"/>
      <c r="MHN21" s="33"/>
      <c r="MHO21" s="31"/>
      <c r="MHP21" s="32"/>
      <c r="MHQ21" s="32"/>
      <c r="MHR21" s="32"/>
      <c r="MHS21" s="32"/>
      <c r="MHT21" s="32"/>
      <c r="MHU21" s="32"/>
      <c r="MHV21" s="32"/>
      <c r="MHW21" s="32"/>
      <c r="MHX21" s="32"/>
      <c r="MHY21" s="32"/>
      <c r="MHZ21" s="32"/>
      <c r="MIA21" s="32"/>
      <c r="MIB21" s="32"/>
      <c r="MIC21" s="32"/>
      <c r="MID21" s="32"/>
      <c r="MIE21" s="32"/>
      <c r="MIF21" s="32"/>
      <c r="MIG21" s="32"/>
      <c r="MIH21" s="32"/>
      <c r="MII21" s="32"/>
      <c r="MIJ21" s="32"/>
      <c r="MIK21" s="32"/>
      <c r="MIL21" s="32"/>
      <c r="MIM21" s="32"/>
      <c r="MIN21" s="32"/>
      <c r="MIO21" s="32"/>
      <c r="MIP21" s="32"/>
      <c r="MIQ21" s="32"/>
      <c r="MIR21" s="32"/>
      <c r="MIS21" s="32"/>
      <c r="MIT21" s="32"/>
      <c r="MIU21" s="32"/>
      <c r="MIV21" s="33"/>
      <c r="MIW21" s="31"/>
      <c r="MIX21" s="32"/>
      <c r="MIY21" s="32"/>
      <c r="MIZ21" s="32"/>
      <c r="MJA21" s="32"/>
      <c r="MJB21" s="32"/>
      <c r="MJC21" s="32"/>
      <c r="MJD21" s="32"/>
      <c r="MJE21" s="32"/>
      <c r="MJF21" s="32"/>
      <c r="MJG21" s="32"/>
      <c r="MJH21" s="32"/>
      <c r="MJI21" s="32"/>
      <c r="MJJ21" s="32"/>
      <c r="MJK21" s="32"/>
      <c r="MJL21" s="32"/>
      <c r="MJM21" s="32"/>
      <c r="MJN21" s="32"/>
      <c r="MJO21" s="32"/>
      <c r="MJP21" s="32"/>
      <c r="MJQ21" s="32"/>
      <c r="MJR21" s="32"/>
      <c r="MJS21" s="32"/>
      <c r="MJT21" s="32"/>
      <c r="MJU21" s="32"/>
      <c r="MJV21" s="32"/>
      <c r="MJW21" s="32"/>
      <c r="MJX21" s="32"/>
      <c r="MJY21" s="32"/>
      <c r="MJZ21" s="32"/>
      <c r="MKA21" s="32"/>
      <c r="MKB21" s="32"/>
      <c r="MKC21" s="32"/>
      <c r="MKD21" s="33"/>
      <c r="MKE21" s="31"/>
      <c r="MKF21" s="32"/>
      <c r="MKG21" s="32"/>
      <c r="MKH21" s="32"/>
      <c r="MKI21" s="32"/>
      <c r="MKJ21" s="32"/>
      <c r="MKK21" s="32"/>
      <c r="MKL21" s="32"/>
      <c r="MKM21" s="32"/>
      <c r="MKN21" s="32"/>
      <c r="MKO21" s="32"/>
      <c r="MKP21" s="32"/>
      <c r="MKQ21" s="32"/>
      <c r="MKR21" s="32"/>
      <c r="MKS21" s="32"/>
      <c r="MKT21" s="32"/>
      <c r="MKU21" s="32"/>
      <c r="MKV21" s="32"/>
      <c r="MKW21" s="32"/>
      <c r="MKX21" s="32"/>
      <c r="MKY21" s="32"/>
      <c r="MKZ21" s="32"/>
      <c r="MLA21" s="32"/>
      <c r="MLB21" s="32"/>
      <c r="MLC21" s="32"/>
      <c r="MLD21" s="32"/>
      <c r="MLE21" s="32"/>
      <c r="MLF21" s="32"/>
      <c r="MLG21" s="32"/>
      <c r="MLH21" s="32"/>
      <c r="MLI21" s="32"/>
      <c r="MLJ21" s="32"/>
      <c r="MLK21" s="32"/>
      <c r="MLL21" s="33"/>
      <c r="MLM21" s="31"/>
      <c r="MLN21" s="32"/>
      <c r="MLO21" s="32"/>
      <c r="MLP21" s="32"/>
      <c r="MLQ21" s="32"/>
      <c r="MLR21" s="32"/>
      <c r="MLS21" s="32"/>
      <c r="MLT21" s="32"/>
      <c r="MLU21" s="32"/>
      <c r="MLV21" s="32"/>
      <c r="MLW21" s="32"/>
      <c r="MLX21" s="32"/>
      <c r="MLY21" s="32"/>
      <c r="MLZ21" s="32"/>
      <c r="MMA21" s="32"/>
      <c r="MMB21" s="32"/>
      <c r="MMC21" s="32"/>
      <c r="MMD21" s="32"/>
      <c r="MME21" s="32"/>
      <c r="MMF21" s="32"/>
      <c r="MMG21" s="32"/>
      <c r="MMH21" s="32"/>
      <c r="MMI21" s="32"/>
      <c r="MMJ21" s="32"/>
      <c r="MMK21" s="32"/>
      <c r="MML21" s="32"/>
      <c r="MMM21" s="32"/>
      <c r="MMN21" s="32"/>
      <c r="MMO21" s="32"/>
      <c r="MMP21" s="32"/>
      <c r="MMQ21" s="32"/>
      <c r="MMR21" s="32"/>
      <c r="MMS21" s="32"/>
      <c r="MMT21" s="33"/>
      <c r="MMU21" s="31"/>
      <c r="MMV21" s="32"/>
      <c r="MMW21" s="32"/>
      <c r="MMX21" s="32"/>
      <c r="MMY21" s="32"/>
      <c r="MMZ21" s="32"/>
      <c r="MNA21" s="32"/>
      <c r="MNB21" s="32"/>
      <c r="MNC21" s="32"/>
      <c r="MND21" s="32"/>
      <c r="MNE21" s="32"/>
      <c r="MNF21" s="32"/>
      <c r="MNG21" s="32"/>
      <c r="MNH21" s="32"/>
      <c r="MNI21" s="32"/>
      <c r="MNJ21" s="32"/>
      <c r="MNK21" s="32"/>
      <c r="MNL21" s="32"/>
      <c r="MNM21" s="32"/>
      <c r="MNN21" s="32"/>
      <c r="MNO21" s="32"/>
      <c r="MNP21" s="32"/>
      <c r="MNQ21" s="32"/>
      <c r="MNR21" s="32"/>
      <c r="MNS21" s="32"/>
      <c r="MNT21" s="32"/>
      <c r="MNU21" s="32"/>
      <c r="MNV21" s="32"/>
      <c r="MNW21" s="32"/>
      <c r="MNX21" s="32"/>
      <c r="MNY21" s="32"/>
      <c r="MNZ21" s="32"/>
      <c r="MOA21" s="32"/>
      <c r="MOB21" s="33"/>
      <c r="MOC21" s="31"/>
      <c r="MOD21" s="32"/>
      <c r="MOE21" s="32"/>
      <c r="MOF21" s="32"/>
      <c r="MOG21" s="32"/>
      <c r="MOH21" s="32"/>
      <c r="MOI21" s="32"/>
      <c r="MOJ21" s="32"/>
      <c r="MOK21" s="32"/>
      <c r="MOL21" s="32"/>
      <c r="MOM21" s="32"/>
      <c r="MON21" s="32"/>
      <c r="MOO21" s="32"/>
      <c r="MOP21" s="32"/>
      <c r="MOQ21" s="32"/>
      <c r="MOR21" s="32"/>
      <c r="MOS21" s="32"/>
      <c r="MOT21" s="32"/>
      <c r="MOU21" s="32"/>
      <c r="MOV21" s="32"/>
      <c r="MOW21" s="32"/>
      <c r="MOX21" s="32"/>
      <c r="MOY21" s="32"/>
      <c r="MOZ21" s="32"/>
      <c r="MPA21" s="32"/>
      <c r="MPB21" s="32"/>
      <c r="MPC21" s="32"/>
      <c r="MPD21" s="32"/>
      <c r="MPE21" s="32"/>
      <c r="MPF21" s="32"/>
      <c r="MPG21" s="32"/>
      <c r="MPH21" s="32"/>
      <c r="MPI21" s="32"/>
      <c r="MPJ21" s="33"/>
      <c r="MPK21" s="31"/>
      <c r="MPL21" s="32"/>
      <c r="MPM21" s="32"/>
      <c r="MPN21" s="32"/>
      <c r="MPO21" s="32"/>
      <c r="MPP21" s="32"/>
      <c r="MPQ21" s="32"/>
      <c r="MPR21" s="32"/>
      <c r="MPS21" s="32"/>
      <c r="MPT21" s="32"/>
      <c r="MPU21" s="32"/>
      <c r="MPV21" s="32"/>
      <c r="MPW21" s="32"/>
      <c r="MPX21" s="32"/>
      <c r="MPY21" s="32"/>
      <c r="MPZ21" s="32"/>
      <c r="MQA21" s="32"/>
      <c r="MQB21" s="32"/>
      <c r="MQC21" s="32"/>
      <c r="MQD21" s="32"/>
      <c r="MQE21" s="32"/>
      <c r="MQF21" s="32"/>
      <c r="MQG21" s="32"/>
      <c r="MQH21" s="32"/>
      <c r="MQI21" s="32"/>
      <c r="MQJ21" s="32"/>
      <c r="MQK21" s="32"/>
      <c r="MQL21" s="32"/>
      <c r="MQM21" s="32"/>
      <c r="MQN21" s="32"/>
      <c r="MQO21" s="32"/>
      <c r="MQP21" s="32"/>
      <c r="MQQ21" s="32"/>
      <c r="MQR21" s="33"/>
      <c r="MQS21" s="31"/>
      <c r="MQT21" s="32"/>
      <c r="MQU21" s="32"/>
      <c r="MQV21" s="32"/>
      <c r="MQW21" s="32"/>
      <c r="MQX21" s="32"/>
      <c r="MQY21" s="32"/>
      <c r="MQZ21" s="32"/>
      <c r="MRA21" s="32"/>
      <c r="MRB21" s="32"/>
      <c r="MRC21" s="32"/>
      <c r="MRD21" s="32"/>
      <c r="MRE21" s="32"/>
      <c r="MRF21" s="32"/>
      <c r="MRG21" s="32"/>
      <c r="MRH21" s="32"/>
      <c r="MRI21" s="32"/>
      <c r="MRJ21" s="32"/>
      <c r="MRK21" s="32"/>
      <c r="MRL21" s="32"/>
      <c r="MRM21" s="32"/>
      <c r="MRN21" s="32"/>
      <c r="MRO21" s="32"/>
      <c r="MRP21" s="32"/>
      <c r="MRQ21" s="32"/>
      <c r="MRR21" s="32"/>
      <c r="MRS21" s="32"/>
      <c r="MRT21" s="32"/>
      <c r="MRU21" s="32"/>
      <c r="MRV21" s="32"/>
      <c r="MRW21" s="32"/>
      <c r="MRX21" s="32"/>
      <c r="MRY21" s="32"/>
      <c r="MRZ21" s="33"/>
      <c r="MSA21" s="31"/>
      <c r="MSB21" s="32"/>
      <c r="MSC21" s="32"/>
      <c r="MSD21" s="32"/>
      <c r="MSE21" s="32"/>
      <c r="MSF21" s="32"/>
      <c r="MSG21" s="32"/>
      <c r="MSH21" s="32"/>
      <c r="MSI21" s="32"/>
      <c r="MSJ21" s="32"/>
      <c r="MSK21" s="32"/>
      <c r="MSL21" s="32"/>
      <c r="MSM21" s="32"/>
      <c r="MSN21" s="32"/>
      <c r="MSO21" s="32"/>
      <c r="MSP21" s="32"/>
      <c r="MSQ21" s="32"/>
      <c r="MSR21" s="32"/>
      <c r="MSS21" s="32"/>
      <c r="MST21" s="32"/>
      <c r="MSU21" s="32"/>
      <c r="MSV21" s="32"/>
      <c r="MSW21" s="32"/>
      <c r="MSX21" s="32"/>
      <c r="MSY21" s="32"/>
      <c r="MSZ21" s="32"/>
      <c r="MTA21" s="32"/>
      <c r="MTB21" s="32"/>
      <c r="MTC21" s="32"/>
      <c r="MTD21" s="32"/>
      <c r="MTE21" s="32"/>
      <c r="MTF21" s="32"/>
      <c r="MTG21" s="32"/>
      <c r="MTH21" s="33"/>
      <c r="MTI21" s="31"/>
      <c r="MTJ21" s="32"/>
      <c r="MTK21" s="32"/>
      <c r="MTL21" s="32"/>
      <c r="MTM21" s="32"/>
      <c r="MTN21" s="32"/>
      <c r="MTO21" s="32"/>
      <c r="MTP21" s="32"/>
      <c r="MTQ21" s="32"/>
      <c r="MTR21" s="32"/>
      <c r="MTS21" s="32"/>
      <c r="MTT21" s="32"/>
      <c r="MTU21" s="32"/>
      <c r="MTV21" s="32"/>
      <c r="MTW21" s="32"/>
      <c r="MTX21" s="32"/>
      <c r="MTY21" s="32"/>
      <c r="MTZ21" s="32"/>
      <c r="MUA21" s="32"/>
      <c r="MUB21" s="32"/>
      <c r="MUC21" s="32"/>
      <c r="MUD21" s="32"/>
      <c r="MUE21" s="32"/>
      <c r="MUF21" s="32"/>
      <c r="MUG21" s="32"/>
      <c r="MUH21" s="32"/>
      <c r="MUI21" s="32"/>
      <c r="MUJ21" s="32"/>
      <c r="MUK21" s="32"/>
      <c r="MUL21" s="32"/>
      <c r="MUM21" s="32"/>
      <c r="MUN21" s="32"/>
      <c r="MUO21" s="32"/>
      <c r="MUP21" s="33"/>
      <c r="MUQ21" s="31"/>
      <c r="MUR21" s="32"/>
      <c r="MUS21" s="32"/>
      <c r="MUT21" s="32"/>
      <c r="MUU21" s="32"/>
      <c r="MUV21" s="32"/>
      <c r="MUW21" s="32"/>
      <c r="MUX21" s="32"/>
      <c r="MUY21" s="32"/>
      <c r="MUZ21" s="32"/>
      <c r="MVA21" s="32"/>
      <c r="MVB21" s="32"/>
      <c r="MVC21" s="32"/>
      <c r="MVD21" s="32"/>
      <c r="MVE21" s="32"/>
      <c r="MVF21" s="32"/>
      <c r="MVG21" s="32"/>
      <c r="MVH21" s="32"/>
      <c r="MVI21" s="32"/>
      <c r="MVJ21" s="32"/>
      <c r="MVK21" s="32"/>
      <c r="MVL21" s="32"/>
      <c r="MVM21" s="32"/>
      <c r="MVN21" s="32"/>
      <c r="MVO21" s="32"/>
      <c r="MVP21" s="32"/>
      <c r="MVQ21" s="32"/>
      <c r="MVR21" s="32"/>
      <c r="MVS21" s="32"/>
      <c r="MVT21" s="32"/>
      <c r="MVU21" s="32"/>
      <c r="MVV21" s="32"/>
      <c r="MVW21" s="32"/>
      <c r="MVX21" s="33"/>
      <c r="MVY21" s="31"/>
      <c r="MVZ21" s="32"/>
      <c r="MWA21" s="32"/>
      <c r="MWB21" s="32"/>
      <c r="MWC21" s="32"/>
      <c r="MWD21" s="32"/>
      <c r="MWE21" s="32"/>
      <c r="MWF21" s="32"/>
      <c r="MWG21" s="32"/>
      <c r="MWH21" s="32"/>
      <c r="MWI21" s="32"/>
      <c r="MWJ21" s="32"/>
      <c r="MWK21" s="32"/>
      <c r="MWL21" s="32"/>
      <c r="MWM21" s="32"/>
      <c r="MWN21" s="32"/>
      <c r="MWO21" s="32"/>
      <c r="MWP21" s="32"/>
      <c r="MWQ21" s="32"/>
      <c r="MWR21" s="32"/>
      <c r="MWS21" s="32"/>
      <c r="MWT21" s="32"/>
      <c r="MWU21" s="32"/>
      <c r="MWV21" s="32"/>
      <c r="MWW21" s="32"/>
      <c r="MWX21" s="32"/>
      <c r="MWY21" s="32"/>
      <c r="MWZ21" s="32"/>
      <c r="MXA21" s="32"/>
      <c r="MXB21" s="32"/>
      <c r="MXC21" s="32"/>
      <c r="MXD21" s="32"/>
      <c r="MXE21" s="32"/>
      <c r="MXF21" s="33"/>
      <c r="MXG21" s="31"/>
      <c r="MXH21" s="32"/>
      <c r="MXI21" s="32"/>
      <c r="MXJ21" s="32"/>
      <c r="MXK21" s="32"/>
      <c r="MXL21" s="32"/>
      <c r="MXM21" s="32"/>
      <c r="MXN21" s="32"/>
      <c r="MXO21" s="32"/>
      <c r="MXP21" s="32"/>
      <c r="MXQ21" s="32"/>
      <c r="MXR21" s="32"/>
      <c r="MXS21" s="32"/>
      <c r="MXT21" s="32"/>
      <c r="MXU21" s="32"/>
      <c r="MXV21" s="32"/>
      <c r="MXW21" s="32"/>
      <c r="MXX21" s="32"/>
      <c r="MXY21" s="32"/>
      <c r="MXZ21" s="32"/>
      <c r="MYA21" s="32"/>
      <c r="MYB21" s="32"/>
      <c r="MYC21" s="32"/>
      <c r="MYD21" s="32"/>
      <c r="MYE21" s="32"/>
      <c r="MYF21" s="32"/>
      <c r="MYG21" s="32"/>
      <c r="MYH21" s="32"/>
      <c r="MYI21" s="32"/>
      <c r="MYJ21" s="32"/>
      <c r="MYK21" s="32"/>
      <c r="MYL21" s="32"/>
      <c r="MYM21" s="32"/>
      <c r="MYN21" s="33"/>
      <c r="MYO21" s="31"/>
      <c r="MYP21" s="32"/>
      <c r="MYQ21" s="32"/>
      <c r="MYR21" s="32"/>
      <c r="MYS21" s="32"/>
      <c r="MYT21" s="32"/>
      <c r="MYU21" s="32"/>
      <c r="MYV21" s="32"/>
      <c r="MYW21" s="32"/>
      <c r="MYX21" s="32"/>
      <c r="MYY21" s="32"/>
      <c r="MYZ21" s="32"/>
      <c r="MZA21" s="32"/>
      <c r="MZB21" s="32"/>
      <c r="MZC21" s="32"/>
      <c r="MZD21" s="32"/>
      <c r="MZE21" s="32"/>
      <c r="MZF21" s="32"/>
      <c r="MZG21" s="32"/>
      <c r="MZH21" s="32"/>
      <c r="MZI21" s="32"/>
      <c r="MZJ21" s="32"/>
      <c r="MZK21" s="32"/>
      <c r="MZL21" s="32"/>
      <c r="MZM21" s="32"/>
      <c r="MZN21" s="32"/>
      <c r="MZO21" s="32"/>
      <c r="MZP21" s="32"/>
      <c r="MZQ21" s="32"/>
      <c r="MZR21" s="32"/>
      <c r="MZS21" s="32"/>
      <c r="MZT21" s="32"/>
      <c r="MZU21" s="32"/>
      <c r="MZV21" s="33"/>
      <c r="MZW21" s="31"/>
      <c r="MZX21" s="32"/>
      <c r="MZY21" s="32"/>
      <c r="MZZ21" s="32"/>
      <c r="NAA21" s="32"/>
      <c r="NAB21" s="32"/>
      <c r="NAC21" s="32"/>
      <c r="NAD21" s="32"/>
      <c r="NAE21" s="32"/>
      <c r="NAF21" s="32"/>
      <c r="NAG21" s="32"/>
      <c r="NAH21" s="32"/>
      <c r="NAI21" s="32"/>
      <c r="NAJ21" s="32"/>
      <c r="NAK21" s="32"/>
      <c r="NAL21" s="32"/>
      <c r="NAM21" s="32"/>
      <c r="NAN21" s="32"/>
      <c r="NAO21" s="32"/>
      <c r="NAP21" s="32"/>
      <c r="NAQ21" s="32"/>
      <c r="NAR21" s="32"/>
      <c r="NAS21" s="32"/>
      <c r="NAT21" s="32"/>
      <c r="NAU21" s="32"/>
      <c r="NAV21" s="32"/>
      <c r="NAW21" s="32"/>
      <c r="NAX21" s="32"/>
      <c r="NAY21" s="32"/>
      <c r="NAZ21" s="32"/>
      <c r="NBA21" s="32"/>
      <c r="NBB21" s="32"/>
      <c r="NBC21" s="32"/>
      <c r="NBD21" s="33"/>
      <c r="NBE21" s="31"/>
      <c r="NBF21" s="32"/>
      <c r="NBG21" s="32"/>
      <c r="NBH21" s="32"/>
      <c r="NBI21" s="32"/>
      <c r="NBJ21" s="32"/>
      <c r="NBK21" s="32"/>
      <c r="NBL21" s="32"/>
      <c r="NBM21" s="32"/>
      <c r="NBN21" s="32"/>
      <c r="NBO21" s="32"/>
      <c r="NBP21" s="32"/>
      <c r="NBQ21" s="32"/>
      <c r="NBR21" s="32"/>
      <c r="NBS21" s="32"/>
      <c r="NBT21" s="32"/>
      <c r="NBU21" s="32"/>
      <c r="NBV21" s="32"/>
      <c r="NBW21" s="32"/>
      <c r="NBX21" s="32"/>
      <c r="NBY21" s="32"/>
      <c r="NBZ21" s="32"/>
      <c r="NCA21" s="32"/>
      <c r="NCB21" s="32"/>
      <c r="NCC21" s="32"/>
      <c r="NCD21" s="32"/>
      <c r="NCE21" s="32"/>
      <c r="NCF21" s="32"/>
      <c r="NCG21" s="32"/>
      <c r="NCH21" s="32"/>
      <c r="NCI21" s="32"/>
      <c r="NCJ21" s="32"/>
      <c r="NCK21" s="32"/>
      <c r="NCL21" s="33"/>
      <c r="NCM21" s="31"/>
      <c r="NCN21" s="32"/>
      <c r="NCO21" s="32"/>
      <c r="NCP21" s="32"/>
      <c r="NCQ21" s="32"/>
      <c r="NCR21" s="32"/>
      <c r="NCS21" s="32"/>
      <c r="NCT21" s="32"/>
      <c r="NCU21" s="32"/>
      <c r="NCV21" s="32"/>
      <c r="NCW21" s="32"/>
      <c r="NCX21" s="32"/>
      <c r="NCY21" s="32"/>
      <c r="NCZ21" s="32"/>
      <c r="NDA21" s="32"/>
      <c r="NDB21" s="32"/>
      <c r="NDC21" s="32"/>
      <c r="NDD21" s="32"/>
      <c r="NDE21" s="32"/>
      <c r="NDF21" s="32"/>
      <c r="NDG21" s="32"/>
      <c r="NDH21" s="32"/>
      <c r="NDI21" s="32"/>
      <c r="NDJ21" s="32"/>
      <c r="NDK21" s="32"/>
      <c r="NDL21" s="32"/>
      <c r="NDM21" s="32"/>
      <c r="NDN21" s="32"/>
      <c r="NDO21" s="32"/>
      <c r="NDP21" s="32"/>
      <c r="NDQ21" s="32"/>
      <c r="NDR21" s="32"/>
      <c r="NDS21" s="32"/>
      <c r="NDT21" s="33"/>
      <c r="NDU21" s="31"/>
      <c r="NDV21" s="32"/>
      <c r="NDW21" s="32"/>
      <c r="NDX21" s="32"/>
      <c r="NDY21" s="32"/>
      <c r="NDZ21" s="32"/>
      <c r="NEA21" s="32"/>
      <c r="NEB21" s="32"/>
      <c r="NEC21" s="32"/>
      <c r="NED21" s="32"/>
      <c r="NEE21" s="32"/>
      <c r="NEF21" s="32"/>
      <c r="NEG21" s="32"/>
      <c r="NEH21" s="32"/>
      <c r="NEI21" s="32"/>
      <c r="NEJ21" s="32"/>
      <c r="NEK21" s="32"/>
      <c r="NEL21" s="32"/>
      <c r="NEM21" s="32"/>
      <c r="NEN21" s="32"/>
      <c r="NEO21" s="32"/>
      <c r="NEP21" s="32"/>
      <c r="NEQ21" s="32"/>
      <c r="NER21" s="32"/>
      <c r="NES21" s="32"/>
      <c r="NET21" s="32"/>
      <c r="NEU21" s="32"/>
      <c r="NEV21" s="32"/>
      <c r="NEW21" s="32"/>
      <c r="NEX21" s="32"/>
      <c r="NEY21" s="32"/>
      <c r="NEZ21" s="32"/>
      <c r="NFA21" s="32"/>
      <c r="NFB21" s="33"/>
      <c r="NFC21" s="31"/>
      <c r="NFD21" s="32"/>
      <c r="NFE21" s="32"/>
      <c r="NFF21" s="32"/>
      <c r="NFG21" s="32"/>
      <c r="NFH21" s="32"/>
      <c r="NFI21" s="32"/>
      <c r="NFJ21" s="32"/>
      <c r="NFK21" s="32"/>
      <c r="NFL21" s="32"/>
      <c r="NFM21" s="32"/>
      <c r="NFN21" s="32"/>
      <c r="NFO21" s="32"/>
      <c r="NFP21" s="32"/>
      <c r="NFQ21" s="32"/>
      <c r="NFR21" s="32"/>
      <c r="NFS21" s="32"/>
      <c r="NFT21" s="32"/>
      <c r="NFU21" s="32"/>
      <c r="NFV21" s="32"/>
      <c r="NFW21" s="32"/>
      <c r="NFX21" s="32"/>
      <c r="NFY21" s="32"/>
      <c r="NFZ21" s="32"/>
      <c r="NGA21" s="32"/>
      <c r="NGB21" s="32"/>
      <c r="NGC21" s="32"/>
      <c r="NGD21" s="32"/>
      <c r="NGE21" s="32"/>
      <c r="NGF21" s="32"/>
      <c r="NGG21" s="32"/>
      <c r="NGH21" s="32"/>
      <c r="NGI21" s="32"/>
      <c r="NGJ21" s="33"/>
      <c r="NGK21" s="31"/>
      <c r="NGL21" s="32"/>
      <c r="NGM21" s="32"/>
      <c r="NGN21" s="32"/>
      <c r="NGO21" s="32"/>
      <c r="NGP21" s="32"/>
      <c r="NGQ21" s="32"/>
      <c r="NGR21" s="32"/>
      <c r="NGS21" s="32"/>
      <c r="NGT21" s="32"/>
      <c r="NGU21" s="32"/>
      <c r="NGV21" s="32"/>
      <c r="NGW21" s="32"/>
      <c r="NGX21" s="32"/>
      <c r="NGY21" s="32"/>
      <c r="NGZ21" s="32"/>
      <c r="NHA21" s="32"/>
      <c r="NHB21" s="32"/>
      <c r="NHC21" s="32"/>
      <c r="NHD21" s="32"/>
      <c r="NHE21" s="32"/>
      <c r="NHF21" s="32"/>
      <c r="NHG21" s="32"/>
      <c r="NHH21" s="32"/>
      <c r="NHI21" s="32"/>
      <c r="NHJ21" s="32"/>
      <c r="NHK21" s="32"/>
      <c r="NHL21" s="32"/>
      <c r="NHM21" s="32"/>
      <c r="NHN21" s="32"/>
      <c r="NHO21" s="32"/>
      <c r="NHP21" s="32"/>
      <c r="NHQ21" s="32"/>
      <c r="NHR21" s="33"/>
      <c r="NHS21" s="31"/>
      <c r="NHT21" s="32"/>
      <c r="NHU21" s="32"/>
      <c r="NHV21" s="32"/>
      <c r="NHW21" s="32"/>
      <c r="NHX21" s="32"/>
      <c r="NHY21" s="32"/>
      <c r="NHZ21" s="32"/>
      <c r="NIA21" s="32"/>
      <c r="NIB21" s="32"/>
      <c r="NIC21" s="32"/>
      <c r="NID21" s="32"/>
      <c r="NIE21" s="32"/>
      <c r="NIF21" s="32"/>
      <c r="NIG21" s="32"/>
      <c r="NIH21" s="32"/>
      <c r="NII21" s="32"/>
      <c r="NIJ21" s="32"/>
      <c r="NIK21" s="32"/>
      <c r="NIL21" s="32"/>
      <c r="NIM21" s="32"/>
      <c r="NIN21" s="32"/>
      <c r="NIO21" s="32"/>
      <c r="NIP21" s="32"/>
      <c r="NIQ21" s="32"/>
      <c r="NIR21" s="32"/>
      <c r="NIS21" s="32"/>
      <c r="NIT21" s="32"/>
      <c r="NIU21" s="32"/>
      <c r="NIV21" s="32"/>
      <c r="NIW21" s="32"/>
      <c r="NIX21" s="32"/>
      <c r="NIY21" s="32"/>
      <c r="NIZ21" s="33"/>
      <c r="NJA21" s="31"/>
      <c r="NJB21" s="32"/>
      <c r="NJC21" s="32"/>
      <c r="NJD21" s="32"/>
      <c r="NJE21" s="32"/>
      <c r="NJF21" s="32"/>
      <c r="NJG21" s="32"/>
      <c r="NJH21" s="32"/>
      <c r="NJI21" s="32"/>
      <c r="NJJ21" s="32"/>
      <c r="NJK21" s="32"/>
      <c r="NJL21" s="32"/>
      <c r="NJM21" s="32"/>
      <c r="NJN21" s="32"/>
      <c r="NJO21" s="32"/>
      <c r="NJP21" s="32"/>
      <c r="NJQ21" s="32"/>
      <c r="NJR21" s="32"/>
      <c r="NJS21" s="32"/>
      <c r="NJT21" s="32"/>
      <c r="NJU21" s="32"/>
      <c r="NJV21" s="32"/>
      <c r="NJW21" s="32"/>
      <c r="NJX21" s="32"/>
      <c r="NJY21" s="32"/>
      <c r="NJZ21" s="32"/>
      <c r="NKA21" s="32"/>
      <c r="NKB21" s="32"/>
      <c r="NKC21" s="32"/>
      <c r="NKD21" s="32"/>
      <c r="NKE21" s="32"/>
      <c r="NKF21" s="32"/>
      <c r="NKG21" s="32"/>
      <c r="NKH21" s="33"/>
      <c r="NKI21" s="31"/>
      <c r="NKJ21" s="32"/>
      <c r="NKK21" s="32"/>
      <c r="NKL21" s="32"/>
      <c r="NKM21" s="32"/>
      <c r="NKN21" s="32"/>
      <c r="NKO21" s="32"/>
      <c r="NKP21" s="32"/>
      <c r="NKQ21" s="32"/>
      <c r="NKR21" s="32"/>
      <c r="NKS21" s="32"/>
      <c r="NKT21" s="32"/>
      <c r="NKU21" s="32"/>
      <c r="NKV21" s="32"/>
      <c r="NKW21" s="32"/>
      <c r="NKX21" s="32"/>
      <c r="NKY21" s="32"/>
      <c r="NKZ21" s="32"/>
      <c r="NLA21" s="32"/>
      <c r="NLB21" s="32"/>
      <c r="NLC21" s="32"/>
      <c r="NLD21" s="32"/>
      <c r="NLE21" s="32"/>
      <c r="NLF21" s="32"/>
      <c r="NLG21" s="32"/>
      <c r="NLH21" s="32"/>
      <c r="NLI21" s="32"/>
      <c r="NLJ21" s="32"/>
      <c r="NLK21" s="32"/>
      <c r="NLL21" s="32"/>
      <c r="NLM21" s="32"/>
      <c r="NLN21" s="32"/>
      <c r="NLO21" s="32"/>
      <c r="NLP21" s="33"/>
      <c r="NLQ21" s="31"/>
      <c r="NLR21" s="32"/>
      <c r="NLS21" s="32"/>
      <c r="NLT21" s="32"/>
      <c r="NLU21" s="32"/>
      <c r="NLV21" s="32"/>
      <c r="NLW21" s="32"/>
      <c r="NLX21" s="32"/>
      <c r="NLY21" s="32"/>
      <c r="NLZ21" s="32"/>
      <c r="NMA21" s="32"/>
      <c r="NMB21" s="32"/>
      <c r="NMC21" s="32"/>
      <c r="NMD21" s="32"/>
      <c r="NME21" s="32"/>
      <c r="NMF21" s="32"/>
      <c r="NMG21" s="32"/>
      <c r="NMH21" s="32"/>
      <c r="NMI21" s="32"/>
      <c r="NMJ21" s="32"/>
      <c r="NMK21" s="32"/>
      <c r="NML21" s="32"/>
      <c r="NMM21" s="32"/>
      <c r="NMN21" s="32"/>
      <c r="NMO21" s="32"/>
      <c r="NMP21" s="32"/>
      <c r="NMQ21" s="32"/>
      <c r="NMR21" s="32"/>
      <c r="NMS21" s="32"/>
      <c r="NMT21" s="32"/>
      <c r="NMU21" s="32"/>
      <c r="NMV21" s="32"/>
      <c r="NMW21" s="32"/>
      <c r="NMX21" s="33"/>
      <c r="NMY21" s="31"/>
      <c r="NMZ21" s="32"/>
      <c r="NNA21" s="32"/>
      <c r="NNB21" s="32"/>
      <c r="NNC21" s="32"/>
      <c r="NND21" s="32"/>
      <c r="NNE21" s="32"/>
      <c r="NNF21" s="32"/>
      <c r="NNG21" s="32"/>
      <c r="NNH21" s="32"/>
      <c r="NNI21" s="32"/>
      <c r="NNJ21" s="32"/>
      <c r="NNK21" s="32"/>
      <c r="NNL21" s="32"/>
      <c r="NNM21" s="32"/>
      <c r="NNN21" s="32"/>
      <c r="NNO21" s="32"/>
      <c r="NNP21" s="32"/>
      <c r="NNQ21" s="32"/>
      <c r="NNR21" s="32"/>
      <c r="NNS21" s="32"/>
      <c r="NNT21" s="32"/>
      <c r="NNU21" s="32"/>
      <c r="NNV21" s="32"/>
      <c r="NNW21" s="32"/>
      <c r="NNX21" s="32"/>
      <c r="NNY21" s="32"/>
      <c r="NNZ21" s="32"/>
      <c r="NOA21" s="32"/>
      <c r="NOB21" s="32"/>
      <c r="NOC21" s="32"/>
      <c r="NOD21" s="32"/>
      <c r="NOE21" s="32"/>
      <c r="NOF21" s="33"/>
      <c r="NOG21" s="31"/>
      <c r="NOH21" s="32"/>
      <c r="NOI21" s="32"/>
      <c r="NOJ21" s="32"/>
      <c r="NOK21" s="32"/>
      <c r="NOL21" s="32"/>
      <c r="NOM21" s="32"/>
      <c r="NON21" s="32"/>
      <c r="NOO21" s="32"/>
      <c r="NOP21" s="32"/>
      <c r="NOQ21" s="32"/>
      <c r="NOR21" s="32"/>
      <c r="NOS21" s="32"/>
      <c r="NOT21" s="32"/>
      <c r="NOU21" s="32"/>
      <c r="NOV21" s="32"/>
      <c r="NOW21" s="32"/>
      <c r="NOX21" s="32"/>
      <c r="NOY21" s="32"/>
      <c r="NOZ21" s="32"/>
      <c r="NPA21" s="32"/>
      <c r="NPB21" s="32"/>
      <c r="NPC21" s="32"/>
      <c r="NPD21" s="32"/>
      <c r="NPE21" s="32"/>
      <c r="NPF21" s="32"/>
      <c r="NPG21" s="32"/>
      <c r="NPH21" s="32"/>
      <c r="NPI21" s="32"/>
      <c r="NPJ21" s="32"/>
      <c r="NPK21" s="32"/>
      <c r="NPL21" s="32"/>
      <c r="NPM21" s="32"/>
      <c r="NPN21" s="33"/>
      <c r="NPO21" s="31"/>
      <c r="NPP21" s="32"/>
      <c r="NPQ21" s="32"/>
      <c r="NPR21" s="32"/>
      <c r="NPS21" s="32"/>
      <c r="NPT21" s="32"/>
      <c r="NPU21" s="32"/>
      <c r="NPV21" s="32"/>
      <c r="NPW21" s="32"/>
      <c r="NPX21" s="32"/>
      <c r="NPY21" s="32"/>
      <c r="NPZ21" s="32"/>
      <c r="NQA21" s="32"/>
      <c r="NQB21" s="32"/>
      <c r="NQC21" s="32"/>
      <c r="NQD21" s="32"/>
      <c r="NQE21" s="32"/>
      <c r="NQF21" s="32"/>
      <c r="NQG21" s="32"/>
      <c r="NQH21" s="32"/>
      <c r="NQI21" s="32"/>
      <c r="NQJ21" s="32"/>
      <c r="NQK21" s="32"/>
      <c r="NQL21" s="32"/>
      <c r="NQM21" s="32"/>
      <c r="NQN21" s="32"/>
      <c r="NQO21" s="32"/>
      <c r="NQP21" s="32"/>
      <c r="NQQ21" s="32"/>
      <c r="NQR21" s="32"/>
      <c r="NQS21" s="32"/>
      <c r="NQT21" s="32"/>
      <c r="NQU21" s="32"/>
      <c r="NQV21" s="33"/>
      <c r="NQW21" s="31"/>
      <c r="NQX21" s="32"/>
      <c r="NQY21" s="32"/>
      <c r="NQZ21" s="32"/>
      <c r="NRA21" s="32"/>
      <c r="NRB21" s="32"/>
      <c r="NRC21" s="32"/>
      <c r="NRD21" s="32"/>
      <c r="NRE21" s="32"/>
      <c r="NRF21" s="32"/>
      <c r="NRG21" s="32"/>
      <c r="NRH21" s="32"/>
      <c r="NRI21" s="32"/>
      <c r="NRJ21" s="32"/>
      <c r="NRK21" s="32"/>
      <c r="NRL21" s="32"/>
      <c r="NRM21" s="32"/>
      <c r="NRN21" s="32"/>
      <c r="NRO21" s="32"/>
      <c r="NRP21" s="32"/>
      <c r="NRQ21" s="32"/>
      <c r="NRR21" s="32"/>
      <c r="NRS21" s="32"/>
      <c r="NRT21" s="32"/>
      <c r="NRU21" s="32"/>
      <c r="NRV21" s="32"/>
      <c r="NRW21" s="32"/>
      <c r="NRX21" s="32"/>
      <c r="NRY21" s="32"/>
      <c r="NRZ21" s="32"/>
      <c r="NSA21" s="32"/>
      <c r="NSB21" s="32"/>
      <c r="NSC21" s="32"/>
      <c r="NSD21" s="33"/>
      <c r="NSE21" s="31"/>
      <c r="NSF21" s="32"/>
      <c r="NSG21" s="32"/>
      <c r="NSH21" s="32"/>
      <c r="NSI21" s="32"/>
      <c r="NSJ21" s="32"/>
      <c r="NSK21" s="32"/>
      <c r="NSL21" s="32"/>
      <c r="NSM21" s="32"/>
      <c r="NSN21" s="32"/>
      <c r="NSO21" s="32"/>
      <c r="NSP21" s="32"/>
      <c r="NSQ21" s="32"/>
      <c r="NSR21" s="32"/>
      <c r="NSS21" s="32"/>
      <c r="NST21" s="32"/>
      <c r="NSU21" s="32"/>
      <c r="NSV21" s="32"/>
      <c r="NSW21" s="32"/>
      <c r="NSX21" s="32"/>
      <c r="NSY21" s="32"/>
      <c r="NSZ21" s="32"/>
      <c r="NTA21" s="32"/>
      <c r="NTB21" s="32"/>
      <c r="NTC21" s="32"/>
      <c r="NTD21" s="32"/>
      <c r="NTE21" s="32"/>
      <c r="NTF21" s="32"/>
      <c r="NTG21" s="32"/>
      <c r="NTH21" s="32"/>
      <c r="NTI21" s="32"/>
      <c r="NTJ21" s="32"/>
      <c r="NTK21" s="32"/>
      <c r="NTL21" s="33"/>
      <c r="NTM21" s="31"/>
      <c r="NTN21" s="32"/>
      <c r="NTO21" s="32"/>
      <c r="NTP21" s="32"/>
      <c r="NTQ21" s="32"/>
      <c r="NTR21" s="32"/>
      <c r="NTS21" s="32"/>
      <c r="NTT21" s="32"/>
      <c r="NTU21" s="32"/>
      <c r="NTV21" s="32"/>
      <c r="NTW21" s="32"/>
      <c r="NTX21" s="32"/>
      <c r="NTY21" s="32"/>
      <c r="NTZ21" s="32"/>
      <c r="NUA21" s="32"/>
      <c r="NUB21" s="32"/>
      <c r="NUC21" s="32"/>
      <c r="NUD21" s="32"/>
      <c r="NUE21" s="32"/>
      <c r="NUF21" s="32"/>
      <c r="NUG21" s="32"/>
      <c r="NUH21" s="32"/>
      <c r="NUI21" s="32"/>
      <c r="NUJ21" s="32"/>
      <c r="NUK21" s="32"/>
      <c r="NUL21" s="32"/>
      <c r="NUM21" s="32"/>
      <c r="NUN21" s="32"/>
      <c r="NUO21" s="32"/>
      <c r="NUP21" s="32"/>
      <c r="NUQ21" s="32"/>
      <c r="NUR21" s="32"/>
      <c r="NUS21" s="32"/>
      <c r="NUT21" s="33"/>
      <c r="NUU21" s="31"/>
      <c r="NUV21" s="32"/>
      <c r="NUW21" s="32"/>
      <c r="NUX21" s="32"/>
      <c r="NUY21" s="32"/>
      <c r="NUZ21" s="32"/>
      <c r="NVA21" s="32"/>
      <c r="NVB21" s="32"/>
      <c r="NVC21" s="32"/>
      <c r="NVD21" s="32"/>
      <c r="NVE21" s="32"/>
      <c r="NVF21" s="32"/>
      <c r="NVG21" s="32"/>
      <c r="NVH21" s="32"/>
      <c r="NVI21" s="32"/>
      <c r="NVJ21" s="32"/>
      <c r="NVK21" s="32"/>
      <c r="NVL21" s="32"/>
      <c r="NVM21" s="32"/>
      <c r="NVN21" s="32"/>
      <c r="NVO21" s="32"/>
      <c r="NVP21" s="32"/>
      <c r="NVQ21" s="32"/>
      <c r="NVR21" s="32"/>
      <c r="NVS21" s="32"/>
      <c r="NVT21" s="32"/>
      <c r="NVU21" s="32"/>
      <c r="NVV21" s="32"/>
      <c r="NVW21" s="32"/>
      <c r="NVX21" s="32"/>
      <c r="NVY21" s="32"/>
      <c r="NVZ21" s="32"/>
      <c r="NWA21" s="32"/>
      <c r="NWB21" s="33"/>
      <c r="NWC21" s="31"/>
      <c r="NWD21" s="32"/>
      <c r="NWE21" s="32"/>
      <c r="NWF21" s="32"/>
      <c r="NWG21" s="32"/>
      <c r="NWH21" s="32"/>
      <c r="NWI21" s="32"/>
      <c r="NWJ21" s="32"/>
      <c r="NWK21" s="32"/>
      <c r="NWL21" s="32"/>
      <c r="NWM21" s="32"/>
      <c r="NWN21" s="32"/>
      <c r="NWO21" s="32"/>
      <c r="NWP21" s="32"/>
      <c r="NWQ21" s="32"/>
      <c r="NWR21" s="32"/>
      <c r="NWS21" s="32"/>
      <c r="NWT21" s="32"/>
      <c r="NWU21" s="32"/>
      <c r="NWV21" s="32"/>
      <c r="NWW21" s="32"/>
      <c r="NWX21" s="32"/>
      <c r="NWY21" s="32"/>
      <c r="NWZ21" s="32"/>
      <c r="NXA21" s="32"/>
      <c r="NXB21" s="32"/>
      <c r="NXC21" s="32"/>
      <c r="NXD21" s="32"/>
      <c r="NXE21" s="32"/>
      <c r="NXF21" s="32"/>
      <c r="NXG21" s="32"/>
      <c r="NXH21" s="32"/>
      <c r="NXI21" s="32"/>
      <c r="NXJ21" s="33"/>
      <c r="NXK21" s="31"/>
      <c r="NXL21" s="32"/>
      <c r="NXM21" s="32"/>
      <c r="NXN21" s="32"/>
      <c r="NXO21" s="32"/>
      <c r="NXP21" s="32"/>
      <c r="NXQ21" s="32"/>
      <c r="NXR21" s="32"/>
      <c r="NXS21" s="32"/>
      <c r="NXT21" s="32"/>
      <c r="NXU21" s="32"/>
      <c r="NXV21" s="32"/>
      <c r="NXW21" s="32"/>
      <c r="NXX21" s="32"/>
      <c r="NXY21" s="32"/>
      <c r="NXZ21" s="32"/>
      <c r="NYA21" s="32"/>
      <c r="NYB21" s="32"/>
      <c r="NYC21" s="32"/>
      <c r="NYD21" s="32"/>
      <c r="NYE21" s="32"/>
      <c r="NYF21" s="32"/>
      <c r="NYG21" s="32"/>
      <c r="NYH21" s="32"/>
      <c r="NYI21" s="32"/>
      <c r="NYJ21" s="32"/>
      <c r="NYK21" s="32"/>
      <c r="NYL21" s="32"/>
      <c r="NYM21" s="32"/>
      <c r="NYN21" s="32"/>
      <c r="NYO21" s="32"/>
      <c r="NYP21" s="32"/>
      <c r="NYQ21" s="32"/>
      <c r="NYR21" s="33"/>
      <c r="NYS21" s="31"/>
      <c r="NYT21" s="32"/>
      <c r="NYU21" s="32"/>
      <c r="NYV21" s="32"/>
      <c r="NYW21" s="32"/>
      <c r="NYX21" s="32"/>
      <c r="NYY21" s="32"/>
      <c r="NYZ21" s="32"/>
      <c r="NZA21" s="32"/>
      <c r="NZB21" s="32"/>
      <c r="NZC21" s="32"/>
      <c r="NZD21" s="32"/>
      <c r="NZE21" s="32"/>
      <c r="NZF21" s="32"/>
      <c r="NZG21" s="32"/>
      <c r="NZH21" s="32"/>
      <c r="NZI21" s="32"/>
      <c r="NZJ21" s="32"/>
      <c r="NZK21" s="32"/>
      <c r="NZL21" s="32"/>
      <c r="NZM21" s="32"/>
      <c r="NZN21" s="32"/>
      <c r="NZO21" s="32"/>
      <c r="NZP21" s="32"/>
      <c r="NZQ21" s="32"/>
      <c r="NZR21" s="32"/>
      <c r="NZS21" s="32"/>
      <c r="NZT21" s="32"/>
      <c r="NZU21" s="32"/>
      <c r="NZV21" s="32"/>
      <c r="NZW21" s="32"/>
      <c r="NZX21" s="32"/>
      <c r="NZY21" s="32"/>
      <c r="NZZ21" s="33"/>
      <c r="OAA21" s="31"/>
      <c r="OAB21" s="32"/>
      <c r="OAC21" s="32"/>
      <c r="OAD21" s="32"/>
      <c r="OAE21" s="32"/>
      <c r="OAF21" s="32"/>
      <c r="OAG21" s="32"/>
      <c r="OAH21" s="32"/>
      <c r="OAI21" s="32"/>
      <c r="OAJ21" s="32"/>
      <c r="OAK21" s="32"/>
      <c r="OAL21" s="32"/>
      <c r="OAM21" s="32"/>
      <c r="OAN21" s="32"/>
      <c r="OAO21" s="32"/>
      <c r="OAP21" s="32"/>
      <c r="OAQ21" s="32"/>
      <c r="OAR21" s="32"/>
      <c r="OAS21" s="32"/>
      <c r="OAT21" s="32"/>
      <c r="OAU21" s="32"/>
      <c r="OAV21" s="32"/>
      <c r="OAW21" s="32"/>
      <c r="OAX21" s="32"/>
      <c r="OAY21" s="32"/>
      <c r="OAZ21" s="32"/>
      <c r="OBA21" s="32"/>
      <c r="OBB21" s="32"/>
      <c r="OBC21" s="32"/>
      <c r="OBD21" s="32"/>
      <c r="OBE21" s="32"/>
      <c r="OBF21" s="32"/>
      <c r="OBG21" s="32"/>
      <c r="OBH21" s="33"/>
      <c r="OBI21" s="31"/>
      <c r="OBJ21" s="32"/>
      <c r="OBK21" s="32"/>
      <c r="OBL21" s="32"/>
      <c r="OBM21" s="32"/>
      <c r="OBN21" s="32"/>
      <c r="OBO21" s="32"/>
      <c r="OBP21" s="32"/>
      <c r="OBQ21" s="32"/>
      <c r="OBR21" s="32"/>
      <c r="OBS21" s="32"/>
      <c r="OBT21" s="32"/>
      <c r="OBU21" s="32"/>
      <c r="OBV21" s="32"/>
      <c r="OBW21" s="32"/>
      <c r="OBX21" s="32"/>
      <c r="OBY21" s="32"/>
      <c r="OBZ21" s="32"/>
      <c r="OCA21" s="32"/>
      <c r="OCB21" s="32"/>
      <c r="OCC21" s="32"/>
      <c r="OCD21" s="32"/>
      <c r="OCE21" s="32"/>
      <c r="OCF21" s="32"/>
      <c r="OCG21" s="32"/>
      <c r="OCH21" s="32"/>
      <c r="OCI21" s="32"/>
      <c r="OCJ21" s="32"/>
      <c r="OCK21" s="32"/>
      <c r="OCL21" s="32"/>
      <c r="OCM21" s="32"/>
      <c r="OCN21" s="32"/>
      <c r="OCO21" s="32"/>
      <c r="OCP21" s="33"/>
      <c r="OCQ21" s="31"/>
      <c r="OCR21" s="32"/>
      <c r="OCS21" s="32"/>
      <c r="OCT21" s="32"/>
      <c r="OCU21" s="32"/>
      <c r="OCV21" s="32"/>
      <c r="OCW21" s="32"/>
      <c r="OCX21" s="32"/>
      <c r="OCY21" s="32"/>
      <c r="OCZ21" s="32"/>
      <c r="ODA21" s="32"/>
      <c r="ODB21" s="32"/>
      <c r="ODC21" s="32"/>
      <c r="ODD21" s="32"/>
      <c r="ODE21" s="32"/>
      <c r="ODF21" s="32"/>
      <c r="ODG21" s="32"/>
      <c r="ODH21" s="32"/>
      <c r="ODI21" s="32"/>
      <c r="ODJ21" s="32"/>
      <c r="ODK21" s="32"/>
      <c r="ODL21" s="32"/>
      <c r="ODM21" s="32"/>
      <c r="ODN21" s="32"/>
      <c r="ODO21" s="32"/>
      <c r="ODP21" s="32"/>
      <c r="ODQ21" s="32"/>
      <c r="ODR21" s="32"/>
      <c r="ODS21" s="32"/>
      <c r="ODT21" s="32"/>
      <c r="ODU21" s="32"/>
      <c r="ODV21" s="32"/>
      <c r="ODW21" s="32"/>
      <c r="ODX21" s="33"/>
      <c r="ODY21" s="31"/>
      <c r="ODZ21" s="32"/>
      <c r="OEA21" s="32"/>
      <c r="OEB21" s="32"/>
      <c r="OEC21" s="32"/>
      <c r="OED21" s="32"/>
      <c r="OEE21" s="32"/>
      <c r="OEF21" s="32"/>
      <c r="OEG21" s="32"/>
      <c r="OEH21" s="32"/>
      <c r="OEI21" s="32"/>
      <c r="OEJ21" s="32"/>
      <c r="OEK21" s="32"/>
      <c r="OEL21" s="32"/>
      <c r="OEM21" s="32"/>
      <c r="OEN21" s="32"/>
      <c r="OEO21" s="32"/>
      <c r="OEP21" s="32"/>
      <c r="OEQ21" s="32"/>
      <c r="OER21" s="32"/>
      <c r="OES21" s="32"/>
      <c r="OET21" s="32"/>
      <c r="OEU21" s="32"/>
      <c r="OEV21" s="32"/>
      <c r="OEW21" s="32"/>
      <c r="OEX21" s="32"/>
      <c r="OEY21" s="32"/>
      <c r="OEZ21" s="32"/>
      <c r="OFA21" s="32"/>
      <c r="OFB21" s="32"/>
      <c r="OFC21" s="32"/>
      <c r="OFD21" s="32"/>
      <c r="OFE21" s="32"/>
      <c r="OFF21" s="33"/>
      <c r="OFG21" s="31"/>
      <c r="OFH21" s="32"/>
      <c r="OFI21" s="32"/>
      <c r="OFJ21" s="32"/>
      <c r="OFK21" s="32"/>
      <c r="OFL21" s="32"/>
      <c r="OFM21" s="32"/>
      <c r="OFN21" s="32"/>
      <c r="OFO21" s="32"/>
      <c r="OFP21" s="32"/>
      <c r="OFQ21" s="32"/>
      <c r="OFR21" s="32"/>
      <c r="OFS21" s="32"/>
      <c r="OFT21" s="32"/>
      <c r="OFU21" s="32"/>
      <c r="OFV21" s="32"/>
      <c r="OFW21" s="32"/>
      <c r="OFX21" s="32"/>
      <c r="OFY21" s="32"/>
      <c r="OFZ21" s="32"/>
      <c r="OGA21" s="32"/>
      <c r="OGB21" s="32"/>
      <c r="OGC21" s="32"/>
      <c r="OGD21" s="32"/>
      <c r="OGE21" s="32"/>
      <c r="OGF21" s="32"/>
      <c r="OGG21" s="32"/>
      <c r="OGH21" s="32"/>
      <c r="OGI21" s="32"/>
      <c r="OGJ21" s="32"/>
      <c r="OGK21" s="32"/>
      <c r="OGL21" s="32"/>
      <c r="OGM21" s="32"/>
      <c r="OGN21" s="33"/>
      <c r="OGO21" s="31"/>
      <c r="OGP21" s="32"/>
      <c r="OGQ21" s="32"/>
      <c r="OGR21" s="32"/>
      <c r="OGS21" s="32"/>
      <c r="OGT21" s="32"/>
      <c r="OGU21" s="32"/>
      <c r="OGV21" s="32"/>
      <c r="OGW21" s="32"/>
      <c r="OGX21" s="32"/>
      <c r="OGY21" s="32"/>
      <c r="OGZ21" s="32"/>
      <c r="OHA21" s="32"/>
      <c r="OHB21" s="32"/>
      <c r="OHC21" s="32"/>
      <c r="OHD21" s="32"/>
      <c r="OHE21" s="32"/>
      <c r="OHF21" s="32"/>
      <c r="OHG21" s="32"/>
      <c r="OHH21" s="32"/>
      <c r="OHI21" s="32"/>
      <c r="OHJ21" s="32"/>
      <c r="OHK21" s="32"/>
      <c r="OHL21" s="32"/>
      <c r="OHM21" s="32"/>
      <c r="OHN21" s="32"/>
      <c r="OHO21" s="32"/>
      <c r="OHP21" s="32"/>
      <c r="OHQ21" s="32"/>
      <c r="OHR21" s="32"/>
      <c r="OHS21" s="32"/>
      <c r="OHT21" s="32"/>
      <c r="OHU21" s="32"/>
      <c r="OHV21" s="33"/>
      <c r="OHW21" s="31"/>
      <c r="OHX21" s="32"/>
      <c r="OHY21" s="32"/>
      <c r="OHZ21" s="32"/>
      <c r="OIA21" s="32"/>
      <c r="OIB21" s="32"/>
      <c r="OIC21" s="32"/>
      <c r="OID21" s="32"/>
      <c r="OIE21" s="32"/>
      <c r="OIF21" s="32"/>
      <c r="OIG21" s="32"/>
      <c r="OIH21" s="32"/>
      <c r="OII21" s="32"/>
      <c r="OIJ21" s="32"/>
      <c r="OIK21" s="32"/>
      <c r="OIL21" s="32"/>
      <c r="OIM21" s="32"/>
      <c r="OIN21" s="32"/>
      <c r="OIO21" s="32"/>
      <c r="OIP21" s="32"/>
      <c r="OIQ21" s="32"/>
      <c r="OIR21" s="32"/>
      <c r="OIS21" s="32"/>
      <c r="OIT21" s="32"/>
      <c r="OIU21" s="32"/>
      <c r="OIV21" s="32"/>
      <c r="OIW21" s="32"/>
      <c r="OIX21" s="32"/>
      <c r="OIY21" s="32"/>
      <c r="OIZ21" s="32"/>
      <c r="OJA21" s="32"/>
      <c r="OJB21" s="32"/>
      <c r="OJC21" s="32"/>
      <c r="OJD21" s="33"/>
      <c r="OJE21" s="31"/>
      <c r="OJF21" s="32"/>
      <c r="OJG21" s="32"/>
      <c r="OJH21" s="32"/>
      <c r="OJI21" s="32"/>
      <c r="OJJ21" s="32"/>
      <c r="OJK21" s="32"/>
      <c r="OJL21" s="32"/>
      <c r="OJM21" s="32"/>
      <c r="OJN21" s="32"/>
      <c r="OJO21" s="32"/>
      <c r="OJP21" s="32"/>
      <c r="OJQ21" s="32"/>
      <c r="OJR21" s="32"/>
      <c r="OJS21" s="32"/>
      <c r="OJT21" s="32"/>
      <c r="OJU21" s="32"/>
      <c r="OJV21" s="32"/>
      <c r="OJW21" s="32"/>
      <c r="OJX21" s="32"/>
      <c r="OJY21" s="32"/>
      <c r="OJZ21" s="32"/>
      <c r="OKA21" s="32"/>
      <c r="OKB21" s="32"/>
      <c r="OKC21" s="32"/>
      <c r="OKD21" s="32"/>
      <c r="OKE21" s="32"/>
      <c r="OKF21" s="32"/>
      <c r="OKG21" s="32"/>
      <c r="OKH21" s="32"/>
      <c r="OKI21" s="32"/>
      <c r="OKJ21" s="32"/>
      <c r="OKK21" s="32"/>
      <c r="OKL21" s="33"/>
      <c r="OKM21" s="31"/>
      <c r="OKN21" s="32"/>
      <c r="OKO21" s="32"/>
      <c r="OKP21" s="32"/>
      <c r="OKQ21" s="32"/>
      <c r="OKR21" s="32"/>
      <c r="OKS21" s="32"/>
      <c r="OKT21" s="32"/>
      <c r="OKU21" s="32"/>
      <c r="OKV21" s="32"/>
      <c r="OKW21" s="32"/>
      <c r="OKX21" s="32"/>
      <c r="OKY21" s="32"/>
      <c r="OKZ21" s="32"/>
      <c r="OLA21" s="32"/>
      <c r="OLB21" s="32"/>
      <c r="OLC21" s="32"/>
      <c r="OLD21" s="32"/>
      <c r="OLE21" s="32"/>
      <c r="OLF21" s="32"/>
      <c r="OLG21" s="32"/>
      <c r="OLH21" s="32"/>
      <c r="OLI21" s="32"/>
      <c r="OLJ21" s="32"/>
      <c r="OLK21" s="32"/>
      <c r="OLL21" s="32"/>
      <c r="OLM21" s="32"/>
      <c r="OLN21" s="32"/>
      <c r="OLO21" s="32"/>
      <c r="OLP21" s="32"/>
      <c r="OLQ21" s="32"/>
      <c r="OLR21" s="32"/>
      <c r="OLS21" s="32"/>
      <c r="OLT21" s="33"/>
      <c r="OLU21" s="31"/>
      <c r="OLV21" s="32"/>
      <c r="OLW21" s="32"/>
      <c r="OLX21" s="32"/>
      <c r="OLY21" s="32"/>
      <c r="OLZ21" s="32"/>
      <c r="OMA21" s="32"/>
      <c r="OMB21" s="32"/>
      <c r="OMC21" s="32"/>
      <c r="OMD21" s="32"/>
      <c r="OME21" s="32"/>
      <c r="OMF21" s="32"/>
      <c r="OMG21" s="32"/>
      <c r="OMH21" s="32"/>
      <c r="OMI21" s="32"/>
      <c r="OMJ21" s="32"/>
      <c r="OMK21" s="32"/>
      <c r="OML21" s="32"/>
      <c r="OMM21" s="32"/>
      <c r="OMN21" s="32"/>
      <c r="OMO21" s="32"/>
      <c r="OMP21" s="32"/>
      <c r="OMQ21" s="32"/>
      <c r="OMR21" s="32"/>
      <c r="OMS21" s="32"/>
      <c r="OMT21" s="32"/>
      <c r="OMU21" s="32"/>
      <c r="OMV21" s="32"/>
      <c r="OMW21" s="32"/>
      <c r="OMX21" s="32"/>
      <c r="OMY21" s="32"/>
      <c r="OMZ21" s="32"/>
      <c r="ONA21" s="32"/>
      <c r="ONB21" s="33"/>
      <c r="ONC21" s="31"/>
      <c r="OND21" s="32"/>
      <c r="ONE21" s="32"/>
      <c r="ONF21" s="32"/>
      <c r="ONG21" s="32"/>
      <c r="ONH21" s="32"/>
      <c r="ONI21" s="32"/>
      <c r="ONJ21" s="32"/>
      <c r="ONK21" s="32"/>
      <c r="ONL21" s="32"/>
      <c r="ONM21" s="32"/>
      <c r="ONN21" s="32"/>
      <c r="ONO21" s="32"/>
      <c r="ONP21" s="32"/>
      <c r="ONQ21" s="32"/>
      <c r="ONR21" s="32"/>
      <c r="ONS21" s="32"/>
      <c r="ONT21" s="32"/>
      <c r="ONU21" s="32"/>
      <c r="ONV21" s="32"/>
      <c r="ONW21" s="32"/>
      <c r="ONX21" s="32"/>
      <c r="ONY21" s="32"/>
      <c r="ONZ21" s="32"/>
      <c r="OOA21" s="32"/>
      <c r="OOB21" s="32"/>
      <c r="OOC21" s="32"/>
      <c r="OOD21" s="32"/>
      <c r="OOE21" s="32"/>
      <c r="OOF21" s="32"/>
      <c r="OOG21" s="32"/>
      <c r="OOH21" s="32"/>
      <c r="OOI21" s="32"/>
      <c r="OOJ21" s="33"/>
      <c r="OOK21" s="31"/>
      <c r="OOL21" s="32"/>
      <c r="OOM21" s="32"/>
      <c r="OON21" s="32"/>
      <c r="OOO21" s="32"/>
      <c r="OOP21" s="32"/>
      <c r="OOQ21" s="32"/>
      <c r="OOR21" s="32"/>
      <c r="OOS21" s="32"/>
      <c r="OOT21" s="32"/>
      <c r="OOU21" s="32"/>
      <c r="OOV21" s="32"/>
      <c r="OOW21" s="32"/>
      <c r="OOX21" s="32"/>
      <c r="OOY21" s="32"/>
      <c r="OOZ21" s="32"/>
      <c r="OPA21" s="32"/>
      <c r="OPB21" s="32"/>
      <c r="OPC21" s="32"/>
      <c r="OPD21" s="32"/>
      <c r="OPE21" s="32"/>
      <c r="OPF21" s="32"/>
      <c r="OPG21" s="32"/>
      <c r="OPH21" s="32"/>
      <c r="OPI21" s="32"/>
      <c r="OPJ21" s="32"/>
      <c r="OPK21" s="32"/>
      <c r="OPL21" s="32"/>
      <c r="OPM21" s="32"/>
      <c r="OPN21" s="32"/>
      <c r="OPO21" s="32"/>
      <c r="OPP21" s="32"/>
      <c r="OPQ21" s="32"/>
      <c r="OPR21" s="33"/>
      <c r="OPS21" s="31"/>
      <c r="OPT21" s="32"/>
      <c r="OPU21" s="32"/>
      <c r="OPV21" s="32"/>
      <c r="OPW21" s="32"/>
      <c r="OPX21" s="32"/>
      <c r="OPY21" s="32"/>
      <c r="OPZ21" s="32"/>
      <c r="OQA21" s="32"/>
      <c r="OQB21" s="32"/>
      <c r="OQC21" s="32"/>
      <c r="OQD21" s="32"/>
      <c r="OQE21" s="32"/>
      <c r="OQF21" s="32"/>
      <c r="OQG21" s="32"/>
      <c r="OQH21" s="32"/>
      <c r="OQI21" s="32"/>
      <c r="OQJ21" s="32"/>
      <c r="OQK21" s="32"/>
      <c r="OQL21" s="32"/>
      <c r="OQM21" s="32"/>
      <c r="OQN21" s="32"/>
      <c r="OQO21" s="32"/>
      <c r="OQP21" s="32"/>
      <c r="OQQ21" s="32"/>
      <c r="OQR21" s="32"/>
      <c r="OQS21" s="32"/>
      <c r="OQT21" s="32"/>
      <c r="OQU21" s="32"/>
      <c r="OQV21" s="32"/>
      <c r="OQW21" s="32"/>
      <c r="OQX21" s="32"/>
      <c r="OQY21" s="32"/>
      <c r="OQZ21" s="33"/>
      <c r="ORA21" s="31"/>
      <c r="ORB21" s="32"/>
      <c r="ORC21" s="32"/>
      <c r="ORD21" s="32"/>
      <c r="ORE21" s="32"/>
      <c r="ORF21" s="32"/>
      <c r="ORG21" s="32"/>
      <c r="ORH21" s="32"/>
      <c r="ORI21" s="32"/>
      <c r="ORJ21" s="32"/>
      <c r="ORK21" s="32"/>
      <c r="ORL21" s="32"/>
      <c r="ORM21" s="32"/>
      <c r="ORN21" s="32"/>
      <c r="ORO21" s="32"/>
      <c r="ORP21" s="32"/>
      <c r="ORQ21" s="32"/>
      <c r="ORR21" s="32"/>
      <c r="ORS21" s="32"/>
      <c r="ORT21" s="32"/>
      <c r="ORU21" s="32"/>
      <c r="ORV21" s="32"/>
      <c r="ORW21" s="32"/>
      <c r="ORX21" s="32"/>
      <c r="ORY21" s="32"/>
      <c r="ORZ21" s="32"/>
      <c r="OSA21" s="32"/>
      <c r="OSB21" s="32"/>
      <c r="OSC21" s="32"/>
      <c r="OSD21" s="32"/>
      <c r="OSE21" s="32"/>
      <c r="OSF21" s="32"/>
      <c r="OSG21" s="32"/>
      <c r="OSH21" s="33"/>
      <c r="OSI21" s="31"/>
      <c r="OSJ21" s="32"/>
      <c r="OSK21" s="32"/>
      <c r="OSL21" s="32"/>
      <c r="OSM21" s="32"/>
      <c r="OSN21" s="32"/>
      <c r="OSO21" s="32"/>
      <c r="OSP21" s="32"/>
      <c r="OSQ21" s="32"/>
      <c r="OSR21" s="32"/>
      <c r="OSS21" s="32"/>
      <c r="OST21" s="32"/>
      <c r="OSU21" s="32"/>
      <c r="OSV21" s="32"/>
      <c r="OSW21" s="32"/>
      <c r="OSX21" s="32"/>
      <c r="OSY21" s="32"/>
      <c r="OSZ21" s="32"/>
      <c r="OTA21" s="32"/>
      <c r="OTB21" s="32"/>
      <c r="OTC21" s="32"/>
      <c r="OTD21" s="32"/>
      <c r="OTE21" s="32"/>
      <c r="OTF21" s="32"/>
      <c r="OTG21" s="32"/>
      <c r="OTH21" s="32"/>
      <c r="OTI21" s="32"/>
      <c r="OTJ21" s="32"/>
      <c r="OTK21" s="32"/>
      <c r="OTL21" s="32"/>
      <c r="OTM21" s="32"/>
      <c r="OTN21" s="32"/>
      <c r="OTO21" s="32"/>
      <c r="OTP21" s="33"/>
      <c r="OTQ21" s="31"/>
      <c r="OTR21" s="32"/>
      <c r="OTS21" s="32"/>
      <c r="OTT21" s="32"/>
      <c r="OTU21" s="32"/>
      <c r="OTV21" s="32"/>
      <c r="OTW21" s="32"/>
      <c r="OTX21" s="32"/>
      <c r="OTY21" s="32"/>
      <c r="OTZ21" s="32"/>
      <c r="OUA21" s="32"/>
      <c r="OUB21" s="32"/>
      <c r="OUC21" s="32"/>
      <c r="OUD21" s="32"/>
      <c r="OUE21" s="32"/>
      <c r="OUF21" s="32"/>
      <c r="OUG21" s="32"/>
      <c r="OUH21" s="32"/>
      <c r="OUI21" s="32"/>
      <c r="OUJ21" s="32"/>
      <c r="OUK21" s="32"/>
      <c r="OUL21" s="32"/>
      <c r="OUM21" s="32"/>
      <c r="OUN21" s="32"/>
      <c r="OUO21" s="32"/>
      <c r="OUP21" s="32"/>
      <c r="OUQ21" s="32"/>
      <c r="OUR21" s="32"/>
      <c r="OUS21" s="32"/>
      <c r="OUT21" s="32"/>
      <c r="OUU21" s="32"/>
      <c r="OUV21" s="32"/>
      <c r="OUW21" s="32"/>
      <c r="OUX21" s="33"/>
      <c r="OUY21" s="31"/>
      <c r="OUZ21" s="32"/>
      <c r="OVA21" s="32"/>
      <c r="OVB21" s="32"/>
      <c r="OVC21" s="32"/>
      <c r="OVD21" s="32"/>
      <c r="OVE21" s="32"/>
      <c r="OVF21" s="32"/>
      <c r="OVG21" s="32"/>
      <c r="OVH21" s="32"/>
      <c r="OVI21" s="32"/>
      <c r="OVJ21" s="32"/>
      <c r="OVK21" s="32"/>
      <c r="OVL21" s="32"/>
      <c r="OVM21" s="32"/>
      <c r="OVN21" s="32"/>
      <c r="OVO21" s="32"/>
      <c r="OVP21" s="32"/>
      <c r="OVQ21" s="32"/>
      <c r="OVR21" s="32"/>
      <c r="OVS21" s="32"/>
      <c r="OVT21" s="32"/>
      <c r="OVU21" s="32"/>
      <c r="OVV21" s="32"/>
      <c r="OVW21" s="32"/>
      <c r="OVX21" s="32"/>
      <c r="OVY21" s="32"/>
      <c r="OVZ21" s="32"/>
      <c r="OWA21" s="32"/>
      <c r="OWB21" s="32"/>
      <c r="OWC21" s="32"/>
      <c r="OWD21" s="32"/>
      <c r="OWE21" s="32"/>
      <c r="OWF21" s="33"/>
      <c r="OWG21" s="31"/>
      <c r="OWH21" s="32"/>
      <c r="OWI21" s="32"/>
      <c r="OWJ21" s="32"/>
      <c r="OWK21" s="32"/>
      <c r="OWL21" s="32"/>
      <c r="OWM21" s="32"/>
      <c r="OWN21" s="32"/>
      <c r="OWO21" s="32"/>
      <c r="OWP21" s="32"/>
      <c r="OWQ21" s="32"/>
      <c r="OWR21" s="32"/>
      <c r="OWS21" s="32"/>
      <c r="OWT21" s="32"/>
      <c r="OWU21" s="32"/>
      <c r="OWV21" s="32"/>
      <c r="OWW21" s="32"/>
      <c r="OWX21" s="32"/>
      <c r="OWY21" s="32"/>
      <c r="OWZ21" s="32"/>
      <c r="OXA21" s="32"/>
      <c r="OXB21" s="32"/>
      <c r="OXC21" s="32"/>
      <c r="OXD21" s="32"/>
      <c r="OXE21" s="32"/>
      <c r="OXF21" s="32"/>
      <c r="OXG21" s="32"/>
      <c r="OXH21" s="32"/>
      <c r="OXI21" s="32"/>
      <c r="OXJ21" s="32"/>
      <c r="OXK21" s="32"/>
      <c r="OXL21" s="32"/>
      <c r="OXM21" s="32"/>
      <c r="OXN21" s="33"/>
      <c r="OXO21" s="31"/>
      <c r="OXP21" s="32"/>
      <c r="OXQ21" s="32"/>
      <c r="OXR21" s="32"/>
      <c r="OXS21" s="32"/>
      <c r="OXT21" s="32"/>
      <c r="OXU21" s="32"/>
      <c r="OXV21" s="32"/>
      <c r="OXW21" s="32"/>
      <c r="OXX21" s="32"/>
      <c r="OXY21" s="32"/>
      <c r="OXZ21" s="32"/>
      <c r="OYA21" s="32"/>
      <c r="OYB21" s="32"/>
      <c r="OYC21" s="32"/>
      <c r="OYD21" s="32"/>
      <c r="OYE21" s="32"/>
      <c r="OYF21" s="32"/>
      <c r="OYG21" s="32"/>
      <c r="OYH21" s="32"/>
      <c r="OYI21" s="32"/>
      <c r="OYJ21" s="32"/>
      <c r="OYK21" s="32"/>
      <c r="OYL21" s="32"/>
      <c r="OYM21" s="32"/>
      <c r="OYN21" s="32"/>
      <c r="OYO21" s="32"/>
      <c r="OYP21" s="32"/>
      <c r="OYQ21" s="32"/>
      <c r="OYR21" s="32"/>
      <c r="OYS21" s="32"/>
      <c r="OYT21" s="32"/>
      <c r="OYU21" s="32"/>
      <c r="OYV21" s="33"/>
      <c r="OYW21" s="31"/>
      <c r="OYX21" s="32"/>
      <c r="OYY21" s="32"/>
      <c r="OYZ21" s="32"/>
      <c r="OZA21" s="32"/>
      <c r="OZB21" s="32"/>
      <c r="OZC21" s="32"/>
      <c r="OZD21" s="32"/>
      <c r="OZE21" s="32"/>
      <c r="OZF21" s="32"/>
      <c r="OZG21" s="32"/>
      <c r="OZH21" s="32"/>
      <c r="OZI21" s="32"/>
      <c r="OZJ21" s="32"/>
      <c r="OZK21" s="32"/>
      <c r="OZL21" s="32"/>
      <c r="OZM21" s="32"/>
      <c r="OZN21" s="32"/>
      <c r="OZO21" s="32"/>
      <c r="OZP21" s="32"/>
      <c r="OZQ21" s="32"/>
      <c r="OZR21" s="32"/>
      <c r="OZS21" s="32"/>
      <c r="OZT21" s="32"/>
      <c r="OZU21" s="32"/>
      <c r="OZV21" s="32"/>
      <c r="OZW21" s="32"/>
      <c r="OZX21" s="32"/>
      <c r="OZY21" s="32"/>
      <c r="OZZ21" s="32"/>
      <c r="PAA21" s="32"/>
      <c r="PAB21" s="32"/>
      <c r="PAC21" s="32"/>
      <c r="PAD21" s="33"/>
      <c r="PAE21" s="31"/>
      <c r="PAF21" s="32"/>
      <c r="PAG21" s="32"/>
      <c r="PAH21" s="32"/>
      <c r="PAI21" s="32"/>
      <c r="PAJ21" s="32"/>
      <c r="PAK21" s="32"/>
      <c r="PAL21" s="32"/>
      <c r="PAM21" s="32"/>
      <c r="PAN21" s="32"/>
      <c r="PAO21" s="32"/>
      <c r="PAP21" s="32"/>
      <c r="PAQ21" s="32"/>
      <c r="PAR21" s="32"/>
      <c r="PAS21" s="32"/>
      <c r="PAT21" s="32"/>
      <c r="PAU21" s="32"/>
      <c r="PAV21" s="32"/>
      <c r="PAW21" s="32"/>
      <c r="PAX21" s="32"/>
      <c r="PAY21" s="32"/>
      <c r="PAZ21" s="32"/>
      <c r="PBA21" s="32"/>
      <c r="PBB21" s="32"/>
      <c r="PBC21" s="32"/>
      <c r="PBD21" s="32"/>
      <c r="PBE21" s="32"/>
      <c r="PBF21" s="32"/>
      <c r="PBG21" s="32"/>
      <c r="PBH21" s="32"/>
      <c r="PBI21" s="32"/>
      <c r="PBJ21" s="32"/>
      <c r="PBK21" s="32"/>
      <c r="PBL21" s="33"/>
      <c r="PBM21" s="31"/>
      <c r="PBN21" s="32"/>
      <c r="PBO21" s="32"/>
      <c r="PBP21" s="32"/>
      <c r="PBQ21" s="32"/>
      <c r="PBR21" s="32"/>
      <c r="PBS21" s="32"/>
      <c r="PBT21" s="32"/>
      <c r="PBU21" s="32"/>
      <c r="PBV21" s="32"/>
      <c r="PBW21" s="32"/>
      <c r="PBX21" s="32"/>
      <c r="PBY21" s="32"/>
      <c r="PBZ21" s="32"/>
      <c r="PCA21" s="32"/>
      <c r="PCB21" s="32"/>
      <c r="PCC21" s="32"/>
      <c r="PCD21" s="32"/>
      <c r="PCE21" s="32"/>
      <c r="PCF21" s="32"/>
      <c r="PCG21" s="32"/>
      <c r="PCH21" s="32"/>
      <c r="PCI21" s="32"/>
      <c r="PCJ21" s="32"/>
      <c r="PCK21" s="32"/>
      <c r="PCL21" s="32"/>
      <c r="PCM21" s="32"/>
      <c r="PCN21" s="32"/>
      <c r="PCO21" s="32"/>
      <c r="PCP21" s="32"/>
      <c r="PCQ21" s="32"/>
      <c r="PCR21" s="32"/>
      <c r="PCS21" s="32"/>
      <c r="PCT21" s="33"/>
      <c r="PCU21" s="31"/>
      <c r="PCV21" s="32"/>
      <c r="PCW21" s="32"/>
      <c r="PCX21" s="32"/>
      <c r="PCY21" s="32"/>
      <c r="PCZ21" s="32"/>
      <c r="PDA21" s="32"/>
      <c r="PDB21" s="32"/>
      <c r="PDC21" s="32"/>
      <c r="PDD21" s="32"/>
      <c r="PDE21" s="32"/>
      <c r="PDF21" s="32"/>
      <c r="PDG21" s="32"/>
      <c r="PDH21" s="32"/>
      <c r="PDI21" s="32"/>
      <c r="PDJ21" s="32"/>
      <c r="PDK21" s="32"/>
      <c r="PDL21" s="32"/>
      <c r="PDM21" s="32"/>
      <c r="PDN21" s="32"/>
      <c r="PDO21" s="32"/>
      <c r="PDP21" s="32"/>
      <c r="PDQ21" s="32"/>
      <c r="PDR21" s="32"/>
      <c r="PDS21" s="32"/>
      <c r="PDT21" s="32"/>
      <c r="PDU21" s="32"/>
      <c r="PDV21" s="32"/>
      <c r="PDW21" s="32"/>
      <c r="PDX21" s="32"/>
      <c r="PDY21" s="32"/>
      <c r="PDZ21" s="32"/>
      <c r="PEA21" s="32"/>
      <c r="PEB21" s="33"/>
      <c r="PEC21" s="31"/>
      <c r="PED21" s="32"/>
      <c r="PEE21" s="32"/>
      <c r="PEF21" s="32"/>
      <c r="PEG21" s="32"/>
      <c r="PEH21" s="32"/>
      <c r="PEI21" s="32"/>
      <c r="PEJ21" s="32"/>
      <c r="PEK21" s="32"/>
      <c r="PEL21" s="32"/>
      <c r="PEM21" s="32"/>
      <c r="PEN21" s="32"/>
      <c r="PEO21" s="32"/>
      <c r="PEP21" s="32"/>
      <c r="PEQ21" s="32"/>
      <c r="PER21" s="32"/>
      <c r="PES21" s="32"/>
      <c r="PET21" s="32"/>
      <c r="PEU21" s="32"/>
      <c r="PEV21" s="32"/>
      <c r="PEW21" s="32"/>
      <c r="PEX21" s="32"/>
      <c r="PEY21" s="32"/>
      <c r="PEZ21" s="32"/>
      <c r="PFA21" s="32"/>
      <c r="PFB21" s="32"/>
      <c r="PFC21" s="32"/>
      <c r="PFD21" s="32"/>
      <c r="PFE21" s="32"/>
      <c r="PFF21" s="32"/>
      <c r="PFG21" s="32"/>
      <c r="PFH21" s="32"/>
      <c r="PFI21" s="32"/>
      <c r="PFJ21" s="33"/>
      <c r="PFK21" s="31"/>
      <c r="PFL21" s="32"/>
      <c r="PFM21" s="32"/>
      <c r="PFN21" s="32"/>
      <c r="PFO21" s="32"/>
      <c r="PFP21" s="32"/>
      <c r="PFQ21" s="32"/>
      <c r="PFR21" s="32"/>
      <c r="PFS21" s="32"/>
      <c r="PFT21" s="32"/>
      <c r="PFU21" s="32"/>
      <c r="PFV21" s="32"/>
      <c r="PFW21" s="32"/>
      <c r="PFX21" s="32"/>
      <c r="PFY21" s="32"/>
      <c r="PFZ21" s="32"/>
      <c r="PGA21" s="32"/>
      <c r="PGB21" s="32"/>
      <c r="PGC21" s="32"/>
      <c r="PGD21" s="32"/>
      <c r="PGE21" s="32"/>
      <c r="PGF21" s="32"/>
      <c r="PGG21" s="32"/>
      <c r="PGH21" s="32"/>
      <c r="PGI21" s="32"/>
      <c r="PGJ21" s="32"/>
      <c r="PGK21" s="32"/>
      <c r="PGL21" s="32"/>
      <c r="PGM21" s="32"/>
      <c r="PGN21" s="32"/>
      <c r="PGO21" s="32"/>
      <c r="PGP21" s="32"/>
      <c r="PGQ21" s="32"/>
      <c r="PGR21" s="33"/>
      <c r="PGS21" s="31"/>
      <c r="PGT21" s="32"/>
      <c r="PGU21" s="32"/>
      <c r="PGV21" s="32"/>
      <c r="PGW21" s="32"/>
      <c r="PGX21" s="32"/>
      <c r="PGY21" s="32"/>
      <c r="PGZ21" s="32"/>
      <c r="PHA21" s="32"/>
      <c r="PHB21" s="32"/>
      <c r="PHC21" s="32"/>
      <c r="PHD21" s="32"/>
      <c r="PHE21" s="32"/>
      <c r="PHF21" s="32"/>
      <c r="PHG21" s="32"/>
      <c r="PHH21" s="32"/>
      <c r="PHI21" s="32"/>
      <c r="PHJ21" s="32"/>
      <c r="PHK21" s="32"/>
      <c r="PHL21" s="32"/>
      <c r="PHM21" s="32"/>
      <c r="PHN21" s="32"/>
      <c r="PHO21" s="32"/>
      <c r="PHP21" s="32"/>
      <c r="PHQ21" s="32"/>
      <c r="PHR21" s="32"/>
      <c r="PHS21" s="32"/>
      <c r="PHT21" s="32"/>
      <c r="PHU21" s="32"/>
      <c r="PHV21" s="32"/>
      <c r="PHW21" s="32"/>
      <c r="PHX21" s="32"/>
      <c r="PHY21" s="32"/>
      <c r="PHZ21" s="33"/>
      <c r="PIA21" s="31"/>
      <c r="PIB21" s="32"/>
      <c r="PIC21" s="32"/>
      <c r="PID21" s="32"/>
      <c r="PIE21" s="32"/>
      <c r="PIF21" s="32"/>
      <c r="PIG21" s="32"/>
      <c r="PIH21" s="32"/>
      <c r="PII21" s="32"/>
      <c r="PIJ21" s="32"/>
      <c r="PIK21" s="32"/>
      <c r="PIL21" s="32"/>
      <c r="PIM21" s="32"/>
      <c r="PIN21" s="32"/>
      <c r="PIO21" s="32"/>
      <c r="PIP21" s="32"/>
      <c r="PIQ21" s="32"/>
      <c r="PIR21" s="32"/>
      <c r="PIS21" s="32"/>
      <c r="PIT21" s="32"/>
      <c r="PIU21" s="32"/>
      <c r="PIV21" s="32"/>
      <c r="PIW21" s="32"/>
      <c r="PIX21" s="32"/>
      <c r="PIY21" s="32"/>
      <c r="PIZ21" s="32"/>
      <c r="PJA21" s="32"/>
      <c r="PJB21" s="32"/>
      <c r="PJC21" s="32"/>
      <c r="PJD21" s="32"/>
      <c r="PJE21" s="32"/>
      <c r="PJF21" s="32"/>
      <c r="PJG21" s="32"/>
      <c r="PJH21" s="33"/>
      <c r="PJI21" s="31"/>
      <c r="PJJ21" s="32"/>
      <c r="PJK21" s="32"/>
      <c r="PJL21" s="32"/>
      <c r="PJM21" s="32"/>
      <c r="PJN21" s="32"/>
      <c r="PJO21" s="32"/>
      <c r="PJP21" s="32"/>
      <c r="PJQ21" s="32"/>
      <c r="PJR21" s="32"/>
      <c r="PJS21" s="32"/>
      <c r="PJT21" s="32"/>
      <c r="PJU21" s="32"/>
      <c r="PJV21" s="32"/>
      <c r="PJW21" s="32"/>
      <c r="PJX21" s="32"/>
      <c r="PJY21" s="32"/>
      <c r="PJZ21" s="32"/>
      <c r="PKA21" s="32"/>
      <c r="PKB21" s="32"/>
      <c r="PKC21" s="32"/>
      <c r="PKD21" s="32"/>
      <c r="PKE21" s="32"/>
      <c r="PKF21" s="32"/>
      <c r="PKG21" s="32"/>
      <c r="PKH21" s="32"/>
      <c r="PKI21" s="32"/>
      <c r="PKJ21" s="32"/>
      <c r="PKK21" s="32"/>
      <c r="PKL21" s="32"/>
      <c r="PKM21" s="32"/>
      <c r="PKN21" s="32"/>
      <c r="PKO21" s="32"/>
      <c r="PKP21" s="33"/>
      <c r="PKQ21" s="31"/>
      <c r="PKR21" s="32"/>
      <c r="PKS21" s="32"/>
      <c r="PKT21" s="32"/>
      <c r="PKU21" s="32"/>
      <c r="PKV21" s="32"/>
      <c r="PKW21" s="32"/>
      <c r="PKX21" s="32"/>
      <c r="PKY21" s="32"/>
      <c r="PKZ21" s="32"/>
      <c r="PLA21" s="32"/>
      <c r="PLB21" s="32"/>
      <c r="PLC21" s="32"/>
      <c r="PLD21" s="32"/>
      <c r="PLE21" s="32"/>
      <c r="PLF21" s="32"/>
      <c r="PLG21" s="32"/>
      <c r="PLH21" s="32"/>
      <c r="PLI21" s="32"/>
      <c r="PLJ21" s="32"/>
      <c r="PLK21" s="32"/>
      <c r="PLL21" s="32"/>
      <c r="PLM21" s="32"/>
      <c r="PLN21" s="32"/>
      <c r="PLO21" s="32"/>
      <c r="PLP21" s="32"/>
      <c r="PLQ21" s="32"/>
      <c r="PLR21" s="32"/>
      <c r="PLS21" s="32"/>
      <c r="PLT21" s="32"/>
      <c r="PLU21" s="32"/>
      <c r="PLV21" s="32"/>
      <c r="PLW21" s="32"/>
      <c r="PLX21" s="33"/>
      <c r="PLY21" s="31"/>
      <c r="PLZ21" s="32"/>
      <c r="PMA21" s="32"/>
      <c r="PMB21" s="32"/>
      <c r="PMC21" s="32"/>
      <c r="PMD21" s="32"/>
      <c r="PME21" s="32"/>
      <c r="PMF21" s="32"/>
      <c r="PMG21" s="32"/>
      <c r="PMH21" s="32"/>
      <c r="PMI21" s="32"/>
      <c r="PMJ21" s="32"/>
      <c r="PMK21" s="32"/>
      <c r="PML21" s="32"/>
      <c r="PMM21" s="32"/>
      <c r="PMN21" s="32"/>
      <c r="PMO21" s="32"/>
      <c r="PMP21" s="32"/>
      <c r="PMQ21" s="32"/>
      <c r="PMR21" s="32"/>
      <c r="PMS21" s="32"/>
      <c r="PMT21" s="32"/>
      <c r="PMU21" s="32"/>
      <c r="PMV21" s="32"/>
      <c r="PMW21" s="32"/>
      <c r="PMX21" s="32"/>
      <c r="PMY21" s="32"/>
      <c r="PMZ21" s="32"/>
      <c r="PNA21" s="32"/>
      <c r="PNB21" s="32"/>
      <c r="PNC21" s="32"/>
      <c r="PND21" s="32"/>
      <c r="PNE21" s="32"/>
      <c r="PNF21" s="33"/>
      <c r="PNG21" s="31"/>
      <c r="PNH21" s="32"/>
      <c r="PNI21" s="32"/>
      <c r="PNJ21" s="32"/>
      <c r="PNK21" s="32"/>
      <c r="PNL21" s="32"/>
      <c r="PNM21" s="32"/>
      <c r="PNN21" s="32"/>
      <c r="PNO21" s="32"/>
      <c r="PNP21" s="32"/>
      <c r="PNQ21" s="32"/>
      <c r="PNR21" s="32"/>
      <c r="PNS21" s="32"/>
      <c r="PNT21" s="32"/>
      <c r="PNU21" s="32"/>
      <c r="PNV21" s="32"/>
      <c r="PNW21" s="32"/>
      <c r="PNX21" s="32"/>
      <c r="PNY21" s="32"/>
      <c r="PNZ21" s="32"/>
      <c r="POA21" s="32"/>
      <c r="POB21" s="32"/>
      <c r="POC21" s="32"/>
      <c r="POD21" s="32"/>
      <c r="POE21" s="32"/>
      <c r="POF21" s="32"/>
      <c r="POG21" s="32"/>
      <c r="POH21" s="32"/>
      <c r="POI21" s="32"/>
      <c r="POJ21" s="32"/>
      <c r="POK21" s="32"/>
      <c r="POL21" s="32"/>
      <c r="POM21" s="32"/>
      <c r="PON21" s="33"/>
      <c r="POO21" s="31"/>
      <c r="POP21" s="32"/>
      <c r="POQ21" s="32"/>
      <c r="POR21" s="32"/>
      <c r="POS21" s="32"/>
      <c r="POT21" s="32"/>
      <c r="POU21" s="32"/>
      <c r="POV21" s="32"/>
      <c r="POW21" s="32"/>
      <c r="POX21" s="32"/>
      <c r="POY21" s="32"/>
      <c r="POZ21" s="32"/>
      <c r="PPA21" s="32"/>
      <c r="PPB21" s="32"/>
      <c r="PPC21" s="32"/>
      <c r="PPD21" s="32"/>
      <c r="PPE21" s="32"/>
      <c r="PPF21" s="32"/>
      <c r="PPG21" s="32"/>
      <c r="PPH21" s="32"/>
      <c r="PPI21" s="32"/>
      <c r="PPJ21" s="32"/>
      <c r="PPK21" s="32"/>
      <c r="PPL21" s="32"/>
      <c r="PPM21" s="32"/>
      <c r="PPN21" s="32"/>
      <c r="PPO21" s="32"/>
      <c r="PPP21" s="32"/>
      <c r="PPQ21" s="32"/>
      <c r="PPR21" s="32"/>
      <c r="PPS21" s="32"/>
      <c r="PPT21" s="32"/>
      <c r="PPU21" s="32"/>
      <c r="PPV21" s="33"/>
      <c r="PPW21" s="31"/>
      <c r="PPX21" s="32"/>
      <c r="PPY21" s="32"/>
      <c r="PPZ21" s="32"/>
      <c r="PQA21" s="32"/>
      <c r="PQB21" s="32"/>
      <c r="PQC21" s="32"/>
      <c r="PQD21" s="32"/>
      <c r="PQE21" s="32"/>
      <c r="PQF21" s="32"/>
      <c r="PQG21" s="32"/>
      <c r="PQH21" s="32"/>
      <c r="PQI21" s="32"/>
      <c r="PQJ21" s="32"/>
      <c r="PQK21" s="32"/>
      <c r="PQL21" s="32"/>
      <c r="PQM21" s="32"/>
      <c r="PQN21" s="32"/>
      <c r="PQO21" s="32"/>
      <c r="PQP21" s="32"/>
      <c r="PQQ21" s="32"/>
      <c r="PQR21" s="32"/>
      <c r="PQS21" s="32"/>
      <c r="PQT21" s="32"/>
      <c r="PQU21" s="32"/>
      <c r="PQV21" s="32"/>
      <c r="PQW21" s="32"/>
      <c r="PQX21" s="32"/>
      <c r="PQY21" s="32"/>
      <c r="PQZ21" s="32"/>
      <c r="PRA21" s="32"/>
      <c r="PRB21" s="32"/>
      <c r="PRC21" s="32"/>
      <c r="PRD21" s="33"/>
      <c r="PRE21" s="31"/>
      <c r="PRF21" s="32"/>
      <c r="PRG21" s="32"/>
      <c r="PRH21" s="32"/>
      <c r="PRI21" s="32"/>
      <c r="PRJ21" s="32"/>
      <c r="PRK21" s="32"/>
      <c r="PRL21" s="32"/>
      <c r="PRM21" s="32"/>
      <c r="PRN21" s="32"/>
      <c r="PRO21" s="32"/>
      <c r="PRP21" s="32"/>
      <c r="PRQ21" s="32"/>
      <c r="PRR21" s="32"/>
      <c r="PRS21" s="32"/>
      <c r="PRT21" s="32"/>
      <c r="PRU21" s="32"/>
      <c r="PRV21" s="32"/>
      <c r="PRW21" s="32"/>
      <c r="PRX21" s="32"/>
      <c r="PRY21" s="32"/>
      <c r="PRZ21" s="32"/>
      <c r="PSA21" s="32"/>
      <c r="PSB21" s="32"/>
      <c r="PSC21" s="32"/>
      <c r="PSD21" s="32"/>
      <c r="PSE21" s="32"/>
      <c r="PSF21" s="32"/>
      <c r="PSG21" s="32"/>
      <c r="PSH21" s="32"/>
      <c r="PSI21" s="32"/>
      <c r="PSJ21" s="32"/>
      <c r="PSK21" s="32"/>
      <c r="PSL21" s="33"/>
      <c r="PSM21" s="31"/>
      <c r="PSN21" s="32"/>
      <c r="PSO21" s="32"/>
      <c r="PSP21" s="32"/>
      <c r="PSQ21" s="32"/>
      <c r="PSR21" s="32"/>
      <c r="PSS21" s="32"/>
      <c r="PST21" s="32"/>
      <c r="PSU21" s="32"/>
      <c r="PSV21" s="32"/>
      <c r="PSW21" s="32"/>
      <c r="PSX21" s="32"/>
      <c r="PSY21" s="32"/>
      <c r="PSZ21" s="32"/>
      <c r="PTA21" s="32"/>
      <c r="PTB21" s="32"/>
      <c r="PTC21" s="32"/>
      <c r="PTD21" s="32"/>
      <c r="PTE21" s="32"/>
      <c r="PTF21" s="32"/>
      <c r="PTG21" s="32"/>
      <c r="PTH21" s="32"/>
      <c r="PTI21" s="32"/>
      <c r="PTJ21" s="32"/>
      <c r="PTK21" s="32"/>
      <c r="PTL21" s="32"/>
      <c r="PTM21" s="32"/>
      <c r="PTN21" s="32"/>
      <c r="PTO21" s="32"/>
      <c r="PTP21" s="32"/>
      <c r="PTQ21" s="32"/>
      <c r="PTR21" s="32"/>
      <c r="PTS21" s="32"/>
      <c r="PTT21" s="33"/>
      <c r="PTU21" s="31"/>
      <c r="PTV21" s="32"/>
      <c r="PTW21" s="32"/>
      <c r="PTX21" s="32"/>
      <c r="PTY21" s="32"/>
      <c r="PTZ21" s="32"/>
      <c r="PUA21" s="32"/>
      <c r="PUB21" s="32"/>
      <c r="PUC21" s="32"/>
      <c r="PUD21" s="32"/>
      <c r="PUE21" s="32"/>
      <c r="PUF21" s="32"/>
      <c r="PUG21" s="32"/>
      <c r="PUH21" s="32"/>
      <c r="PUI21" s="32"/>
      <c r="PUJ21" s="32"/>
      <c r="PUK21" s="32"/>
      <c r="PUL21" s="32"/>
      <c r="PUM21" s="32"/>
      <c r="PUN21" s="32"/>
      <c r="PUO21" s="32"/>
      <c r="PUP21" s="32"/>
      <c r="PUQ21" s="32"/>
      <c r="PUR21" s="32"/>
      <c r="PUS21" s="32"/>
      <c r="PUT21" s="32"/>
      <c r="PUU21" s="32"/>
      <c r="PUV21" s="32"/>
      <c r="PUW21" s="32"/>
      <c r="PUX21" s="32"/>
      <c r="PUY21" s="32"/>
      <c r="PUZ21" s="32"/>
      <c r="PVA21" s="32"/>
      <c r="PVB21" s="33"/>
      <c r="PVC21" s="31"/>
      <c r="PVD21" s="32"/>
      <c r="PVE21" s="32"/>
      <c r="PVF21" s="32"/>
      <c r="PVG21" s="32"/>
      <c r="PVH21" s="32"/>
      <c r="PVI21" s="32"/>
      <c r="PVJ21" s="32"/>
      <c r="PVK21" s="32"/>
      <c r="PVL21" s="32"/>
      <c r="PVM21" s="32"/>
      <c r="PVN21" s="32"/>
      <c r="PVO21" s="32"/>
      <c r="PVP21" s="32"/>
      <c r="PVQ21" s="32"/>
      <c r="PVR21" s="32"/>
      <c r="PVS21" s="32"/>
      <c r="PVT21" s="32"/>
      <c r="PVU21" s="32"/>
      <c r="PVV21" s="32"/>
      <c r="PVW21" s="32"/>
      <c r="PVX21" s="32"/>
      <c r="PVY21" s="32"/>
      <c r="PVZ21" s="32"/>
      <c r="PWA21" s="32"/>
      <c r="PWB21" s="32"/>
      <c r="PWC21" s="32"/>
      <c r="PWD21" s="32"/>
      <c r="PWE21" s="32"/>
      <c r="PWF21" s="32"/>
      <c r="PWG21" s="32"/>
      <c r="PWH21" s="32"/>
      <c r="PWI21" s="32"/>
      <c r="PWJ21" s="33"/>
      <c r="PWK21" s="31"/>
      <c r="PWL21" s="32"/>
      <c r="PWM21" s="32"/>
      <c r="PWN21" s="32"/>
      <c r="PWO21" s="32"/>
      <c r="PWP21" s="32"/>
      <c r="PWQ21" s="32"/>
      <c r="PWR21" s="32"/>
      <c r="PWS21" s="32"/>
      <c r="PWT21" s="32"/>
      <c r="PWU21" s="32"/>
      <c r="PWV21" s="32"/>
      <c r="PWW21" s="32"/>
      <c r="PWX21" s="32"/>
      <c r="PWY21" s="32"/>
      <c r="PWZ21" s="32"/>
      <c r="PXA21" s="32"/>
      <c r="PXB21" s="32"/>
      <c r="PXC21" s="32"/>
      <c r="PXD21" s="32"/>
      <c r="PXE21" s="32"/>
      <c r="PXF21" s="32"/>
      <c r="PXG21" s="32"/>
      <c r="PXH21" s="32"/>
      <c r="PXI21" s="32"/>
      <c r="PXJ21" s="32"/>
      <c r="PXK21" s="32"/>
      <c r="PXL21" s="32"/>
      <c r="PXM21" s="32"/>
      <c r="PXN21" s="32"/>
      <c r="PXO21" s="32"/>
      <c r="PXP21" s="32"/>
      <c r="PXQ21" s="32"/>
      <c r="PXR21" s="33"/>
      <c r="PXS21" s="31"/>
      <c r="PXT21" s="32"/>
      <c r="PXU21" s="32"/>
      <c r="PXV21" s="32"/>
      <c r="PXW21" s="32"/>
      <c r="PXX21" s="32"/>
      <c r="PXY21" s="32"/>
      <c r="PXZ21" s="32"/>
      <c r="PYA21" s="32"/>
      <c r="PYB21" s="32"/>
      <c r="PYC21" s="32"/>
      <c r="PYD21" s="32"/>
      <c r="PYE21" s="32"/>
      <c r="PYF21" s="32"/>
      <c r="PYG21" s="32"/>
      <c r="PYH21" s="32"/>
      <c r="PYI21" s="32"/>
      <c r="PYJ21" s="32"/>
      <c r="PYK21" s="32"/>
      <c r="PYL21" s="32"/>
      <c r="PYM21" s="32"/>
      <c r="PYN21" s="32"/>
      <c r="PYO21" s="32"/>
      <c r="PYP21" s="32"/>
      <c r="PYQ21" s="32"/>
      <c r="PYR21" s="32"/>
      <c r="PYS21" s="32"/>
      <c r="PYT21" s="32"/>
      <c r="PYU21" s="32"/>
      <c r="PYV21" s="32"/>
      <c r="PYW21" s="32"/>
      <c r="PYX21" s="32"/>
      <c r="PYY21" s="32"/>
      <c r="PYZ21" s="33"/>
      <c r="PZA21" s="31"/>
      <c r="PZB21" s="32"/>
      <c r="PZC21" s="32"/>
      <c r="PZD21" s="32"/>
      <c r="PZE21" s="32"/>
      <c r="PZF21" s="32"/>
      <c r="PZG21" s="32"/>
      <c r="PZH21" s="32"/>
      <c r="PZI21" s="32"/>
      <c r="PZJ21" s="32"/>
      <c r="PZK21" s="32"/>
      <c r="PZL21" s="32"/>
      <c r="PZM21" s="32"/>
      <c r="PZN21" s="32"/>
      <c r="PZO21" s="32"/>
      <c r="PZP21" s="32"/>
      <c r="PZQ21" s="32"/>
      <c r="PZR21" s="32"/>
      <c r="PZS21" s="32"/>
      <c r="PZT21" s="32"/>
      <c r="PZU21" s="32"/>
      <c r="PZV21" s="32"/>
      <c r="PZW21" s="32"/>
      <c r="PZX21" s="32"/>
      <c r="PZY21" s="32"/>
      <c r="PZZ21" s="32"/>
      <c r="QAA21" s="32"/>
      <c r="QAB21" s="32"/>
      <c r="QAC21" s="32"/>
      <c r="QAD21" s="32"/>
      <c r="QAE21" s="32"/>
      <c r="QAF21" s="32"/>
      <c r="QAG21" s="32"/>
      <c r="QAH21" s="33"/>
      <c r="QAI21" s="31"/>
      <c r="QAJ21" s="32"/>
      <c r="QAK21" s="32"/>
      <c r="QAL21" s="32"/>
      <c r="QAM21" s="32"/>
      <c r="QAN21" s="32"/>
      <c r="QAO21" s="32"/>
      <c r="QAP21" s="32"/>
      <c r="QAQ21" s="32"/>
      <c r="QAR21" s="32"/>
      <c r="QAS21" s="32"/>
      <c r="QAT21" s="32"/>
      <c r="QAU21" s="32"/>
      <c r="QAV21" s="32"/>
      <c r="QAW21" s="32"/>
      <c r="QAX21" s="32"/>
      <c r="QAY21" s="32"/>
      <c r="QAZ21" s="32"/>
      <c r="QBA21" s="32"/>
      <c r="QBB21" s="32"/>
      <c r="QBC21" s="32"/>
      <c r="QBD21" s="32"/>
      <c r="QBE21" s="32"/>
      <c r="QBF21" s="32"/>
      <c r="QBG21" s="32"/>
      <c r="QBH21" s="32"/>
      <c r="QBI21" s="32"/>
      <c r="QBJ21" s="32"/>
      <c r="QBK21" s="32"/>
      <c r="QBL21" s="32"/>
      <c r="QBM21" s="32"/>
      <c r="QBN21" s="32"/>
      <c r="QBO21" s="32"/>
      <c r="QBP21" s="33"/>
      <c r="QBQ21" s="31"/>
      <c r="QBR21" s="32"/>
      <c r="QBS21" s="32"/>
      <c r="QBT21" s="32"/>
      <c r="QBU21" s="32"/>
      <c r="QBV21" s="32"/>
      <c r="QBW21" s="32"/>
      <c r="QBX21" s="32"/>
      <c r="QBY21" s="32"/>
      <c r="QBZ21" s="32"/>
      <c r="QCA21" s="32"/>
      <c r="QCB21" s="32"/>
      <c r="QCC21" s="32"/>
      <c r="QCD21" s="32"/>
      <c r="QCE21" s="32"/>
      <c r="QCF21" s="32"/>
      <c r="QCG21" s="32"/>
      <c r="QCH21" s="32"/>
      <c r="QCI21" s="32"/>
      <c r="QCJ21" s="32"/>
      <c r="QCK21" s="32"/>
      <c r="QCL21" s="32"/>
      <c r="QCM21" s="32"/>
      <c r="QCN21" s="32"/>
      <c r="QCO21" s="32"/>
      <c r="QCP21" s="32"/>
      <c r="QCQ21" s="32"/>
      <c r="QCR21" s="32"/>
      <c r="QCS21" s="32"/>
      <c r="QCT21" s="32"/>
      <c r="QCU21" s="32"/>
      <c r="QCV21" s="32"/>
      <c r="QCW21" s="32"/>
      <c r="QCX21" s="33"/>
      <c r="QCY21" s="31"/>
      <c r="QCZ21" s="32"/>
      <c r="QDA21" s="32"/>
      <c r="QDB21" s="32"/>
      <c r="QDC21" s="32"/>
      <c r="QDD21" s="32"/>
      <c r="QDE21" s="32"/>
      <c r="QDF21" s="32"/>
      <c r="QDG21" s="32"/>
      <c r="QDH21" s="32"/>
      <c r="QDI21" s="32"/>
      <c r="QDJ21" s="32"/>
      <c r="QDK21" s="32"/>
      <c r="QDL21" s="32"/>
      <c r="QDM21" s="32"/>
      <c r="QDN21" s="32"/>
      <c r="QDO21" s="32"/>
      <c r="QDP21" s="32"/>
      <c r="QDQ21" s="32"/>
      <c r="QDR21" s="32"/>
      <c r="QDS21" s="32"/>
      <c r="QDT21" s="32"/>
      <c r="QDU21" s="32"/>
      <c r="QDV21" s="32"/>
      <c r="QDW21" s="32"/>
      <c r="QDX21" s="32"/>
      <c r="QDY21" s="32"/>
      <c r="QDZ21" s="32"/>
      <c r="QEA21" s="32"/>
      <c r="QEB21" s="32"/>
      <c r="QEC21" s="32"/>
      <c r="QED21" s="32"/>
      <c r="QEE21" s="32"/>
      <c r="QEF21" s="33"/>
      <c r="QEG21" s="31"/>
      <c r="QEH21" s="32"/>
      <c r="QEI21" s="32"/>
      <c r="QEJ21" s="32"/>
      <c r="QEK21" s="32"/>
      <c r="QEL21" s="32"/>
      <c r="QEM21" s="32"/>
      <c r="QEN21" s="32"/>
      <c r="QEO21" s="32"/>
      <c r="QEP21" s="32"/>
      <c r="QEQ21" s="32"/>
      <c r="QER21" s="32"/>
      <c r="QES21" s="32"/>
      <c r="QET21" s="32"/>
      <c r="QEU21" s="32"/>
      <c r="QEV21" s="32"/>
      <c r="QEW21" s="32"/>
      <c r="QEX21" s="32"/>
      <c r="QEY21" s="32"/>
      <c r="QEZ21" s="32"/>
      <c r="QFA21" s="32"/>
      <c r="QFB21" s="32"/>
      <c r="QFC21" s="32"/>
      <c r="QFD21" s="32"/>
      <c r="QFE21" s="32"/>
      <c r="QFF21" s="32"/>
      <c r="QFG21" s="32"/>
      <c r="QFH21" s="32"/>
      <c r="QFI21" s="32"/>
      <c r="QFJ21" s="32"/>
      <c r="QFK21" s="32"/>
      <c r="QFL21" s="32"/>
      <c r="QFM21" s="32"/>
      <c r="QFN21" s="33"/>
      <c r="QFO21" s="31"/>
      <c r="QFP21" s="32"/>
      <c r="QFQ21" s="32"/>
      <c r="QFR21" s="32"/>
      <c r="QFS21" s="32"/>
      <c r="QFT21" s="32"/>
      <c r="QFU21" s="32"/>
      <c r="QFV21" s="32"/>
      <c r="QFW21" s="32"/>
      <c r="QFX21" s="32"/>
      <c r="QFY21" s="32"/>
      <c r="QFZ21" s="32"/>
      <c r="QGA21" s="32"/>
      <c r="QGB21" s="32"/>
      <c r="QGC21" s="32"/>
      <c r="QGD21" s="32"/>
      <c r="QGE21" s="32"/>
      <c r="QGF21" s="32"/>
      <c r="QGG21" s="32"/>
      <c r="QGH21" s="32"/>
      <c r="QGI21" s="32"/>
      <c r="QGJ21" s="32"/>
      <c r="QGK21" s="32"/>
      <c r="QGL21" s="32"/>
      <c r="QGM21" s="32"/>
      <c r="QGN21" s="32"/>
      <c r="QGO21" s="32"/>
      <c r="QGP21" s="32"/>
      <c r="QGQ21" s="32"/>
      <c r="QGR21" s="32"/>
      <c r="QGS21" s="32"/>
      <c r="QGT21" s="32"/>
      <c r="QGU21" s="32"/>
      <c r="QGV21" s="33"/>
      <c r="QGW21" s="31"/>
      <c r="QGX21" s="32"/>
      <c r="QGY21" s="32"/>
      <c r="QGZ21" s="32"/>
      <c r="QHA21" s="32"/>
      <c r="QHB21" s="32"/>
      <c r="QHC21" s="32"/>
      <c r="QHD21" s="32"/>
      <c r="QHE21" s="32"/>
      <c r="QHF21" s="32"/>
      <c r="QHG21" s="32"/>
      <c r="QHH21" s="32"/>
      <c r="QHI21" s="32"/>
      <c r="QHJ21" s="32"/>
      <c r="QHK21" s="32"/>
      <c r="QHL21" s="32"/>
      <c r="QHM21" s="32"/>
      <c r="QHN21" s="32"/>
      <c r="QHO21" s="32"/>
      <c r="QHP21" s="32"/>
      <c r="QHQ21" s="32"/>
      <c r="QHR21" s="32"/>
      <c r="QHS21" s="32"/>
      <c r="QHT21" s="32"/>
      <c r="QHU21" s="32"/>
      <c r="QHV21" s="32"/>
      <c r="QHW21" s="32"/>
      <c r="QHX21" s="32"/>
      <c r="QHY21" s="32"/>
      <c r="QHZ21" s="32"/>
      <c r="QIA21" s="32"/>
      <c r="QIB21" s="32"/>
      <c r="QIC21" s="32"/>
      <c r="QID21" s="33"/>
      <c r="QIE21" s="31"/>
      <c r="QIF21" s="32"/>
      <c r="QIG21" s="32"/>
      <c r="QIH21" s="32"/>
      <c r="QII21" s="32"/>
      <c r="QIJ21" s="32"/>
      <c r="QIK21" s="32"/>
      <c r="QIL21" s="32"/>
      <c r="QIM21" s="32"/>
      <c r="QIN21" s="32"/>
      <c r="QIO21" s="32"/>
      <c r="QIP21" s="32"/>
      <c r="QIQ21" s="32"/>
      <c r="QIR21" s="32"/>
      <c r="QIS21" s="32"/>
      <c r="QIT21" s="32"/>
      <c r="QIU21" s="32"/>
      <c r="QIV21" s="32"/>
      <c r="QIW21" s="32"/>
      <c r="QIX21" s="32"/>
      <c r="QIY21" s="32"/>
      <c r="QIZ21" s="32"/>
      <c r="QJA21" s="32"/>
      <c r="QJB21" s="32"/>
      <c r="QJC21" s="32"/>
      <c r="QJD21" s="32"/>
      <c r="QJE21" s="32"/>
      <c r="QJF21" s="32"/>
      <c r="QJG21" s="32"/>
      <c r="QJH21" s="32"/>
      <c r="QJI21" s="32"/>
      <c r="QJJ21" s="32"/>
      <c r="QJK21" s="32"/>
      <c r="QJL21" s="33"/>
      <c r="QJM21" s="31"/>
      <c r="QJN21" s="32"/>
      <c r="QJO21" s="32"/>
      <c r="QJP21" s="32"/>
      <c r="QJQ21" s="32"/>
      <c r="QJR21" s="32"/>
      <c r="QJS21" s="32"/>
      <c r="QJT21" s="32"/>
      <c r="QJU21" s="32"/>
      <c r="QJV21" s="32"/>
      <c r="QJW21" s="32"/>
      <c r="QJX21" s="32"/>
      <c r="QJY21" s="32"/>
      <c r="QJZ21" s="32"/>
      <c r="QKA21" s="32"/>
      <c r="QKB21" s="32"/>
      <c r="QKC21" s="32"/>
      <c r="QKD21" s="32"/>
      <c r="QKE21" s="32"/>
      <c r="QKF21" s="32"/>
      <c r="QKG21" s="32"/>
      <c r="QKH21" s="32"/>
      <c r="QKI21" s="32"/>
      <c r="QKJ21" s="32"/>
      <c r="QKK21" s="32"/>
      <c r="QKL21" s="32"/>
      <c r="QKM21" s="32"/>
      <c r="QKN21" s="32"/>
      <c r="QKO21" s="32"/>
      <c r="QKP21" s="32"/>
      <c r="QKQ21" s="32"/>
      <c r="QKR21" s="32"/>
      <c r="QKS21" s="32"/>
      <c r="QKT21" s="33"/>
      <c r="QKU21" s="31"/>
      <c r="QKV21" s="32"/>
      <c r="QKW21" s="32"/>
      <c r="QKX21" s="32"/>
      <c r="QKY21" s="32"/>
      <c r="QKZ21" s="32"/>
      <c r="QLA21" s="32"/>
      <c r="QLB21" s="32"/>
      <c r="QLC21" s="32"/>
      <c r="QLD21" s="32"/>
      <c r="QLE21" s="32"/>
      <c r="QLF21" s="32"/>
      <c r="QLG21" s="32"/>
      <c r="QLH21" s="32"/>
      <c r="QLI21" s="32"/>
      <c r="QLJ21" s="32"/>
      <c r="QLK21" s="32"/>
      <c r="QLL21" s="32"/>
      <c r="QLM21" s="32"/>
      <c r="QLN21" s="32"/>
      <c r="QLO21" s="32"/>
      <c r="QLP21" s="32"/>
      <c r="QLQ21" s="32"/>
      <c r="QLR21" s="32"/>
      <c r="QLS21" s="32"/>
      <c r="QLT21" s="32"/>
      <c r="QLU21" s="32"/>
      <c r="QLV21" s="32"/>
      <c r="QLW21" s="32"/>
      <c r="QLX21" s="32"/>
      <c r="QLY21" s="32"/>
      <c r="QLZ21" s="32"/>
      <c r="QMA21" s="32"/>
      <c r="QMB21" s="33"/>
      <c r="QMC21" s="31"/>
      <c r="QMD21" s="32"/>
      <c r="QME21" s="32"/>
      <c r="QMF21" s="32"/>
      <c r="QMG21" s="32"/>
      <c r="QMH21" s="32"/>
      <c r="QMI21" s="32"/>
      <c r="QMJ21" s="32"/>
      <c r="QMK21" s="32"/>
      <c r="QML21" s="32"/>
      <c r="QMM21" s="32"/>
      <c r="QMN21" s="32"/>
      <c r="QMO21" s="32"/>
      <c r="QMP21" s="32"/>
      <c r="QMQ21" s="32"/>
      <c r="QMR21" s="32"/>
      <c r="QMS21" s="32"/>
      <c r="QMT21" s="32"/>
      <c r="QMU21" s="32"/>
      <c r="QMV21" s="32"/>
      <c r="QMW21" s="32"/>
      <c r="QMX21" s="32"/>
      <c r="QMY21" s="32"/>
      <c r="QMZ21" s="32"/>
      <c r="QNA21" s="32"/>
      <c r="QNB21" s="32"/>
      <c r="QNC21" s="32"/>
      <c r="QND21" s="32"/>
      <c r="QNE21" s="32"/>
      <c r="QNF21" s="32"/>
      <c r="QNG21" s="32"/>
      <c r="QNH21" s="32"/>
      <c r="QNI21" s="32"/>
      <c r="QNJ21" s="33"/>
      <c r="QNK21" s="31"/>
      <c r="QNL21" s="32"/>
      <c r="QNM21" s="32"/>
      <c r="QNN21" s="32"/>
      <c r="QNO21" s="32"/>
      <c r="QNP21" s="32"/>
      <c r="QNQ21" s="32"/>
      <c r="QNR21" s="32"/>
      <c r="QNS21" s="32"/>
      <c r="QNT21" s="32"/>
      <c r="QNU21" s="32"/>
      <c r="QNV21" s="32"/>
      <c r="QNW21" s="32"/>
      <c r="QNX21" s="32"/>
      <c r="QNY21" s="32"/>
      <c r="QNZ21" s="32"/>
      <c r="QOA21" s="32"/>
      <c r="QOB21" s="32"/>
      <c r="QOC21" s="32"/>
      <c r="QOD21" s="32"/>
      <c r="QOE21" s="32"/>
      <c r="QOF21" s="32"/>
      <c r="QOG21" s="32"/>
      <c r="QOH21" s="32"/>
      <c r="QOI21" s="32"/>
      <c r="QOJ21" s="32"/>
      <c r="QOK21" s="32"/>
      <c r="QOL21" s="32"/>
      <c r="QOM21" s="32"/>
      <c r="QON21" s="32"/>
      <c r="QOO21" s="32"/>
      <c r="QOP21" s="32"/>
      <c r="QOQ21" s="32"/>
      <c r="QOR21" s="33"/>
      <c r="QOS21" s="31"/>
      <c r="QOT21" s="32"/>
      <c r="QOU21" s="32"/>
      <c r="QOV21" s="32"/>
      <c r="QOW21" s="32"/>
      <c r="QOX21" s="32"/>
      <c r="QOY21" s="32"/>
      <c r="QOZ21" s="32"/>
      <c r="QPA21" s="32"/>
      <c r="QPB21" s="32"/>
      <c r="QPC21" s="32"/>
      <c r="QPD21" s="32"/>
      <c r="QPE21" s="32"/>
      <c r="QPF21" s="32"/>
      <c r="QPG21" s="32"/>
      <c r="QPH21" s="32"/>
      <c r="QPI21" s="32"/>
      <c r="QPJ21" s="32"/>
      <c r="QPK21" s="32"/>
      <c r="QPL21" s="32"/>
      <c r="QPM21" s="32"/>
      <c r="QPN21" s="32"/>
      <c r="QPO21" s="32"/>
      <c r="QPP21" s="32"/>
      <c r="QPQ21" s="32"/>
      <c r="QPR21" s="32"/>
      <c r="QPS21" s="32"/>
      <c r="QPT21" s="32"/>
      <c r="QPU21" s="32"/>
      <c r="QPV21" s="32"/>
      <c r="QPW21" s="32"/>
      <c r="QPX21" s="32"/>
      <c r="QPY21" s="32"/>
      <c r="QPZ21" s="33"/>
      <c r="QQA21" s="31"/>
      <c r="QQB21" s="32"/>
      <c r="QQC21" s="32"/>
      <c r="QQD21" s="32"/>
      <c r="QQE21" s="32"/>
      <c r="QQF21" s="32"/>
      <c r="QQG21" s="32"/>
      <c r="QQH21" s="32"/>
      <c r="QQI21" s="32"/>
      <c r="QQJ21" s="32"/>
      <c r="QQK21" s="32"/>
      <c r="QQL21" s="32"/>
      <c r="QQM21" s="32"/>
      <c r="QQN21" s="32"/>
      <c r="QQO21" s="32"/>
      <c r="QQP21" s="32"/>
      <c r="QQQ21" s="32"/>
      <c r="QQR21" s="32"/>
      <c r="QQS21" s="32"/>
      <c r="QQT21" s="32"/>
      <c r="QQU21" s="32"/>
      <c r="QQV21" s="32"/>
      <c r="QQW21" s="32"/>
      <c r="QQX21" s="32"/>
      <c r="QQY21" s="32"/>
      <c r="QQZ21" s="32"/>
      <c r="QRA21" s="32"/>
      <c r="QRB21" s="32"/>
      <c r="QRC21" s="32"/>
      <c r="QRD21" s="32"/>
      <c r="QRE21" s="32"/>
      <c r="QRF21" s="32"/>
      <c r="QRG21" s="32"/>
      <c r="QRH21" s="33"/>
      <c r="QRI21" s="31"/>
      <c r="QRJ21" s="32"/>
      <c r="QRK21" s="32"/>
      <c r="QRL21" s="32"/>
      <c r="QRM21" s="32"/>
      <c r="QRN21" s="32"/>
      <c r="QRO21" s="32"/>
      <c r="QRP21" s="32"/>
      <c r="QRQ21" s="32"/>
      <c r="QRR21" s="32"/>
      <c r="QRS21" s="32"/>
      <c r="QRT21" s="32"/>
      <c r="QRU21" s="32"/>
      <c r="QRV21" s="32"/>
      <c r="QRW21" s="32"/>
      <c r="QRX21" s="32"/>
      <c r="QRY21" s="32"/>
      <c r="QRZ21" s="32"/>
      <c r="QSA21" s="32"/>
      <c r="QSB21" s="32"/>
      <c r="QSC21" s="32"/>
      <c r="QSD21" s="32"/>
      <c r="QSE21" s="32"/>
      <c r="QSF21" s="32"/>
      <c r="QSG21" s="32"/>
      <c r="QSH21" s="32"/>
      <c r="QSI21" s="32"/>
      <c r="QSJ21" s="32"/>
      <c r="QSK21" s="32"/>
      <c r="QSL21" s="32"/>
      <c r="QSM21" s="32"/>
      <c r="QSN21" s="32"/>
      <c r="QSO21" s="32"/>
      <c r="QSP21" s="33"/>
      <c r="QSQ21" s="31"/>
      <c r="QSR21" s="32"/>
      <c r="QSS21" s="32"/>
      <c r="QST21" s="32"/>
      <c r="QSU21" s="32"/>
      <c r="QSV21" s="32"/>
      <c r="QSW21" s="32"/>
      <c r="QSX21" s="32"/>
      <c r="QSY21" s="32"/>
      <c r="QSZ21" s="32"/>
      <c r="QTA21" s="32"/>
      <c r="QTB21" s="32"/>
      <c r="QTC21" s="32"/>
      <c r="QTD21" s="32"/>
      <c r="QTE21" s="32"/>
      <c r="QTF21" s="32"/>
      <c r="QTG21" s="32"/>
      <c r="QTH21" s="32"/>
      <c r="QTI21" s="32"/>
      <c r="QTJ21" s="32"/>
      <c r="QTK21" s="32"/>
      <c r="QTL21" s="32"/>
      <c r="QTM21" s="32"/>
      <c r="QTN21" s="32"/>
      <c r="QTO21" s="32"/>
      <c r="QTP21" s="32"/>
      <c r="QTQ21" s="32"/>
      <c r="QTR21" s="32"/>
      <c r="QTS21" s="32"/>
      <c r="QTT21" s="32"/>
      <c r="QTU21" s="32"/>
      <c r="QTV21" s="32"/>
      <c r="QTW21" s="32"/>
      <c r="QTX21" s="33"/>
      <c r="QTY21" s="31"/>
      <c r="QTZ21" s="32"/>
      <c r="QUA21" s="32"/>
      <c r="QUB21" s="32"/>
      <c r="QUC21" s="32"/>
      <c r="QUD21" s="32"/>
      <c r="QUE21" s="32"/>
      <c r="QUF21" s="32"/>
      <c r="QUG21" s="32"/>
      <c r="QUH21" s="32"/>
      <c r="QUI21" s="32"/>
      <c r="QUJ21" s="32"/>
      <c r="QUK21" s="32"/>
      <c r="QUL21" s="32"/>
      <c r="QUM21" s="32"/>
      <c r="QUN21" s="32"/>
      <c r="QUO21" s="32"/>
      <c r="QUP21" s="32"/>
      <c r="QUQ21" s="32"/>
      <c r="QUR21" s="32"/>
      <c r="QUS21" s="32"/>
      <c r="QUT21" s="32"/>
      <c r="QUU21" s="32"/>
      <c r="QUV21" s="32"/>
      <c r="QUW21" s="32"/>
      <c r="QUX21" s="32"/>
      <c r="QUY21" s="32"/>
      <c r="QUZ21" s="32"/>
      <c r="QVA21" s="32"/>
      <c r="QVB21" s="32"/>
      <c r="QVC21" s="32"/>
      <c r="QVD21" s="32"/>
      <c r="QVE21" s="32"/>
      <c r="QVF21" s="33"/>
      <c r="QVG21" s="31"/>
      <c r="QVH21" s="32"/>
      <c r="QVI21" s="32"/>
      <c r="QVJ21" s="32"/>
      <c r="QVK21" s="32"/>
      <c r="QVL21" s="32"/>
      <c r="QVM21" s="32"/>
      <c r="QVN21" s="32"/>
      <c r="QVO21" s="32"/>
      <c r="QVP21" s="32"/>
      <c r="QVQ21" s="32"/>
      <c r="QVR21" s="32"/>
      <c r="QVS21" s="32"/>
      <c r="QVT21" s="32"/>
      <c r="QVU21" s="32"/>
      <c r="QVV21" s="32"/>
      <c r="QVW21" s="32"/>
      <c r="QVX21" s="32"/>
      <c r="QVY21" s="32"/>
      <c r="QVZ21" s="32"/>
      <c r="QWA21" s="32"/>
      <c r="QWB21" s="32"/>
      <c r="QWC21" s="32"/>
      <c r="QWD21" s="32"/>
      <c r="QWE21" s="32"/>
      <c r="QWF21" s="32"/>
      <c r="QWG21" s="32"/>
      <c r="QWH21" s="32"/>
      <c r="QWI21" s="32"/>
      <c r="QWJ21" s="32"/>
      <c r="QWK21" s="32"/>
      <c r="QWL21" s="32"/>
      <c r="QWM21" s="32"/>
      <c r="QWN21" s="33"/>
      <c r="QWO21" s="31"/>
      <c r="QWP21" s="32"/>
      <c r="QWQ21" s="32"/>
      <c r="QWR21" s="32"/>
      <c r="QWS21" s="32"/>
      <c r="QWT21" s="32"/>
      <c r="QWU21" s="32"/>
      <c r="QWV21" s="32"/>
      <c r="QWW21" s="32"/>
      <c r="QWX21" s="32"/>
      <c r="QWY21" s="32"/>
      <c r="QWZ21" s="32"/>
      <c r="QXA21" s="32"/>
      <c r="QXB21" s="32"/>
      <c r="QXC21" s="32"/>
      <c r="QXD21" s="32"/>
      <c r="QXE21" s="32"/>
      <c r="QXF21" s="32"/>
      <c r="QXG21" s="32"/>
      <c r="QXH21" s="32"/>
      <c r="QXI21" s="32"/>
      <c r="QXJ21" s="32"/>
      <c r="QXK21" s="32"/>
      <c r="QXL21" s="32"/>
      <c r="QXM21" s="32"/>
      <c r="QXN21" s="32"/>
      <c r="QXO21" s="32"/>
      <c r="QXP21" s="32"/>
      <c r="QXQ21" s="32"/>
      <c r="QXR21" s="32"/>
      <c r="QXS21" s="32"/>
      <c r="QXT21" s="32"/>
      <c r="QXU21" s="32"/>
      <c r="QXV21" s="33"/>
      <c r="QXW21" s="31"/>
      <c r="QXX21" s="32"/>
      <c r="QXY21" s="32"/>
      <c r="QXZ21" s="32"/>
      <c r="QYA21" s="32"/>
      <c r="QYB21" s="32"/>
      <c r="QYC21" s="32"/>
      <c r="QYD21" s="32"/>
      <c r="QYE21" s="32"/>
      <c r="QYF21" s="32"/>
      <c r="QYG21" s="32"/>
      <c r="QYH21" s="32"/>
      <c r="QYI21" s="32"/>
      <c r="QYJ21" s="32"/>
      <c r="QYK21" s="32"/>
      <c r="QYL21" s="32"/>
      <c r="QYM21" s="32"/>
      <c r="QYN21" s="32"/>
      <c r="QYO21" s="32"/>
      <c r="QYP21" s="32"/>
      <c r="QYQ21" s="32"/>
      <c r="QYR21" s="32"/>
      <c r="QYS21" s="32"/>
      <c r="QYT21" s="32"/>
      <c r="QYU21" s="32"/>
      <c r="QYV21" s="32"/>
      <c r="QYW21" s="32"/>
      <c r="QYX21" s="32"/>
      <c r="QYY21" s="32"/>
      <c r="QYZ21" s="32"/>
      <c r="QZA21" s="32"/>
      <c r="QZB21" s="32"/>
      <c r="QZC21" s="32"/>
      <c r="QZD21" s="33"/>
      <c r="QZE21" s="31"/>
      <c r="QZF21" s="32"/>
      <c r="QZG21" s="32"/>
      <c r="QZH21" s="32"/>
      <c r="QZI21" s="32"/>
      <c r="QZJ21" s="32"/>
      <c r="QZK21" s="32"/>
      <c r="QZL21" s="32"/>
      <c r="QZM21" s="32"/>
      <c r="QZN21" s="32"/>
      <c r="QZO21" s="32"/>
      <c r="QZP21" s="32"/>
      <c r="QZQ21" s="32"/>
      <c r="QZR21" s="32"/>
      <c r="QZS21" s="32"/>
      <c r="QZT21" s="32"/>
      <c r="QZU21" s="32"/>
      <c r="QZV21" s="32"/>
      <c r="QZW21" s="32"/>
      <c r="QZX21" s="32"/>
      <c r="QZY21" s="32"/>
      <c r="QZZ21" s="32"/>
      <c r="RAA21" s="32"/>
      <c r="RAB21" s="32"/>
      <c r="RAC21" s="32"/>
      <c r="RAD21" s="32"/>
      <c r="RAE21" s="32"/>
      <c r="RAF21" s="32"/>
      <c r="RAG21" s="32"/>
      <c r="RAH21" s="32"/>
      <c r="RAI21" s="32"/>
      <c r="RAJ21" s="32"/>
      <c r="RAK21" s="32"/>
      <c r="RAL21" s="33"/>
      <c r="RAM21" s="31"/>
      <c r="RAN21" s="32"/>
      <c r="RAO21" s="32"/>
      <c r="RAP21" s="32"/>
      <c r="RAQ21" s="32"/>
      <c r="RAR21" s="32"/>
      <c r="RAS21" s="32"/>
      <c r="RAT21" s="32"/>
      <c r="RAU21" s="32"/>
      <c r="RAV21" s="32"/>
      <c r="RAW21" s="32"/>
      <c r="RAX21" s="32"/>
      <c r="RAY21" s="32"/>
      <c r="RAZ21" s="32"/>
      <c r="RBA21" s="32"/>
      <c r="RBB21" s="32"/>
      <c r="RBC21" s="32"/>
      <c r="RBD21" s="32"/>
      <c r="RBE21" s="32"/>
      <c r="RBF21" s="32"/>
      <c r="RBG21" s="32"/>
      <c r="RBH21" s="32"/>
      <c r="RBI21" s="32"/>
      <c r="RBJ21" s="32"/>
      <c r="RBK21" s="32"/>
      <c r="RBL21" s="32"/>
      <c r="RBM21" s="32"/>
      <c r="RBN21" s="32"/>
      <c r="RBO21" s="32"/>
      <c r="RBP21" s="32"/>
      <c r="RBQ21" s="32"/>
      <c r="RBR21" s="32"/>
      <c r="RBS21" s="32"/>
      <c r="RBT21" s="33"/>
      <c r="RBU21" s="31"/>
      <c r="RBV21" s="32"/>
      <c r="RBW21" s="32"/>
      <c r="RBX21" s="32"/>
      <c r="RBY21" s="32"/>
      <c r="RBZ21" s="32"/>
      <c r="RCA21" s="32"/>
      <c r="RCB21" s="32"/>
      <c r="RCC21" s="32"/>
      <c r="RCD21" s="32"/>
      <c r="RCE21" s="32"/>
      <c r="RCF21" s="32"/>
      <c r="RCG21" s="32"/>
      <c r="RCH21" s="32"/>
      <c r="RCI21" s="32"/>
      <c r="RCJ21" s="32"/>
      <c r="RCK21" s="32"/>
      <c r="RCL21" s="32"/>
      <c r="RCM21" s="32"/>
      <c r="RCN21" s="32"/>
      <c r="RCO21" s="32"/>
      <c r="RCP21" s="32"/>
      <c r="RCQ21" s="32"/>
      <c r="RCR21" s="32"/>
      <c r="RCS21" s="32"/>
      <c r="RCT21" s="32"/>
      <c r="RCU21" s="32"/>
      <c r="RCV21" s="32"/>
      <c r="RCW21" s="32"/>
      <c r="RCX21" s="32"/>
      <c r="RCY21" s="32"/>
      <c r="RCZ21" s="32"/>
      <c r="RDA21" s="32"/>
      <c r="RDB21" s="33"/>
      <c r="RDC21" s="31"/>
      <c r="RDD21" s="32"/>
      <c r="RDE21" s="32"/>
      <c r="RDF21" s="32"/>
      <c r="RDG21" s="32"/>
      <c r="RDH21" s="32"/>
      <c r="RDI21" s="32"/>
      <c r="RDJ21" s="32"/>
      <c r="RDK21" s="32"/>
      <c r="RDL21" s="32"/>
      <c r="RDM21" s="32"/>
      <c r="RDN21" s="32"/>
      <c r="RDO21" s="32"/>
      <c r="RDP21" s="32"/>
      <c r="RDQ21" s="32"/>
      <c r="RDR21" s="32"/>
      <c r="RDS21" s="32"/>
      <c r="RDT21" s="32"/>
      <c r="RDU21" s="32"/>
      <c r="RDV21" s="32"/>
      <c r="RDW21" s="32"/>
      <c r="RDX21" s="32"/>
      <c r="RDY21" s="32"/>
      <c r="RDZ21" s="32"/>
      <c r="REA21" s="32"/>
      <c r="REB21" s="32"/>
      <c r="REC21" s="32"/>
      <c r="RED21" s="32"/>
      <c r="REE21" s="32"/>
      <c r="REF21" s="32"/>
      <c r="REG21" s="32"/>
      <c r="REH21" s="32"/>
      <c r="REI21" s="32"/>
      <c r="REJ21" s="33"/>
      <c r="REK21" s="31"/>
      <c r="REL21" s="32"/>
      <c r="REM21" s="32"/>
      <c r="REN21" s="32"/>
      <c r="REO21" s="32"/>
      <c r="REP21" s="32"/>
      <c r="REQ21" s="32"/>
      <c r="RER21" s="32"/>
      <c r="RES21" s="32"/>
      <c r="RET21" s="32"/>
      <c r="REU21" s="32"/>
      <c r="REV21" s="32"/>
      <c r="REW21" s="32"/>
      <c r="REX21" s="32"/>
      <c r="REY21" s="32"/>
      <c r="REZ21" s="32"/>
      <c r="RFA21" s="32"/>
      <c r="RFB21" s="32"/>
      <c r="RFC21" s="32"/>
      <c r="RFD21" s="32"/>
      <c r="RFE21" s="32"/>
      <c r="RFF21" s="32"/>
      <c r="RFG21" s="32"/>
      <c r="RFH21" s="32"/>
      <c r="RFI21" s="32"/>
      <c r="RFJ21" s="32"/>
      <c r="RFK21" s="32"/>
      <c r="RFL21" s="32"/>
      <c r="RFM21" s="32"/>
      <c r="RFN21" s="32"/>
      <c r="RFO21" s="32"/>
      <c r="RFP21" s="32"/>
      <c r="RFQ21" s="32"/>
      <c r="RFR21" s="33"/>
      <c r="RFS21" s="31"/>
      <c r="RFT21" s="32"/>
      <c r="RFU21" s="32"/>
      <c r="RFV21" s="32"/>
      <c r="RFW21" s="32"/>
      <c r="RFX21" s="32"/>
      <c r="RFY21" s="32"/>
      <c r="RFZ21" s="32"/>
      <c r="RGA21" s="32"/>
      <c r="RGB21" s="32"/>
      <c r="RGC21" s="32"/>
      <c r="RGD21" s="32"/>
      <c r="RGE21" s="32"/>
      <c r="RGF21" s="32"/>
      <c r="RGG21" s="32"/>
      <c r="RGH21" s="32"/>
      <c r="RGI21" s="32"/>
      <c r="RGJ21" s="32"/>
      <c r="RGK21" s="32"/>
      <c r="RGL21" s="32"/>
      <c r="RGM21" s="32"/>
      <c r="RGN21" s="32"/>
      <c r="RGO21" s="32"/>
      <c r="RGP21" s="32"/>
      <c r="RGQ21" s="32"/>
      <c r="RGR21" s="32"/>
      <c r="RGS21" s="32"/>
      <c r="RGT21" s="32"/>
      <c r="RGU21" s="32"/>
      <c r="RGV21" s="32"/>
      <c r="RGW21" s="32"/>
      <c r="RGX21" s="32"/>
      <c r="RGY21" s="32"/>
      <c r="RGZ21" s="33"/>
      <c r="RHA21" s="31"/>
      <c r="RHB21" s="32"/>
      <c r="RHC21" s="32"/>
      <c r="RHD21" s="32"/>
      <c r="RHE21" s="32"/>
      <c r="RHF21" s="32"/>
      <c r="RHG21" s="32"/>
      <c r="RHH21" s="32"/>
      <c r="RHI21" s="32"/>
      <c r="RHJ21" s="32"/>
      <c r="RHK21" s="32"/>
      <c r="RHL21" s="32"/>
      <c r="RHM21" s="32"/>
      <c r="RHN21" s="32"/>
      <c r="RHO21" s="32"/>
      <c r="RHP21" s="32"/>
      <c r="RHQ21" s="32"/>
      <c r="RHR21" s="32"/>
      <c r="RHS21" s="32"/>
      <c r="RHT21" s="32"/>
      <c r="RHU21" s="32"/>
      <c r="RHV21" s="32"/>
      <c r="RHW21" s="32"/>
      <c r="RHX21" s="32"/>
      <c r="RHY21" s="32"/>
      <c r="RHZ21" s="32"/>
      <c r="RIA21" s="32"/>
      <c r="RIB21" s="32"/>
      <c r="RIC21" s="32"/>
      <c r="RID21" s="32"/>
      <c r="RIE21" s="32"/>
      <c r="RIF21" s="32"/>
      <c r="RIG21" s="32"/>
      <c r="RIH21" s="33"/>
      <c r="RII21" s="31"/>
      <c r="RIJ21" s="32"/>
      <c r="RIK21" s="32"/>
      <c r="RIL21" s="32"/>
      <c r="RIM21" s="32"/>
      <c r="RIN21" s="32"/>
      <c r="RIO21" s="32"/>
      <c r="RIP21" s="32"/>
      <c r="RIQ21" s="32"/>
      <c r="RIR21" s="32"/>
      <c r="RIS21" s="32"/>
      <c r="RIT21" s="32"/>
      <c r="RIU21" s="32"/>
      <c r="RIV21" s="32"/>
      <c r="RIW21" s="32"/>
      <c r="RIX21" s="32"/>
      <c r="RIY21" s="32"/>
      <c r="RIZ21" s="32"/>
      <c r="RJA21" s="32"/>
      <c r="RJB21" s="32"/>
      <c r="RJC21" s="32"/>
      <c r="RJD21" s="32"/>
      <c r="RJE21" s="32"/>
      <c r="RJF21" s="32"/>
      <c r="RJG21" s="32"/>
      <c r="RJH21" s="32"/>
      <c r="RJI21" s="32"/>
      <c r="RJJ21" s="32"/>
      <c r="RJK21" s="32"/>
      <c r="RJL21" s="32"/>
      <c r="RJM21" s="32"/>
      <c r="RJN21" s="32"/>
      <c r="RJO21" s="32"/>
      <c r="RJP21" s="33"/>
      <c r="RJQ21" s="31"/>
      <c r="RJR21" s="32"/>
      <c r="RJS21" s="32"/>
      <c r="RJT21" s="32"/>
      <c r="RJU21" s="32"/>
      <c r="RJV21" s="32"/>
      <c r="RJW21" s="32"/>
      <c r="RJX21" s="32"/>
      <c r="RJY21" s="32"/>
      <c r="RJZ21" s="32"/>
      <c r="RKA21" s="32"/>
      <c r="RKB21" s="32"/>
      <c r="RKC21" s="32"/>
      <c r="RKD21" s="32"/>
      <c r="RKE21" s="32"/>
      <c r="RKF21" s="32"/>
      <c r="RKG21" s="32"/>
      <c r="RKH21" s="32"/>
      <c r="RKI21" s="32"/>
      <c r="RKJ21" s="32"/>
      <c r="RKK21" s="32"/>
      <c r="RKL21" s="32"/>
      <c r="RKM21" s="32"/>
      <c r="RKN21" s="32"/>
      <c r="RKO21" s="32"/>
      <c r="RKP21" s="32"/>
      <c r="RKQ21" s="32"/>
      <c r="RKR21" s="32"/>
      <c r="RKS21" s="32"/>
      <c r="RKT21" s="32"/>
      <c r="RKU21" s="32"/>
      <c r="RKV21" s="32"/>
      <c r="RKW21" s="32"/>
      <c r="RKX21" s="33"/>
      <c r="RKY21" s="31"/>
      <c r="RKZ21" s="32"/>
      <c r="RLA21" s="32"/>
      <c r="RLB21" s="32"/>
      <c r="RLC21" s="32"/>
      <c r="RLD21" s="32"/>
      <c r="RLE21" s="32"/>
      <c r="RLF21" s="32"/>
      <c r="RLG21" s="32"/>
      <c r="RLH21" s="32"/>
      <c r="RLI21" s="32"/>
      <c r="RLJ21" s="32"/>
      <c r="RLK21" s="32"/>
      <c r="RLL21" s="32"/>
      <c r="RLM21" s="32"/>
      <c r="RLN21" s="32"/>
      <c r="RLO21" s="32"/>
      <c r="RLP21" s="32"/>
      <c r="RLQ21" s="32"/>
      <c r="RLR21" s="32"/>
      <c r="RLS21" s="32"/>
      <c r="RLT21" s="32"/>
      <c r="RLU21" s="32"/>
      <c r="RLV21" s="32"/>
      <c r="RLW21" s="32"/>
      <c r="RLX21" s="32"/>
      <c r="RLY21" s="32"/>
      <c r="RLZ21" s="32"/>
      <c r="RMA21" s="32"/>
      <c r="RMB21" s="32"/>
      <c r="RMC21" s="32"/>
      <c r="RMD21" s="32"/>
      <c r="RME21" s="32"/>
      <c r="RMF21" s="33"/>
      <c r="RMG21" s="31"/>
      <c r="RMH21" s="32"/>
      <c r="RMI21" s="32"/>
      <c r="RMJ21" s="32"/>
      <c r="RMK21" s="32"/>
      <c r="RML21" s="32"/>
      <c r="RMM21" s="32"/>
      <c r="RMN21" s="32"/>
      <c r="RMO21" s="32"/>
      <c r="RMP21" s="32"/>
      <c r="RMQ21" s="32"/>
      <c r="RMR21" s="32"/>
      <c r="RMS21" s="32"/>
      <c r="RMT21" s="32"/>
      <c r="RMU21" s="32"/>
      <c r="RMV21" s="32"/>
      <c r="RMW21" s="32"/>
      <c r="RMX21" s="32"/>
      <c r="RMY21" s="32"/>
      <c r="RMZ21" s="32"/>
      <c r="RNA21" s="32"/>
      <c r="RNB21" s="32"/>
      <c r="RNC21" s="32"/>
      <c r="RND21" s="32"/>
      <c r="RNE21" s="32"/>
      <c r="RNF21" s="32"/>
      <c r="RNG21" s="32"/>
      <c r="RNH21" s="32"/>
      <c r="RNI21" s="32"/>
      <c r="RNJ21" s="32"/>
      <c r="RNK21" s="32"/>
      <c r="RNL21" s="32"/>
      <c r="RNM21" s="32"/>
      <c r="RNN21" s="33"/>
      <c r="RNO21" s="31"/>
      <c r="RNP21" s="32"/>
      <c r="RNQ21" s="32"/>
      <c r="RNR21" s="32"/>
      <c r="RNS21" s="32"/>
      <c r="RNT21" s="32"/>
      <c r="RNU21" s="32"/>
      <c r="RNV21" s="32"/>
      <c r="RNW21" s="32"/>
      <c r="RNX21" s="32"/>
      <c r="RNY21" s="32"/>
      <c r="RNZ21" s="32"/>
      <c r="ROA21" s="32"/>
      <c r="ROB21" s="32"/>
      <c r="ROC21" s="32"/>
      <c r="ROD21" s="32"/>
      <c r="ROE21" s="32"/>
      <c r="ROF21" s="32"/>
      <c r="ROG21" s="32"/>
      <c r="ROH21" s="32"/>
      <c r="ROI21" s="32"/>
      <c r="ROJ21" s="32"/>
      <c r="ROK21" s="32"/>
      <c r="ROL21" s="32"/>
      <c r="ROM21" s="32"/>
      <c r="RON21" s="32"/>
      <c r="ROO21" s="32"/>
      <c r="ROP21" s="32"/>
      <c r="ROQ21" s="32"/>
      <c r="ROR21" s="32"/>
      <c r="ROS21" s="32"/>
      <c r="ROT21" s="32"/>
      <c r="ROU21" s="32"/>
      <c r="ROV21" s="33"/>
      <c r="ROW21" s="31"/>
      <c r="ROX21" s="32"/>
      <c r="ROY21" s="32"/>
      <c r="ROZ21" s="32"/>
      <c r="RPA21" s="32"/>
      <c r="RPB21" s="32"/>
      <c r="RPC21" s="32"/>
      <c r="RPD21" s="32"/>
      <c r="RPE21" s="32"/>
      <c r="RPF21" s="32"/>
      <c r="RPG21" s="32"/>
      <c r="RPH21" s="32"/>
      <c r="RPI21" s="32"/>
      <c r="RPJ21" s="32"/>
      <c r="RPK21" s="32"/>
      <c r="RPL21" s="32"/>
      <c r="RPM21" s="32"/>
      <c r="RPN21" s="32"/>
      <c r="RPO21" s="32"/>
      <c r="RPP21" s="32"/>
      <c r="RPQ21" s="32"/>
      <c r="RPR21" s="32"/>
      <c r="RPS21" s="32"/>
      <c r="RPT21" s="32"/>
      <c r="RPU21" s="32"/>
      <c r="RPV21" s="32"/>
      <c r="RPW21" s="32"/>
      <c r="RPX21" s="32"/>
      <c r="RPY21" s="32"/>
      <c r="RPZ21" s="32"/>
      <c r="RQA21" s="32"/>
      <c r="RQB21" s="32"/>
      <c r="RQC21" s="32"/>
      <c r="RQD21" s="33"/>
      <c r="RQE21" s="31"/>
      <c r="RQF21" s="32"/>
      <c r="RQG21" s="32"/>
      <c r="RQH21" s="32"/>
      <c r="RQI21" s="32"/>
      <c r="RQJ21" s="32"/>
      <c r="RQK21" s="32"/>
      <c r="RQL21" s="32"/>
      <c r="RQM21" s="32"/>
      <c r="RQN21" s="32"/>
      <c r="RQO21" s="32"/>
      <c r="RQP21" s="32"/>
      <c r="RQQ21" s="32"/>
      <c r="RQR21" s="32"/>
      <c r="RQS21" s="32"/>
      <c r="RQT21" s="32"/>
      <c r="RQU21" s="32"/>
      <c r="RQV21" s="32"/>
      <c r="RQW21" s="32"/>
      <c r="RQX21" s="32"/>
      <c r="RQY21" s="32"/>
      <c r="RQZ21" s="32"/>
      <c r="RRA21" s="32"/>
      <c r="RRB21" s="32"/>
      <c r="RRC21" s="32"/>
      <c r="RRD21" s="32"/>
      <c r="RRE21" s="32"/>
      <c r="RRF21" s="32"/>
      <c r="RRG21" s="32"/>
      <c r="RRH21" s="32"/>
      <c r="RRI21" s="32"/>
      <c r="RRJ21" s="32"/>
      <c r="RRK21" s="32"/>
      <c r="RRL21" s="33"/>
      <c r="RRM21" s="31"/>
      <c r="RRN21" s="32"/>
      <c r="RRO21" s="32"/>
      <c r="RRP21" s="32"/>
      <c r="RRQ21" s="32"/>
      <c r="RRR21" s="32"/>
      <c r="RRS21" s="32"/>
      <c r="RRT21" s="32"/>
      <c r="RRU21" s="32"/>
      <c r="RRV21" s="32"/>
      <c r="RRW21" s="32"/>
      <c r="RRX21" s="32"/>
      <c r="RRY21" s="32"/>
      <c r="RRZ21" s="32"/>
      <c r="RSA21" s="32"/>
      <c r="RSB21" s="32"/>
      <c r="RSC21" s="32"/>
      <c r="RSD21" s="32"/>
      <c r="RSE21" s="32"/>
      <c r="RSF21" s="32"/>
      <c r="RSG21" s="32"/>
      <c r="RSH21" s="32"/>
      <c r="RSI21" s="32"/>
      <c r="RSJ21" s="32"/>
      <c r="RSK21" s="32"/>
      <c r="RSL21" s="32"/>
      <c r="RSM21" s="32"/>
      <c r="RSN21" s="32"/>
      <c r="RSO21" s="32"/>
      <c r="RSP21" s="32"/>
      <c r="RSQ21" s="32"/>
      <c r="RSR21" s="32"/>
      <c r="RSS21" s="32"/>
      <c r="RST21" s="33"/>
      <c r="RSU21" s="31"/>
      <c r="RSV21" s="32"/>
      <c r="RSW21" s="32"/>
      <c r="RSX21" s="32"/>
      <c r="RSY21" s="32"/>
      <c r="RSZ21" s="32"/>
      <c r="RTA21" s="32"/>
      <c r="RTB21" s="32"/>
      <c r="RTC21" s="32"/>
      <c r="RTD21" s="32"/>
      <c r="RTE21" s="32"/>
      <c r="RTF21" s="32"/>
      <c r="RTG21" s="32"/>
      <c r="RTH21" s="32"/>
      <c r="RTI21" s="32"/>
      <c r="RTJ21" s="32"/>
      <c r="RTK21" s="32"/>
      <c r="RTL21" s="32"/>
      <c r="RTM21" s="32"/>
      <c r="RTN21" s="32"/>
      <c r="RTO21" s="32"/>
      <c r="RTP21" s="32"/>
      <c r="RTQ21" s="32"/>
      <c r="RTR21" s="32"/>
      <c r="RTS21" s="32"/>
      <c r="RTT21" s="32"/>
      <c r="RTU21" s="32"/>
      <c r="RTV21" s="32"/>
      <c r="RTW21" s="32"/>
      <c r="RTX21" s="32"/>
      <c r="RTY21" s="32"/>
      <c r="RTZ21" s="32"/>
      <c r="RUA21" s="32"/>
      <c r="RUB21" s="33"/>
      <c r="RUC21" s="31"/>
      <c r="RUD21" s="32"/>
      <c r="RUE21" s="32"/>
      <c r="RUF21" s="32"/>
      <c r="RUG21" s="32"/>
      <c r="RUH21" s="32"/>
      <c r="RUI21" s="32"/>
      <c r="RUJ21" s="32"/>
      <c r="RUK21" s="32"/>
      <c r="RUL21" s="32"/>
      <c r="RUM21" s="32"/>
      <c r="RUN21" s="32"/>
      <c r="RUO21" s="32"/>
      <c r="RUP21" s="32"/>
      <c r="RUQ21" s="32"/>
      <c r="RUR21" s="32"/>
      <c r="RUS21" s="32"/>
      <c r="RUT21" s="32"/>
      <c r="RUU21" s="32"/>
      <c r="RUV21" s="32"/>
      <c r="RUW21" s="32"/>
      <c r="RUX21" s="32"/>
      <c r="RUY21" s="32"/>
      <c r="RUZ21" s="32"/>
      <c r="RVA21" s="32"/>
      <c r="RVB21" s="32"/>
      <c r="RVC21" s="32"/>
      <c r="RVD21" s="32"/>
      <c r="RVE21" s="32"/>
      <c r="RVF21" s="32"/>
      <c r="RVG21" s="32"/>
      <c r="RVH21" s="32"/>
      <c r="RVI21" s="32"/>
      <c r="RVJ21" s="33"/>
      <c r="RVK21" s="31"/>
      <c r="RVL21" s="32"/>
      <c r="RVM21" s="32"/>
      <c r="RVN21" s="32"/>
      <c r="RVO21" s="32"/>
      <c r="RVP21" s="32"/>
      <c r="RVQ21" s="32"/>
      <c r="RVR21" s="32"/>
      <c r="RVS21" s="32"/>
      <c r="RVT21" s="32"/>
      <c r="RVU21" s="32"/>
      <c r="RVV21" s="32"/>
      <c r="RVW21" s="32"/>
      <c r="RVX21" s="32"/>
      <c r="RVY21" s="32"/>
      <c r="RVZ21" s="32"/>
      <c r="RWA21" s="32"/>
      <c r="RWB21" s="32"/>
      <c r="RWC21" s="32"/>
      <c r="RWD21" s="32"/>
      <c r="RWE21" s="32"/>
      <c r="RWF21" s="32"/>
      <c r="RWG21" s="32"/>
      <c r="RWH21" s="32"/>
      <c r="RWI21" s="32"/>
      <c r="RWJ21" s="32"/>
      <c r="RWK21" s="32"/>
      <c r="RWL21" s="32"/>
      <c r="RWM21" s="32"/>
      <c r="RWN21" s="32"/>
      <c r="RWO21" s="32"/>
      <c r="RWP21" s="32"/>
      <c r="RWQ21" s="32"/>
      <c r="RWR21" s="33"/>
      <c r="RWS21" s="31"/>
      <c r="RWT21" s="32"/>
      <c r="RWU21" s="32"/>
      <c r="RWV21" s="32"/>
      <c r="RWW21" s="32"/>
      <c r="RWX21" s="32"/>
      <c r="RWY21" s="32"/>
      <c r="RWZ21" s="32"/>
      <c r="RXA21" s="32"/>
      <c r="RXB21" s="32"/>
      <c r="RXC21" s="32"/>
      <c r="RXD21" s="32"/>
      <c r="RXE21" s="32"/>
      <c r="RXF21" s="32"/>
      <c r="RXG21" s="32"/>
      <c r="RXH21" s="32"/>
      <c r="RXI21" s="32"/>
      <c r="RXJ21" s="32"/>
      <c r="RXK21" s="32"/>
      <c r="RXL21" s="32"/>
      <c r="RXM21" s="32"/>
      <c r="RXN21" s="32"/>
      <c r="RXO21" s="32"/>
      <c r="RXP21" s="32"/>
      <c r="RXQ21" s="32"/>
      <c r="RXR21" s="32"/>
      <c r="RXS21" s="32"/>
      <c r="RXT21" s="32"/>
      <c r="RXU21" s="32"/>
      <c r="RXV21" s="32"/>
      <c r="RXW21" s="32"/>
      <c r="RXX21" s="32"/>
      <c r="RXY21" s="32"/>
      <c r="RXZ21" s="33"/>
      <c r="RYA21" s="31"/>
      <c r="RYB21" s="32"/>
      <c r="RYC21" s="32"/>
      <c r="RYD21" s="32"/>
      <c r="RYE21" s="32"/>
      <c r="RYF21" s="32"/>
      <c r="RYG21" s="32"/>
      <c r="RYH21" s="32"/>
      <c r="RYI21" s="32"/>
      <c r="RYJ21" s="32"/>
      <c r="RYK21" s="32"/>
      <c r="RYL21" s="32"/>
      <c r="RYM21" s="32"/>
      <c r="RYN21" s="32"/>
      <c r="RYO21" s="32"/>
      <c r="RYP21" s="32"/>
      <c r="RYQ21" s="32"/>
      <c r="RYR21" s="32"/>
      <c r="RYS21" s="32"/>
      <c r="RYT21" s="32"/>
      <c r="RYU21" s="32"/>
      <c r="RYV21" s="32"/>
      <c r="RYW21" s="32"/>
      <c r="RYX21" s="32"/>
      <c r="RYY21" s="32"/>
      <c r="RYZ21" s="32"/>
      <c r="RZA21" s="32"/>
      <c r="RZB21" s="32"/>
      <c r="RZC21" s="32"/>
      <c r="RZD21" s="32"/>
      <c r="RZE21" s="32"/>
      <c r="RZF21" s="32"/>
      <c r="RZG21" s="32"/>
      <c r="RZH21" s="33"/>
      <c r="RZI21" s="31"/>
      <c r="RZJ21" s="32"/>
      <c r="RZK21" s="32"/>
      <c r="RZL21" s="32"/>
      <c r="RZM21" s="32"/>
      <c r="RZN21" s="32"/>
      <c r="RZO21" s="32"/>
      <c r="RZP21" s="32"/>
      <c r="RZQ21" s="32"/>
      <c r="RZR21" s="32"/>
      <c r="RZS21" s="32"/>
      <c r="RZT21" s="32"/>
      <c r="RZU21" s="32"/>
      <c r="RZV21" s="32"/>
      <c r="RZW21" s="32"/>
      <c r="RZX21" s="32"/>
      <c r="RZY21" s="32"/>
      <c r="RZZ21" s="32"/>
      <c r="SAA21" s="32"/>
      <c r="SAB21" s="32"/>
      <c r="SAC21" s="32"/>
      <c r="SAD21" s="32"/>
      <c r="SAE21" s="32"/>
      <c r="SAF21" s="32"/>
      <c r="SAG21" s="32"/>
      <c r="SAH21" s="32"/>
      <c r="SAI21" s="32"/>
      <c r="SAJ21" s="32"/>
      <c r="SAK21" s="32"/>
      <c r="SAL21" s="32"/>
      <c r="SAM21" s="32"/>
      <c r="SAN21" s="32"/>
      <c r="SAO21" s="32"/>
      <c r="SAP21" s="33"/>
      <c r="SAQ21" s="31"/>
      <c r="SAR21" s="32"/>
      <c r="SAS21" s="32"/>
      <c r="SAT21" s="32"/>
      <c r="SAU21" s="32"/>
      <c r="SAV21" s="32"/>
      <c r="SAW21" s="32"/>
      <c r="SAX21" s="32"/>
      <c r="SAY21" s="32"/>
      <c r="SAZ21" s="32"/>
      <c r="SBA21" s="32"/>
      <c r="SBB21" s="32"/>
      <c r="SBC21" s="32"/>
      <c r="SBD21" s="32"/>
      <c r="SBE21" s="32"/>
      <c r="SBF21" s="32"/>
      <c r="SBG21" s="32"/>
      <c r="SBH21" s="32"/>
      <c r="SBI21" s="32"/>
      <c r="SBJ21" s="32"/>
      <c r="SBK21" s="32"/>
      <c r="SBL21" s="32"/>
      <c r="SBM21" s="32"/>
      <c r="SBN21" s="32"/>
      <c r="SBO21" s="32"/>
      <c r="SBP21" s="32"/>
      <c r="SBQ21" s="32"/>
      <c r="SBR21" s="32"/>
      <c r="SBS21" s="32"/>
      <c r="SBT21" s="32"/>
      <c r="SBU21" s="32"/>
      <c r="SBV21" s="32"/>
      <c r="SBW21" s="32"/>
      <c r="SBX21" s="33"/>
      <c r="SBY21" s="31"/>
      <c r="SBZ21" s="32"/>
      <c r="SCA21" s="32"/>
      <c r="SCB21" s="32"/>
      <c r="SCC21" s="32"/>
      <c r="SCD21" s="32"/>
      <c r="SCE21" s="32"/>
      <c r="SCF21" s="32"/>
      <c r="SCG21" s="32"/>
      <c r="SCH21" s="32"/>
      <c r="SCI21" s="32"/>
      <c r="SCJ21" s="32"/>
      <c r="SCK21" s="32"/>
      <c r="SCL21" s="32"/>
      <c r="SCM21" s="32"/>
      <c r="SCN21" s="32"/>
      <c r="SCO21" s="32"/>
      <c r="SCP21" s="32"/>
      <c r="SCQ21" s="32"/>
      <c r="SCR21" s="32"/>
      <c r="SCS21" s="32"/>
      <c r="SCT21" s="32"/>
      <c r="SCU21" s="32"/>
      <c r="SCV21" s="32"/>
      <c r="SCW21" s="32"/>
      <c r="SCX21" s="32"/>
      <c r="SCY21" s="32"/>
      <c r="SCZ21" s="32"/>
      <c r="SDA21" s="32"/>
      <c r="SDB21" s="32"/>
      <c r="SDC21" s="32"/>
      <c r="SDD21" s="32"/>
      <c r="SDE21" s="32"/>
      <c r="SDF21" s="33"/>
      <c r="SDG21" s="31"/>
      <c r="SDH21" s="32"/>
      <c r="SDI21" s="32"/>
      <c r="SDJ21" s="32"/>
      <c r="SDK21" s="32"/>
      <c r="SDL21" s="32"/>
      <c r="SDM21" s="32"/>
      <c r="SDN21" s="32"/>
      <c r="SDO21" s="32"/>
      <c r="SDP21" s="32"/>
      <c r="SDQ21" s="32"/>
      <c r="SDR21" s="32"/>
      <c r="SDS21" s="32"/>
      <c r="SDT21" s="32"/>
      <c r="SDU21" s="32"/>
      <c r="SDV21" s="32"/>
      <c r="SDW21" s="32"/>
      <c r="SDX21" s="32"/>
      <c r="SDY21" s="32"/>
      <c r="SDZ21" s="32"/>
      <c r="SEA21" s="32"/>
      <c r="SEB21" s="32"/>
      <c r="SEC21" s="32"/>
      <c r="SED21" s="32"/>
      <c r="SEE21" s="32"/>
      <c r="SEF21" s="32"/>
      <c r="SEG21" s="32"/>
      <c r="SEH21" s="32"/>
      <c r="SEI21" s="32"/>
      <c r="SEJ21" s="32"/>
      <c r="SEK21" s="32"/>
      <c r="SEL21" s="32"/>
      <c r="SEM21" s="32"/>
      <c r="SEN21" s="33"/>
      <c r="SEO21" s="31"/>
      <c r="SEP21" s="32"/>
      <c r="SEQ21" s="32"/>
      <c r="SER21" s="32"/>
      <c r="SES21" s="32"/>
      <c r="SET21" s="32"/>
      <c r="SEU21" s="32"/>
      <c r="SEV21" s="32"/>
      <c r="SEW21" s="32"/>
      <c r="SEX21" s="32"/>
      <c r="SEY21" s="32"/>
      <c r="SEZ21" s="32"/>
      <c r="SFA21" s="32"/>
      <c r="SFB21" s="32"/>
      <c r="SFC21" s="32"/>
      <c r="SFD21" s="32"/>
      <c r="SFE21" s="32"/>
      <c r="SFF21" s="32"/>
      <c r="SFG21" s="32"/>
      <c r="SFH21" s="32"/>
      <c r="SFI21" s="32"/>
      <c r="SFJ21" s="32"/>
      <c r="SFK21" s="32"/>
      <c r="SFL21" s="32"/>
      <c r="SFM21" s="32"/>
      <c r="SFN21" s="32"/>
      <c r="SFO21" s="32"/>
      <c r="SFP21" s="32"/>
      <c r="SFQ21" s="32"/>
      <c r="SFR21" s="32"/>
      <c r="SFS21" s="32"/>
      <c r="SFT21" s="32"/>
      <c r="SFU21" s="32"/>
      <c r="SFV21" s="33"/>
      <c r="SFW21" s="31"/>
      <c r="SFX21" s="32"/>
      <c r="SFY21" s="32"/>
      <c r="SFZ21" s="32"/>
      <c r="SGA21" s="32"/>
      <c r="SGB21" s="32"/>
      <c r="SGC21" s="32"/>
      <c r="SGD21" s="32"/>
      <c r="SGE21" s="32"/>
      <c r="SGF21" s="32"/>
      <c r="SGG21" s="32"/>
      <c r="SGH21" s="32"/>
      <c r="SGI21" s="32"/>
      <c r="SGJ21" s="32"/>
      <c r="SGK21" s="32"/>
      <c r="SGL21" s="32"/>
      <c r="SGM21" s="32"/>
      <c r="SGN21" s="32"/>
      <c r="SGO21" s="32"/>
      <c r="SGP21" s="32"/>
      <c r="SGQ21" s="32"/>
      <c r="SGR21" s="32"/>
      <c r="SGS21" s="32"/>
      <c r="SGT21" s="32"/>
      <c r="SGU21" s="32"/>
      <c r="SGV21" s="32"/>
      <c r="SGW21" s="32"/>
      <c r="SGX21" s="32"/>
      <c r="SGY21" s="32"/>
      <c r="SGZ21" s="32"/>
      <c r="SHA21" s="32"/>
      <c r="SHB21" s="32"/>
      <c r="SHC21" s="32"/>
      <c r="SHD21" s="33"/>
      <c r="SHE21" s="31"/>
      <c r="SHF21" s="32"/>
      <c r="SHG21" s="32"/>
      <c r="SHH21" s="32"/>
      <c r="SHI21" s="32"/>
      <c r="SHJ21" s="32"/>
      <c r="SHK21" s="32"/>
      <c r="SHL21" s="32"/>
      <c r="SHM21" s="32"/>
      <c r="SHN21" s="32"/>
      <c r="SHO21" s="32"/>
      <c r="SHP21" s="32"/>
      <c r="SHQ21" s="32"/>
      <c r="SHR21" s="32"/>
      <c r="SHS21" s="32"/>
      <c r="SHT21" s="32"/>
      <c r="SHU21" s="32"/>
      <c r="SHV21" s="32"/>
      <c r="SHW21" s="32"/>
      <c r="SHX21" s="32"/>
      <c r="SHY21" s="32"/>
      <c r="SHZ21" s="32"/>
      <c r="SIA21" s="32"/>
      <c r="SIB21" s="32"/>
      <c r="SIC21" s="32"/>
      <c r="SID21" s="32"/>
      <c r="SIE21" s="32"/>
      <c r="SIF21" s="32"/>
      <c r="SIG21" s="32"/>
      <c r="SIH21" s="32"/>
      <c r="SII21" s="32"/>
      <c r="SIJ21" s="32"/>
      <c r="SIK21" s="32"/>
      <c r="SIL21" s="33"/>
      <c r="SIM21" s="31"/>
      <c r="SIN21" s="32"/>
      <c r="SIO21" s="32"/>
      <c r="SIP21" s="32"/>
      <c r="SIQ21" s="32"/>
      <c r="SIR21" s="32"/>
      <c r="SIS21" s="32"/>
      <c r="SIT21" s="32"/>
      <c r="SIU21" s="32"/>
      <c r="SIV21" s="32"/>
      <c r="SIW21" s="32"/>
      <c r="SIX21" s="32"/>
      <c r="SIY21" s="32"/>
      <c r="SIZ21" s="32"/>
      <c r="SJA21" s="32"/>
      <c r="SJB21" s="32"/>
      <c r="SJC21" s="32"/>
      <c r="SJD21" s="32"/>
      <c r="SJE21" s="32"/>
      <c r="SJF21" s="32"/>
      <c r="SJG21" s="32"/>
      <c r="SJH21" s="32"/>
      <c r="SJI21" s="32"/>
      <c r="SJJ21" s="32"/>
      <c r="SJK21" s="32"/>
      <c r="SJL21" s="32"/>
      <c r="SJM21" s="32"/>
      <c r="SJN21" s="32"/>
      <c r="SJO21" s="32"/>
      <c r="SJP21" s="32"/>
      <c r="SJQ21" s="32"/>
      <c r="SJR21" s="32"/>
      <c r="SJS21" s="32"/>
      <c r="SJT21" s="33"/>
      <c r="SJU21" s="31"/>
      <c r="SJV21" s="32"/>
      <c r="SJW21" s="32"/>
      <c r="SJX21" s="32"/>
      <c r="SJY21" s="32"/>
      <c r="SJZ21" s="32"/>
      <c r="SKA21" s="32"/>
      <c r="SKB21" s="32"/>
      <c r="SKC21" s="32"/>
      <c r="SKD21" s="32"/>
      <c r="SKE21" s="32"/>
      <c r="SKF21" s="32"/>
      <c r="SKG21" s="32"/>
      <c r="SKH21" s="32"/>
      <c r="SKI21" s="32"/>
      <c r="SKJ21" s="32"/>
      <c r="SKK21" s="32"/>
      <c r="SKL21" s="32"/>
      <c r="SKM21" s="32"/>
      <c r="SKN21" s="32"/>
      <c r="SKO21" s="32"/>
      <c r="SKP21" s="32"/>
      <c r="SKQ21" s="32"/>
      <c r="SKR21" s="32"/>
      <c r="SKS21" s="32"/>
      <c r="SKT21" s="32"/>
      <c r="SKU21" s="32"/>
      <c r="SKV21" s="32"/>
      <c r="SKW21" s="32"/>
      <c r="SKX21" s="32"/>
      <c r="SKY21" s="32"/>
      <c r="SKZ21" s="32"/>
      <c r="SLA21" s="32"/>
      <c r="SLB21" s="33"/>
      <c r="SLC21" s="31"/>
      <c r="SLD21" s="32"/>
      <c r="SLE21" s="32"/>
      <c r="SLF21" s="32"/>
      <c r="SLG21" s="32"/>
      <c r="SLH21" s="32"/>
      <c r="SLI21" s="32"/>
      <c r="SLJ21" s="32"/>
      <c r="SLK21" s="32"/>
      <c r="SLL21" s="32"/>
      <c r="SLM21" s="32"/>
      <c r="SLN21" s="32"/>
      <c r="SLO21" s="32"/>
      <c r="SLP21" s="32"/>
      <c r="SLQ21" s="32"/>
      <c r="SLR21" s="32"/>
      <c r="SLS21" s="32"/>
      <c r="SLT21" s="32"/>
      <c r="SLU21" s="32"/>
      <c r="SLV21" s="32"/>
      <c r="SLW21" s="32"/>
      <c r="SLX21" s="32"/>
      <c r="SLY21" s="32"/>
      <c r="SLZ21" s="32"/>
      <c r="SMA21" s="32"/>
      <c r="SMB21" s="32"/>
      <c r="SMC21" s="32"/>
      <c r="SMD21" s="32"/>
      <c r="SME21" s="32"/>
      <c r="SMF21" s="32"/>
      <c r="SMG21" s="32"/>
      <c r="SMH21" s="32"/>
      <c r="SMI21" s="32"/>
      <c r="SMJ21" s="33"/>
      <c r="SMK21" s="31"/>
      <c r="SML21" s="32"/>
      <c r="SMM21" s="32"/>
      <c r="SMN21" s="32"/>
      <c r="SMO21" s="32"/>
      <c r="SMP21" s="32"/>
      <c r="SMQ21" s="32"/>
      <c r="SMR21" s="32"/>
      <c r="SMS21" s="32"/>
      <c r="SMT21" s="32"/>
      <c r="SMU21" s="32"/>
      <c r="SMV21" s="32"/>
      <c r="SMW21" s="32"/>
      <c r="SMX21" s="32"/>
      <c r="SMY21" s="32"/>
      <c r="SMZ21" s="32"/>
      <c r="SNA21" s="32"/>
      <c r="SNB21" s="32"/>
      <c r="SNC21" s="32"/>
      <c r="SND21" s="32"/>
      <c r="SNE21" s="32"/>
      <c r="SNF21" s="32"/>
      <c r="SNG21" s="32"/>
      <c r="SNH21" s="32"/>
      <c r="SNI21" s="32"/>
      <c r="SNJ21" s="32"/>
      <c r="SNK21" s="32"/>
      <c r="SNL21" s="32"/>
      <c r="SNM21" s="32"/>
      <c r="SNN21" s="32"/>
      <c r="SNO21" s="32"/>
      <c r="SNP21" s="32"/>
      <c r="SNQ21" s="32"/>
      <c r="SNR21" s="33"/>
      <c r="SNS21" s="31"/>
      <c r="SNT21" s="32"/>
      <c r="SNU21" s="32"/>
      <c r="SNV21" s="32"/>
      <c r="SNW21" s="32"/>
      <c r="SNX21" s="32"/>
      <c r="SNY21" s="32"/>
      <c r="SNZ21" s="32"/>
      <c r="SOA21" s="32"/>
      <c r="SOB21" s="32"/>
      <c r="SOC21" s="32"/>
      <c r="SOD21" s="32"/>
      <c r="SOE21" s="32"/>
      <c r="SOF21" s="32"/>
      <c r="SOG21" s="32"/>
      <c r="SOH21" s="32"/>
      <c r="SOI21" s="32"/>
      <c r="SOJ21" s="32"/>
      <c r="SOK21" s="32"/>
      <c r="SOL21" s="32"/>
      <c r="SOM21" s="32"/>
      <c r="SON21" s="32"/>
      <c r="SOO21" s="32"/>
      <c r="SOP21" s="32"/>
      <c r="SOQ21" s="32"/>
      <c r="SOR21" s="32"/>
      <c r="SOS21" s="32"/>
      <c r="SOT21" s="32"/>
      <c r="SOU21" s="32"/>
      <c r="SOV21" s="32"/>
      <c r="SOW21" s="32"/>
      <c r="SOX21" s="32"/>
      <c r="SOY21" s="32"/>
      <c r="SOZ21" s="33"/>
      <c r="SPA21" s="31"/>
      <c r="SPB21" s="32"/>
      <c r="SPC21" s="32"/>
      <c r="SPD21" s="32"/>
      <c r="SPE21" s="32"/>
      <c r="SPF21" s="32"/>
      <c r="SPG21" s="32"/>
      <c r="SPH21" s="32"/>
      <c r="SPI21" s="32"/>
      <c r="SPJ21" s="32"/>
      <c r="SPK21" s="32"/>
      <c r="SPL21" s="32"/>
      <c r="SPM21" s="32"/>
      <c r="SPN21" s="32"/>
      <c r="SPO21" s="32"/>
      <c r="SPP21" s="32"/>
      <c r="SPQ21" s="32"/>
      <c r="SPR21" s="32"/>
      <c r="SPS21" s="32"/>
      <c r="SPT21" s="32"/>
      <c r="SPU21" s="32"/>
      <c r="SPV21" s="32"/>
      <c r="SPW21" s="32"/>
      <c r="SPX21" s="32"/>
      <c r="SPY21" s="32"/>
      <c r="SPZ21" s="32"/>
      <c r="SQA21" s="32"/>
      <c r="SQB21" s="32"/>
      <c r="SQC21" s="32"/>
      <c r="SQD21" s="32"/>
      <c r="SQE21" s="32"/>
      <c r="SQF21" s="32"/>
      <c r="SQG21" s="32"/>
      <c r="SQH21" s="33"/>
      <c r="SQI21" s="31"/>
      <c r="SQJ21" s="32"/>
      <c r="SQK21" s="32"/>
      <c r="SQL21" s="32"/>
      <c r="SQM21" s="32"/>
      <c r="SQN21" s="32"/>
      <c r="SQO21" s="32"/>
      <c r="SQP21" s="32"/>
      <c r="SQQ21" s="32"/>
      <c r="SQR21" s="32"/>
      <c r="SQS21" s="32"/>
      <c r="SQT21" s="32"/>
      <c r="SQU21" s="32"/>
      <c r="SQV21" s="32"/>
      <c r="SQW21" s="32"/>
      <c r="SQX21" s="32"/>
      <c r="SQY21" s="32"/>
      <c r="SQZ21" s="32"/>
      <c r="SRA21" s="32"/>
      <c r="SRB21" s="32"/>
      <c r="SRC21" s="32"/>
      <c r="SRD21" s="32"/>
      <c r="SRE21" s="32"/>
      <c r="SRF21" s="32"/>
      <c r="SRG21" s="32"/>
      <c r="SRH21" s="32"/>
      <c r="SRI21" s="32"/>
      <c r="SRJ21" s="32"/>
      <c r="SRK21" s="32"/>
      <c r="SRL21" s="32"/>
      <c r="SRM21" s="32"/>
      <c r="SRN21" s="32"/>
      <c r="SRO21" s="32"/>
      <c r="SRP21" s="33"/>
      <c r="SRQ21" s="31"/>
      <c r="SRR21" s="32"/>
      <c r="SRS21" s="32"/>
      <c r="SRT21" s="32"/>
      <c r="SRU21" s="32"/>
      <c r="SRV21" s="32"/>
      <c r="SRW21" s="32"/>
      <c r="SRX21" s="32"/>
      <c r="SRY21" s="32"/>
      <c r="SRZ21" s="32"/>
      <c r="SSA21" s="32"/>
      <c r="SSB21" s="32"/>
      <c r="SSC21" s="32"/>
      <c r="SSD21" s="32"/>
      <c r="SSE21" s="32"/>
      <c r="SSF21" s="32"/>
      <c r="SSG21" s="32"/>
      <c r="SSH21" s="32"/>
      <c r="SSI21" s="32"/>
      <c r="SSJ21" s="32"/>
      <c r="SSK21" s="32"/>
      <c r="SSL21" s="32"/>
      <c r="SSM21" s="32"/>
      <c r="SSN21" s="32"/>
      <c r="SSO21" s="32"/>
      <c r="SSP21" s="32"/>
      <c r="SSQ21" s="32"/>
      <c r="SSR21" s="32"/>
      <c r="SSS21" s="32"/>
      <c r="SST21" s="32"/>
      <c r="SSU21" s="32"/>
      <c r="SSV21" s="32"/>
      <c r="SSW21" s="32"/>
      <c r="SSX21" s="33"/>
      <c r="SSY21" s="31"/>
      <c r="SSZ21" s="32"/>
      <c r="STA21" s="32"/>
      <c r="STB21" s="32"/>
      <c r="STC21" s="32"/>
      <c r="STD21" s="32"/>
      <c r="STE21" s="32"/>
      <c r="STF21" s="32"/>
      <c r="STG21" s="32"/>
      <c r="STH21" s="32"/>
      <c r="STI21" s="32"/>
      <c r="STJ21" s="32"/>
      <c r="STK21" s="32"/>
      <c r="STL21" s="32"/>
      <c r="STM21" s="32"/>
      <c r="STN21" s="32"/>
      <c r="STO21" s="32"/>
      <c r="STP21" s="32"/>
      <c r="STQ21" s="32"/>
      <c r="STR21" s="32"/>
      <c r="STS21" s="32"/>
      <c r="STT21" s="32"/>
      <c r="STU21" s="32"/>
      <c r="STV21" s="32"/>
      <c r="STW21" s="32"/>
      <c r="STX21" s="32"/>
      <c r="STY21" s="32"/>
      <c r="STZ21" s="32"/>
      <c r="SUA21" s="32"/>
      <c r="SUB21" s="32"/>
      <c r="SUC21" s="32"/>
      <c r="SUD21" s="32"/>
      <c r="SUE21" s="32"/>
      <c r="SUF21" s="33"/>
      <c r="SUG21" s="31"/>
      <c r="SUH21" s="32"/>
      <c r="SUI21" s="32"/>
      <c r="SUJ21" s="32"/>
      <c r="SUK21" s="32"/>
      <c r="SUL21" s="32"/>
      <c r="SUM21" s="32"/>
      <c r="SUN21" s="32"/>
      <c r="SUO21" s="32"/>
      <c r="SUP21" s="32"/>
      <c r="SUQ21" s="32"/>
      <c r="SUR21" s="32"/>
      <c r="SUS21" s="32"/>
      <c r="SUT21" s="32"/>
      <c r="SUU21" s="32"/>
      <c r="SUV21" s="32"/>
      <c r="SUW21" s="32"/>
      <c r="SUX21" s="32"/>
      <c r="SUY21" s="32"/>
      <c r="SUZ21" s="32"/>
      <c r="SVA21" s="32"/>
      <c r="SVB21" s="32"/>
      <c r="SVC21" s="32"/>
      <c r="SVD21" s="32"/>
      <c r="SVE21" s="32"/>
      <c r="SVF21" s="32"/>
      <c r="SVG21" s="32"/>
      <c r="SVH21" s="32"/>
      <c r="SVI21" s="32"/>
      <c r="SVJ21" s="32"/>
      <c r="SVK21" s="32"/>
      <c r="SVL21" s="32"/>
      <c r="SVM21" s="32"/>
      <c r="SVN21" s="33"/>
      <c r="SVO21" s="31"/>
      <c r="SVP21" s="32"/>
      <c r="SVQ21" s="32"/>
      <c r="SVR21" s="32"/>
      <c r="SVS21" s="32"/>
      <c r="SVT21" s="32"/>
      <c r="SVU21" s="32"/>
      <c r="SVV21" s="32"/>
      <c r="SVW21" s="32"/>
      <c r="SVX21" s="32"/>
      <c r="SVY21" s="32"/>
      <c r="SVZ21" s="32"/>
      <c r="SWA21" s="32"/>
      <c r="SWB21" s="32"/>
      <c r="SWC21" s="32"/>
      <c r="SWD21" s="32"/>
      <c r="SWE21" s="32"/>
      <c r="SWF21" s="32"/>
      <c r="SWG21" s="32"/>
      <c r="SWH21" s="32"/>
      <c r="SWI21" s="32"/>
      <c r="SWJ21" s="32"/>
      <c r="SWK21" s="32"/>
      <c r="SWL21" s="32"/>
      <c r="SWM21" s="32"/>
      <c r="SWN21" s="32"/>
      <c r="SWO21" s="32"/>
      <c r="SWP21" s="32"/>
      <c r="SWQ21" s="32"/>
      <c r="SWR21" s="32"/>
      <c r="SWS21" s="32"/>
      <c r="SWT21" s="32"/>
      <c r="SWU21" s="32"/>
      <c r="SWV21" s="33"/>
      <c r="SWW21" s="31"/>
      <c r="SWX21" s="32"/>
      <c r="SWY21" s="32"/>
      <c r="SWZ21" s="32"/>
      <c r="SXA21" s="32"/>
      <c r="SXB21" s="32"/>
      <c r="SXC21" s="32"/>
      <c r="SXD21" s="32"/>
      <c r="SXE21" s="32"/>
      <c r="SXF21" s="32"/>
      <c r="SXG21" s="32"/>
      <c r="SXH21" s="32"/>
      <c r="SXI21" s="32"/>
      <c r="SXJ21" s="32"/>
      <c r="SXK21" s="32"/>
      <c r="SXL21" s="32"/>
      <c r="SXM21" s="32"/>
      <c r="SXN21" s="32"/>
      <c r="SXO21" s="32"/>
      <c r="SXP21" s="32"/>
      <c r="SXQ21" s="32"/>
      <c r="SXR21" s="32"/>
      <c r="SXS21" s="32"/>
      <c r="SXT21" s="32"/>
      <c r="SXU21" s="32"/>
      <c r="SXV21" s="32"/>
      <c r="SXW21" s="32"/>
      <c r="SXX21" s="32"/>
      <c r="SXY21" s="32"/>
      <c r="SXZ21" s="32"/>
      <c r="SYA21" s="32"/>
      <c r="SYB21" s="32"/>
      <c r="SYC21" s="32"/>
      <c r="SYD21" s="33"/>
      <c r="SYE21" s="31"/>
      <c r="SYF21" s="32"/>
      <c r="SYG21" s="32"/>
      <c r="SYH21" s="32"/>
      <c r="SYI21" s="32"/>
      <c r="SYJ21" s="32"/>
      <c r="SYK21" s="32"/>
      <c r="SYL21" s="32"/>
      <c r="SYM21" s="32"/>
      <c r="SYN21" s="32"/>
      <c r="SYO21" s="32"/>
      <c r="SYP21" s="32"/>
      <c r="SYQ21" s="32"/>
      <c r="SYR21" s="32"/>
      <c r="SYS21" s="32"/>
      <c r="SYT21" s="32"/>
      <c r="SYU21" s="32"/>
      <c r="SYV21" s="32"/>
      <c r="SYW21" s="32"/>
      <c r="SYX21" s="32"/>
      <c r="SYY21" s="32"/>
      <c r="SYZ21" s="32"/>
      <c r="SZA21" s="32"/>
      <c r="SZB21" s="32"/>
      <c r="SZC21" s="32"/>
      <c r="SZD21" s="32"/>
      <c r="SZE21" s="32"/>
      <c r="SZF21" s="32"/>
      <c r="SZG21" s="32"/>
      <c r="SZH21" s="32"/>
      <c r="SZI21" s="32"/>
      <c r="SZJ21" s="32"/>
      <c r="SZK21" s="32"/>
      <c r="SZL21" s="33"/>
      <c r="SZM21" s="31"/>
      <c r="SZN21" s="32"/>
      <c r="SZO21" s="32"/>
      <c r="SZP21" s="32"/>
      <c r="SZQ21" s="32"/>
      <c r="SZR21" s="32"/>
      <c r="SZS21" s="32"/>
      <c r="SZT21" s="32"/>
      <c r="SZU21" s="32"/>
      <c r="SZV21" s="32"/>
      <c r="SZW21" s="32"/>
      <c r="SZX21" s="32"/>
      <c r="SZY21" s="32"/>
      <c r="SZZ21" s="32"/>
      <c r="TAA21" s="32"/>
      <c r="TAB21" s="32"/>
      <c r="TAC21" s="32"/>
      <c r="TAD21" s="32"/>
      <c r="TAE21" s="32"/>
      <c r="TAF21" s="32"/>
      <c r="TAG21" s="32"/>
      <c r="TAH21" s="32"/>
      <c r="TAI21" s="32"/>
      <c r="TAJ21" s="32"/>
      <c r="TAK21" s="32"/>
      <c r="TAL21" s="32"/>
      <c r="TAM21" s="32"/>
      <c r="TAN21" s="32"/>
      <c r="TAO21" s="32"/>
      <c r="TAP21" s="32"/>
      <c r="TAQ21" s="32"/>
      <c r="TAR21" s="32"/>
      <c r="TAS21" s="32"/>
      <c r="TAT21" s="33"/>
      <c r="TAU21" s="31"/>
      <c r="TAV21" s="32"/>
      <c r="TAW21" s="32"/>
      <c r="TAX21" s="32"/>
      <c r="TAY21" s="32"/>
      <c r="TAZ21" s="32"/>
      <c r="TBA21" s="32"/>
      <c r="TBB21" s="32"/>
      <c r="TBC21" s="32"/>
      <c r="TBD21" s="32"/>
      <c r="TBE21" s="32"/>
      <c r="TBF21" s="32"/>
      <c r="TBG21" s="32"/>
      <c r="TBH21" s="32"/>
      <c r="TBI21" s="32"/>
      <c r="TBJ21" s="32"/>
      <c r="TBK21" s="32"/>
      <c r="TBL21" s="32"/>
      <c r="TBM21" s="32"/>
      <c r="TBN21" s="32"/>
      <c r="TBO21" s="32"/>
      <c r="TBP21" s="32"/>
      <c r="TBQ21" s="32"/>
      <c r="TBR21" s="32"/>
      <c r="TBS21" s="32"/>
      <c r="TBT21" s="32"/>
      <c r="TBU21" s="32"/>
      <c r="TBV21" s="32"/>
      <c r="TBW21" s="32"/>
      <c r="TBX21" s="32"/>
      <c r="TBY21" s="32"/>
      <c r="TBZ21" s="32"/>
      <c r="TCA21" s="32"/>
      <c r="TCB21" s="33"/>
      <c r="TCC21" s="31"/>
      <c r="TCD21" s="32"/>
      <c r="TCE21" s="32"/>
      <c r="TCF21" s="32"/>
      <c r="TCG21" s="32"/>
      <c r="TCH21" s="32"/>
      <c r="TCI21" s="32"/>
      <c r="TCJ21" s="32"/>
      <c r="TCK21" s="32"/>
      <c r="TCL21" s="32"/>
      <c r="TCM21" s="32"/>
      <c r="TCN21" s="32"/>
      <c r="TCO21" s="32"/>
      <c r="TCP21" s="32"/>
      <c r="TCQ21" s="32"/>
      <c r="TCR21" s="32"/>
      <c r="TCS21" s="32"/>
      <c r="TCT21" s="32"/>
      <c r="TCU21" s="32"/>
      <c r="TCV21" s="32"/>
      <c r="TCW21" s="32"/>
      <c r="TCX21" s="32"/>
      <c r="TCY21" s="32"/>
      <c r="TCZ21" s="32"/>
      <c r="TDA21" s="32"/>
      <c r="TDB21" s="32"/>
      <c r="TDC21" s="32"/>
      <c r="TDD21" s="32"/>
      <c r="TDE21" s="32"/>
      <c r="TDF21" s="32"/>
      <c r="TDG21" s="32"/>
      <c r="TDH21" s="32"/>
      <c r="TDI21" s="32"/>
      <c r="TDJ21" s="33"/>
      <c r="TDK21" s="31"/>
      <c r="TDL21" s="32"/>
      <c r="TDM21" s="32"/>
      <c r="TDN21" s="32"/>
      <c r="TDO21" s="32"/>
      <c r="TDP21" s="32"/>
      <c r="TDQ21" s="32"/>
      <c r="TDR21" s="32"/>
      <c r="TDS21" s="32"/>
      <c r="TDT21" s="32"/>
      <c r="TDU21" s="32"/>
      <c r="TDV21" s="32"/>
      <c r="TDW21" s="32"/>
      <c r="TDX21" s="32"/>
      <c r="TDY21" s="32"/>
      <c r="TDZ21" s="32"/>
      <c r="TEA21" s="32"/>
      <c r="TEB21" s="32"/>
      <c r="TEC21" s="32"/>
      <c r="TED21" s="32"/>
      <c r="TEE21" s="32"/>
      <c r="TEF21" s="32"/>
      <c r="TEG21" s="32"/>
      <c r="TEH21" s="32"/>
      <c r="TEI21" s="32"/>
      <c r="TEJ21" s="32"/>
      <c r="TEK21" s="32"/>
      <c r="TEL21" s="32"/>
      <c r="TEM21" s="32"/>
      <c r="TEN21" s="32"/>
      <c r="TEO21" s="32"/>
      <c r="TEP21" s="32"/>
      <c r="TEQ21" s="32"/>
      <c r="TER21" s="33"/>
      <c r="TES21" s="31"/>
      <c r="TET21" s="32"/>
      <c r="TEU21" s="32"/>
      <c r="TEV21" s="32"/>
      <c r="TEW21" s="32"/>
      <c r="TEX21" s="32"/>
      <c r="TEY21" s="32"/>
      <c r="TEZ21" s="32"/>
      <c r="TFA21" s="32"/>
      <c r="TFB21" s="32"/>
      <c r="TFC21" s="32"/>
      <c r="TFD21" s="32"/>
      <c r="TFE21" s="32"/>
      <c r="TFF21" s="32"/>
      <c r="TFG21" s="32"/>
      <c r="TFH21" s="32"/>
      <c r="TFI21" s="32"/>
      <c r="TFJ21" s="32"/>
      <c r="TFK21" s="32"/>
      <c r="TFL21" s="32"/>
      <c r="TFM21" s="32"/>
      <c r="TFN21" s="32"/>
      <c r="TFO21" s="32"/>
      <c r="TFP21" s="32"/>
      <c r="TFQ21" s="32"/>
      <c r="TFR21" s="32"/>
      <c r="TFS21" s="32"/>
      <c r="TFT21" s="32"/>
      <c r="TFU21" s="32"/>
      <c r="TFV21" s="32"/>
      <c r="TFW21" s="32"/>
      <c r="TFX21" s="32"/>
      <c r="TFY21" s="32"/>
      <c r="TFZ21" s="33"/>
      <c r="TGA21" s="31"/>
      <c r="TGB21" s="32"/>
      <c r="TGC21" s="32"/>
      <c r="TGD21" s="32"/>
      <c r="TGE21" s="32"/>
      <c r="TGF21" s="32"/>
      <c r="TGG21" s="32"/>
      <c r="TGH21" s="32"/>
      <c r="TGI21" s="32"/>
      <c r="TGJ21" s="32"/>
      <c r="TGK21" s="32"/>
      <c r="TGL21" s="32"/>
      <c r="TGM21" s="32"/>
      <c r="TGN21" s="32"/>
      <c r="TGO21" s="32"/>
      <c r="TGP21" s="32"/>
      <c r="TGQ21" s="32"/>
      <c r="TGR21" s="32"/>
      <c r="TGS21" s="32"/>
      <c r="TGT21" s="32"/>
      <c r="TGU21" s="32"/>
      <c r="TGV21" s="32"/>
      <c r="TGW21" s="32"/>
      <c r="TGX21" s="32"/>
      <c r="TGY21" s="32"/>
      <c r="TGZ21" s="32"/>
      <c r="THA21" s="32"/>
      <c r="THB21" s="32"/>
      <c r="THC21" s="32"/>
      <c r="THD21" s="32"/>
      <c r="THE21" s="32"/>
      <c r="THF21" s="32"/>
      <c r="THG21" s="32"/>
      <c r="THH21" s="33"/>
      <c r="THI21" s="31"/>
      <c r="THJ21" s="32"/>
      <c r="THK21" s="32"/>
      <c r="THL21" s="32"/>
      <c r="THM21" s="32"/>
      <c r="THN21" s="32"/>
      <c r="THO21" s="32"/>
      <c r="THP21" s="32"/>
      <c r="THQ21" s="32"/>
      <c r="THR21" s="32"/>
      <c r="THS21" s="32"/>
      <c r="THT21" s="32"/>
      <c r="THU21" s="32"/>
      <c r="THV21" s="32"/>
      <c r="THW21" s="32"/>
      <c r="THX21" s="32"/>
      <c r="THY21" s="32"/>
      <c r="THZ21" s="32"/>
      <c r="TIA21" s="32"/>
      <c r="TIB21" s="32"/>
      <c r="TIC21" s="32"/>
      <c r="TID21" s="32"/>
      <c r="TIE21" s="32"/>
      <c r="TIF21" s="32"/>
      <c r="TIG21" s="32"/>
      <c r="TIH21" s="32"/>
      <c r="TII21" s="32"/>
      <c r="TIJ21" s="32"/>
      <c r="TIK21" s="32"/>
      <c r="TIL21" s="32"/>
      <c r="TIM21" s="32"/>
      <c r="TIN21" s="32"/>
      <c r="TIO21" s="32"/>
      <c r="TIP21" s="33"/>
      <c r="TIQ21" s="31"/>
      <c r="TIR21" s="32"/>
      <c r="TIS21" s="32"/>
      <c r="TIT21" s="32"/>
      <c r="TIU21" s="32"/>
      <c r="TIV21" s="32"/>
      <c r="TIW21" s="32"/>
      <c r="TIX21" s="32"/>
      <c r="TIY21" s="32"/>
      <c r="TIZ21" s="32"/>
      <c r="TJA21" s="32"/>
      <c r="TJB21" s="32"/>
      <c r="TJC21" s="32"/>
      <c r="TJD21" s="32"/>
      <c r="TJE21" s="32"/>
      <c r="TJF21" s="32"/>
      <c r="TJG21" s="32"/>
      <c r="TJH21" s="32"/>
      <c r="TJI21" s="32"/>
      <c r="TJJ21" s="32"/>
      <c r="TJK21" s="32"/>
      <c r="TJL21" s="32"/>
      <c r="TJM21" s="32"/>
      <c r="TJN21" s="32"/>
      <c r="TJO21" s="32"/>
      <c r="TJP21" s="32"/>
      <c r="TJQ21" s="32"/>
      <c r="TJR21" s="32"/>
      <c r="TJS21" s="32"/>
      <c r="TJT21" s="32"/>
      <c r="TJU21" s="32"/>
      <c r="TJV21" s="32"/>
      <c r="TJW21" s="32"/>
      <c r="TJX21" s="33"/>
      <c r="TJY21" s="31"/>
      <c r="TJZ21" s="32"/>
      <c r="TKA21" s="32"/>
      <c r="TKB21" s="32"/>
      <c r="TKC21" s="32"/>
      <c r="TKD21" s="32"/>
      <c r="TKE21" s="32"/>
      <c r="TKF21" s="32"/>
      <c r="TKG21" s="32"/>
      <c r="TKH21" s="32"/>
      <c r="TKI21" s="32"/>
      <c r="TKJ21" s="32"/>
      <c r="TKK21" s="32"/>
      <c r="TKL21" s="32"/>
      <c r="TKM21" s="32"/>
      <c r="TKN21" s="32"/>
      <c r="TKO21" s="32"/>
      <c r="TKP21" s="32"/>
      <c r="TKQ21" s="32"/>
      <c r="TKR21" s="32"/>
      <c r="TKS21" s="32"/>
      <c r="TKT21" s="32"/>
      <c r="TKU21" s="32"/>
      <c r="TKV21" s="32"/>
      <c r="TKW21" s="32"/>
      <c r="TKX21" s="32"/>
      <c r="TKY21" s="32"/>
      <c r="TKZ21" s="32"/>
      <c r="TLA21" s="32"/>
      <c r="TLB21" s="32"/>
      <c r="TLC21" s="32"/>
      <c r="TLD21" s="32"/>
      <c r="TLE21" s="32"/>
      <c r="TLF21" s="33"/>
      <c r="TLG21" s="31"/>
      <c r="TLH21" s="32"/>
      <c r="TLI21" s="32"/>
      <c r="TLJ21" s="32"/>
      <c r="TLK21" s="32"/>
      <c r="TLL21" s="32"/>
      <c r="TLM21" s="32"/>
      <c r="TLN21" s="32"/>
      <c r="TLO21" s="32"/>
      <c r="TLP21" s="32"/>
      <c r="TLQ21" s="32"/>
      <c r="TLR21" s="32"/>
      <c r="TLS21" s="32"/>
      <c r="TLT21" s="32"/>
      <c r="TLU21" s="32"/>
      <c r="TLV21" s="32"/>
      <c r="TLW21" s="32"/>
      <c r="TLX21" s="32"/>
      <c r="TLY21" s="32"/>
      <c r="TLZ21" s="32"/>
      <c r="TMA21" s="32"/>
      <c r="TMB21" s="32"/>
      <c r="TMC21" s="32"/>
      <c r="TMD21" s="32"/>
      <c r="TME21" s="32"/>
      <c r="TMF21" s="32"/>
      <c r="TMG21" s="32"/>
      <c r="TMH21" s="32"/>
      <c r="TMI21" s="32"/>
      <c r="TMJ21" s="32"/>
      <c r="TMK21" s="32"/>
      <c r="TML21" s="32"/>
      <c r="TMM21" s="32"/>
      <c r="TMN21" s="33"/>
      <c r="TMO21" s="31"/>
      <c r="TMP21" s="32"/>
      <c r="TMQ21" s="32"/>
      <c r="TMR21" s="32"/>
      <c r="TMS21" s="32"/>
      <c r="TMT21" s="32"/>
      <c r="TMU21" s="32"/>
      <c r="TMV21" s="32"/>
      <c r="TMW21" s="32"/>
      <c r="TMX21" s="32"/>
      <c r="TMY21" s="32"/>
      <c r="TMZ21" s="32"/>
      <c r="TNA21" s="32"/>
      <c r="TNB21" s="32"/>
      <c r="TNC21" s="32"/>
      <c r="TND21" s="32"/>
      <c r="TNE21" s="32"/>
      <c r="TNF21" s="32"/>
      <c r="TNG21" s="32"/>
      <c r="TNH21" s="32"/>
      <c r="TNI21" s="32"/>
      <c r="TNJ21" s="32"/>
      <c r="TNK21" s="32"/>
      <c r="TNL21" s="32"/>
      <c r="TNM21" s="32"/>
      <c r="TNN21" s="32"/>
      <c r="TNO21" s="32"/>
      <c r="TNP21" s="32"/>
      <c r="TNQ21" s="32"/>
      <c r="TNR21" s="32"/>
      <c r="TNS21" s="32"/>
      <c r="TNT21" s="32"/>
      <c r="TNU21" s="32"/>
      <c r="TNV21" s="33"/>
      <c r="TNW21" s="31"/>
      <c r="TNX21" s="32"/>
      <c r="TNY21" s="32"/>
      <c r="TNZ21" s="32"/>
      <c r="TOA21" s="32"/>
      <c r="TOB21" s="32"/>
      <c r="TOC21" s="32"/>
      <c r="TOD21" s="32"/>
      <c r="TOE21" s="32"/>
      <c r="TOF21" s="32"/>
      <c r="TOG21" s="32"/>
      <c r="TOH21" s="32"/>
      <c r="TOI21" s="32"/>
      <c r="TOJ21" s="32"/>
      <c r="TOK21" s="32"/>
      <c r="TOL21" s="32"/>
      <c r="TOM21" s="32"/>
      <c r="TON21" s="32"/>
      <c r="TOO21" s="32"/>
      <c r="TOP21" s="32"/>
      <c r="TOQ21" s="32"/>
      <c r="TOR21" s="32"/>
      <c r="TOS21" s="32"/>
      <c r="TOT21" s="32"/>
      <c r="TOU21" s="32"/>
      <c r="TOV21" s="32"/>
      <c r="TOW21" s="32"/>
      <c r="TOX21" s="32"/>
      <c r="TOY21" s="32"/>
      <c r="TOZ21" s="32"/>
      <c r="TPA21" s="32"/>
      <c r="TPB21" s="32"/>
      <c r="TPC21" s="32"/>
      <c r="TPD21" s="33"/>
      <c r="TPE21" s="31"/>
      <c r="TPF21" s="32"/>
      <c r="TPG21" s="32"/>
      <c r="TPH21" s="32"/>
      <c r="TPI21" s="32"/>
      <c r="TPJ21" s="32"/>
      <c r="TPK21" s="32"/>
      <c r="TPL21" s="32"/>
      <c r="TPM21" s="32"/>
      <c r="TPN21" s="32"/>
      <c r="TPO21" s="32"/>
      <c r="TPP21" s="32"/>
      <c r="TPQ21" s="32"/>
      <c r="TPR21" s="32"/>
      <c r="TPS21" s="32"/>
      <c r="TPT21" s="32"/>
      <c r="TPU21" s="32"/>
      <c r="TPV21" s="32"/>
      <c r="TPW21" s="32"/>
      <c r="TPX21" s="32"/>
      <c r="TPY21" s="32"/>
      <c r="TPZ21" s="32"/>
      <c r="TQA21" s="32"/>
      <c r="TQB21" s="32"/>
      <c r="TQC21" s="32"/>
      <c r="TQD21" s="32"/>
      <c r="TQE21" s="32"/>
      <c r="TQF21" s="32"/>
      <c r="TQG21" s="32"/>
      <c r="TQH21" s="32"/>
      <c r="TQI21" s="32"/>
      <c r="TQJ21" s="32"/>
      <c r="TQK21" s="32"/>
      <c r="TQL21" s="33"/>
      <c r="TQM21" s="31"/>
      <c r="TQN21" s="32"/>
      <c r="TQO21" s="32"/>
      <c r="TQP21" s="32"/>
      <c r="TQQ21" s="32"/>
      <c r="TQR21" s="32"/>
      <c r="TQS21" s="32"/>
      <c r="TQT21" s="32"/>
      <c r="TQU21" s="32"/>
      <c r="TQV21" s="32"/>
      <c r="TQW21" s="32"/>
      <c r="TQX21" s="32"/>
      <c r="TQY21" s="32"/>
      <c r="TQZ21" s="32"/>
      <c r="TRA21" s="32"/>
      <c r="TRB21" s="32"/>
      <c r="TRC21" s="32"/>
      <c r="TRD21" s="32"/>
      <c r="TRE21" s="32"/>
      <c r="TRF21" s="32"/>
      <c r="TRG21" s="32"/>
      <c r="TRH21" s="32"/>
      <c r="TRI21" s="32"/>
      <c r="TRJ21" s="32"/>
      <c r="TRK21" s="32"/>
      <c r="TRL21" s="32"/>
      <c r="TRM21" s="32"/>
      <c r="TRN21" s="32"/>
      <c r="TRO21" s="32"/>
      <c r="TRP21" s="32"/>
      <c r="TRQ21" s="32"/>
      <c r="TRR21" s="32"/>
      <c r="TRS21" s="32"/>
      <c r="TRT21" s="33"/>
      <c r="TRU21" s="31"/>
      <c r="TRV21" s="32"/>
      <c r="TRW21" s="32"/>
      <c r="TRX21" s="32"/>
      <c r="TRY21" s="32"/>
      <c r="TRZ21" s="32"/>
      <c r="TSA21" s="32"/>
      <c r="TSB21" s="32"/>
      <c r="TSC21" s="32"/>
      <c r="TSD21" s="32"/>
      <c r="TSE21" s="32"/>
      <c r="TSF21" s="32"/>
      <c r="TSG21" s="32"/>
      <c r="TSH21" s="32"/>
      <c r="TSI21" s="32"/>
      <c r="TSJ21" s="32"/>
      <c r="TSK21" s="32"/>
      <c r="TSL21" s="32"/>
      <c r="TSM21" s="32"/>
      <c r="TSN21" s="32"/>
      <c r="TSO21" s="32"/>
      <c r="TSP21" s="32"/>
      <c r="TSQ21" s="32"/>
      <c r="TSR21" s="32"/>
      <c r="TSS21" s="32"/>
      <c r="TST21" s="32"/>
      <c r="TSU21" s="32"/>
      <c r="TSV21" s="32"/>
      <c r="TSW21" s="32"/>
      <c r="TSX21" s="32"/>
      <c r="TSY21" s="32"/>
      <c r="TSZ21" s="32"/>
      <c r="TTA21" s="32"/>
      <c r="TTB21" s="33"/>
      <c r="TTC21" s="31"/>
      <c r="TTD21" s="32"/>
      <c r="TTE21" s="32"/>
      <c r="TTF21" s="32"/>
      <c r="TTG21" s="32"/>
      <c r="TTH21" s="32"/>
      <c r="TTI21" s="32"/>
      <c r="TTJ21" s="32"/>
      <c r="TTK21" s="32"/>
      <c r="TTL21" s="32"/>
      <c r="TTM21" s="32"/>
      <c r="TTN21" s="32"/>
      <c r="TTO21" s="32"/>
      <c r="TTP21" s="32"/>
      <c r="TTQ21" s="32"/>
      <c r="TTR21" s="32"/>
      <c r="TTS21" s="32"/>
      <c r="TTT21" s="32"/>
      <c r="TTU21" s="32"/>
      <c r="TTV21" s="32"/>
      <c r="TTW21" s="32"/>
      <c r="TTX21" s="32"/>
      <c r="TTY21" s="32"/>
      <c r="TTZ21" s="32"/>
      <c r="TUA21" s="32"/>
      <c r="TUB21" s="32"/>
      <c r="TUC21" s="32"/>
      <c r="TUD21" s="32"/>
      <c r="TUE21" s="32"/>
      <c r="TUF21" s="32"/>
      <c r="TUG21" s="32"/>
      <c r="TUH21" s="32"/>
      <c r="TUI21" s="32"/>
      <c r="TUJ21" s="33"/>
      <c r="TUK21" s="31"/>
      <c r="TUL21" s="32"/>
      <c r="TUM21" s="32"/>
      <c r="TUN21" s="32"/>
      <c r="TUO21" s="32"/>
      <c r="TUP21" s="32"/>
      <c r="TUQ21" s="32"/>
      <c r="TUR21" s="32"/>
      <c r="TUS21" s="32"/>
      <c r="TUT21" s="32"/>
      <c r="TUU21" s="32"/>
      <c r="TUV21" s="32"/>
      <c r="TUW21" s="32"/>
      <c r="TUX21" s="32"/>
      <c r="TUY21" s="32"/>
      <c r="TUZ21" s="32"/>
      <c r="TVA21" s="32"/>
      <c r="TVB21" s="32"/>
      <c r="TVC21" s="32"/>
      <c r="TVD21" s="32"/>
      <c r="TVE21" s="32"/>
      <c r="TVF21" s="32"/>
      <c r="TVG21" s="32"/>
      <c r="TVH21" s="32"/>
      <c r="TVI21" s="32"/>
      <c r="TVJ21" s="32"/>
      <c r="TVK21" s="32"/>
      <c r="TVL21" s="32"/>
      <c r="TVM21" s="32"/>
      <c r="TVN21" s="32"/>
      <c r="TVO21" s="32"/>
      <c r="TVP21" s="32"/>
      <c r="TVQ21" s="32"/>
      <c r="TVR21" s="33"/>
      <c r="TVS21" s="31"/>
      <c r="TVT21" s="32"/>
      <c r="TVU21" s="32"/>
      <c r="TVV21" s="32"/>
      <c r="TVW21" s="32"/>
      <c r="TVX21" s="32"/>
      <c r="TVY21" s="32"/>
      <c r="TVZ21" s="32"/>
      <c r="TWA21" s="32"/>
      <c r="TWB21" s="32"/>
      <c r="TWC21" s="32"/>
      <c r="TWD21" s="32"/>
      <c r="TWE21" s="32"/>
      <c r="TWF21" s="32"/>
      <c r="TWG21" s="32"/>
      <c r="TWH21" s="32"/>
      <c r="TWI21" s="32"/>
      <c r="TWJ21" s="32"/>
      <c r="TWK21" s="32"/>
      <c r="TWL21" s="32"/>
      <c r="TWM21" s="32"/>
      <c r="TWN21" s="32"/>
      <c r="TWO21" s="32"/>
      <c r="TWP21" s="32"/>
      <c r="TWQ21" s="32"/>
      <c r="TWR21" s="32"/>
      <c r="TWS21" s="32"/>
      <c r="TWT21" s="32"/>
      <c r="TWU21" s="32"/>
      <c r="TWV21" s="32"/>
      <c r="TWW21" s="32"/>
      <c r="TWX21" s="32"/>
      <c r="TWY21" s="32"/>
      <c r="TWZ21" s="33"/>
      <c r="TXA21" s="31"/>
      <c r="TXB21" s="32"/>
      <c r="TXC21" s="32"/>
      <c r="TXD21" s="32"/>
      <c r="TXE21" s="32"/>
      <c r="TXF21" s="32"/>
      <c r="TXG21" s="32"/>
      <c r="TXH21" s="32"/>
      <c r="TXI21" s="32"/>
      <c r="TXJ21" s="32"/>
      <c r="TXK21" s="32"/>
      <c r="TXL21" s="32"/>
      <c r="TXM21" s="32"/>
      <c r="TXN21" s="32"/>
      <c r="TXO21" s="32"/>
      <c r="TXP21" s="32"/>
      <c r="TXQ21" s="32"/>
      <c r="TXR21" s="32"/>
      <c r="TXS21" s="32"/>
      <c r="TXT21" s="32"/>
      <c r="TXU21" s="32"/>
      <c r="TXV21" s="32"/>
      <c r="TXW21" s="32"/>
      <c r="TXX21" s="32"/>
      <c r="TXY21" s="32"/>
      <c r="TXZ21" s="32"/>
      <c r="TYA21" s="32"/>
      <c r="TYB21" s="32"/>
      <c r="TYC21" s="32"/>
      <c r="TYD21" s="32"/>
      <c r="TYE21" s="32"/>
      <c r="TYF21" s="32"/>
      <c r="TYG21" s="32"/>
      <c r="TYH21" s="33"/>
      <c r="TYI21" s="31"/>
      <c r="TYJ21" s="32"/>
      <c r="TYK21" s="32"/>
      <c r="TYL21" s="32"/>
      <c r="TYM21" s="32"/>
      <c r="TYN21" s="32"/>
      <c r="TYO21" s="32"/>
      <c r="TYP21" s="32"/>
      <c r="TYQ21" s="32"/>
      <c r="TYR21" s="32"/>
      <c r="TYS21" s="32"/>
      <c r="TYT21" s="32"/>
      <c r="TYU21" s="32"/>
      <c r="TYV21" s="32"/>
      <c r="TYW21" s="32"/>
      <c r="TYX21" s="32"/>
      <c r="TYY21" s="32"/>
      <c r="TYZ21" s="32"/>
      <c r="TZA21" s="32"/>
      <c r="TZB21" s="32"/>
      <c r="TZC21" s="32"/>
      <c r="TZD21" s="32"/>
      <c r="TZE21" s="32"/>
      <c r="TZF21" s="32"/>
      <c r="TZG21" s="32"/>
      <c r="TZH21" s="32"/>
      <c r="TZI21" s="32"/>
      <c r="TZJ21" s="32"/>
      <c r="TZK21" s="32"/>
      <c r="TZL21" s="32"/>
      <c r="TZM21" s="32"/>
      <c r="TZN21" s="32"/>
      <c r="TZO21" s="32"/>
      <c r="TZP21" s="33"/>
      <c r="TZQ21" s="31"/>
      <c r="TZR21" s="32"/>
      <c r="TZS21" s="32"/>
      <c r="TZT21" s="32"/>
      <c r="TZU21" s="32"/>
      <c r="TZV21" s="32"/>
      <c r="TZW21" s="32"/>
      <c r="TZX21" s="32"/>
      <c r="TZY21" s="32"/>
      <c r="TZZ21" s="32"/>
      <c r="UAA21" s="32"/>
      <c r="UAB21" s="32"/>
      <c r="UAC21" s="32"/>
      <c r="UAD21" s="32"/>
      <c r="UAE21" s="32"/>
      <c r="UAF21" s="32"/>
      <c r="UAG21" s="32"/>
      <c r="UAH21" s="32"/>
      <c r="UAI21" s="32"/>
      <c r="UAJ21" s="32"/>
      <c r="UAK21" s="32"/>
      <c r="UAL21" s="32"/>
      <c r="UAM21" s="32"/>
      <c r="UAN21" s="32"/>
      <c r="UAO21" s="32"/>
      <c r="UAP21" s="32"/>
      <c r="UAQ21" s="32"/>
      <c r="UAR21" s="32"/>
      <c r="UAS21" s="32"/>
      <c r="UAT21" s="32"/>
      <c r="UAU21" s="32"/>
      <c r="UAV21" s="32"/>
      <c r="UAW21" s="32"/>
      <c r="UAX21" s="33"/>
      <c r="UAY21" s="31"/>
      <c r="UAZ21" s="32"/>
      <c r="UBA21" s="32"/>
      <c r="UBB21" s="32"/>
      <c r="UBC21" s="32"/>
      <c r="UBD21" s="32"/>
      <c r="UBE21" s="32"/>
      <c r="UBF21" s="32"/>
      <c r="UBG21" s="32"/>
      <c r="UBH21" s="32"/>
      <c r="UBI21" s="32"/>
      <c r="UBJ21" s="32"/>
      <c r="UBK21" s="32"/>
      <c r="UBL21" s="32"/>
      <c r="UBM21" s="32"/>
      <c r="UBN21" s="32"/>
      <c r="UBO21" s="32"/>
      <c r="UBP21" s="32"/>
      <c r="UBQ21" s="32"/>
      <c r="UBR21" s="32"/>
      <c r="UBS21" s="32"/>
      <c r="UBT21" s="32"/>
      <c r="UBU21" s="32"/>
      <c r="UBV21" s="32"/>
      <c r="UBW21" s="32"/>
      <c r="UBX21" s="32"/>
      <c r="UBY21" s="32"/>
      <c r="UBZ21" s="32"/>
      <c r="UCA21" s="32"/>
      <c r="UCB21" s="32"/>
      <c r="UCC21" s="32"/>
      <c r="UCD21" s="32"/>
      <c r="UCE21" s="32"/>
      <c r="UCF21" s="33"/>
      <c r="UCG21" s="31"/>
      <c r="UCH21" s="32"/>
      <c r="UCI21" s="32"/>
      <c r="UCJ21" s="32"/>
      <c r="UCK21" s="32"/>
      <c r="UCL21" s="32"/>
      <c r="UCM21" s="32"/>
      <c r="UCN21" s="32"/>
      <c r="UCO21" s="32"/>
      <c r="UCP21" s="32"/>
      <c r="UCQ21" s="32"/>
      <c r="UCR21" s="32"/>
      <c r="UCS21" s="32"/>
      <c r="UCT21" s="32"/>
      <c r="UCU21" s="32"/>
      <c r="UCV21" s="32"/>
      <c r="UCW21" s="32"/>
      <c r="UCX21" s="32"/>
      <c r="UCY21" s="32"/>
      <c r="UCZ21" s="32"/>
      <c r="UDA21" s="32"/>
      <c r="UDB21" s="32"/>
      <c r="UDC21" s="32"/>
      <c r="UDD21" s="32"/>
      <c r="UDE21" s="32"/>
      <c r="UDF21" s="32"/>
      <c r="UDG21" s="32"/>
      <c r="UDH21" s="32"/>
      <c r="UDI21" s="32"/>
      <c r="UDJ21" s="32"/>
      <c r="UDK21" s="32"/>
      <c r="UDL21" s="32"/>
      <c r="UDM21" s="32"/>
      <c r="UDN21" s="33"/>
      <c r="UDO21" s="31"/>
      <c r="UDP21" s="32"/>
      <c r="UDQ21" s="32"/>
      <c r="UDR21" s="32"/>
      <c r="UDS21" s="32"/>
      <c r="UDT21" s="32"/>
      <c r="UDU21" s="32"/>
      <c r="UDV21" s="32"/>
      <c r="UDW21" s="32"/>
      <c r="UDX21" s="32"/>
      <c r="UDY21" s="32"/>
      <c r="UDZ21" s="32"/>
      <c r="UEA21" s="32"/>
      <c r="UEB21" s="32"/>
      <c r="UEC21" s="32"/>
      <c r="UED21" s="32"/>
      <c r="UEE21" s="32"/>
      <c r="UEF21" s="32"/>
      <c r="UEG21" s="32"/>
      <c r="UEH21" s="32"/>
      <c r="UEI21" s="32"/>
      <c r="UEJ21" s="32"/>
      <c r="UEK21" s="32"/>
      <c r="UEL21" s="32"/>
      <c r="UEM21" s="32"/>
      <c r="UEN21" s="32"/>
      <c r="UEO21" s="32"/>
      <c r="UEP21" s="32"/>
      <c r="UEQ21" s="32"/>
      <c r="UER21" s="32"/>
      <c r="UES21" s="32"/>
      <c r="UET21" s="32"/>
      <c r="UEU21" s="32"/>
      <c r="UEV21" s="33"/>
      <c r="UEW21" s="31"/>
      <c r="UEX21" s="32"/>
      <c r="UEY21" s="32"/>
      <c r="UEZ21" s="32"/>
      <c r="UFA21" s="32"/>
      <c r="UFB21" s="32"/>
      <c r="UFC21" s="32"/>
      <c r="UFD21" s="32"/>
      <c r="UFE21" s="32"/>
      <c r="UFF21" s="32"/>
      <c r="UFG21" s="32"/>
      <c r="UFH21" s="32"/>
      <c r="UFI21" s="32"/>
      <c r="UFJ21" s="32"/>
      <c r="UFK21" s="32"/>
      <c r="UFL21" s="32"/>
      <c r="UFM21" s="32"/>
      <c r="UFN21" s="32"/>
      <c r="UFO21" s="32"/>
      <c r="UFP21" s="32"/>
      <c r="UFQ21" s="32"/>
      <c r="UFR21" s="32"/>
      <c r="UFS21" s="32"/>
      <c r="UFT21" s="32"/>
      <c r="UFU21" s="32"/>
      <c r="UFV21" s="32"/>
      <c r="UFW21" s="32"/>
      <c r="UFX21" s="32"/>
      <c r="UFY21" s="32"/>
      <c r="UFZ21" s="32"/>
      <c r="UGA21" s="32"/>
      <c r="UGB21" s="32"/>
      <c r="UGC21" s="32"/>
      <c r="UGD21" s="33"/>
      <c r="UGE21" s="31"/>
      <c r="UGF21" s="32"/>
      <c r="UGG21" s="32"/>
      <c r="UGH21" s="32"/>
      <c r="UGI21" s="32"/>
      <c r="UGJ21" s="32"/>
      <c r="UGK21" s="32"/>
      <c r="UGL21" s="32"/>
      <c r="UGM21" s="32"/>
      <c r="UGN21" s="32"/>
      <c r="UGO21" s="32"/>
      <c r="UGP21" s="32"/>
      <c r="UGQ21" s="32"/>
      <c r="UGR21" s="32"/>
      <c r="UGS21" s="32"/>
      <c r="UGT21" s="32"/>
      <c r="UGU21" s="32"/>
      <c r="UGV21" s="32"/>
      <c r="UGW21" s="32"/>
      <c r="UGX21" s="32"/>
      <c r="UGY21" s="32"/>
      <c r="UGZ21" s="32"/>
      <c r="UHA21" s="32"/>
      <c r="UHB21" s="32"/>
      <c r="UHC21" s="32"/>
      <c r="UHD21" s="32"/>
      <c r="UHE21" s="32"/>
      <c r="UHF21" s="32"/>
      <c r="UHG21" s="32"/>
      <c r="UHH21" s="32"/>
      <c r="UHI21" s="32"/>
      <c r="UHJ21" s="32"/>
      <c r="UHK21" s="32"/>
      <c r="UHL21" s="33"/>
      <c r="UHM21" s="31"/>
      <c r="UHN21" s="32"/>
      <c r="UHO21" s="32"/>
      <c r="UHP21" s="32"/>
      <c r="UHQ21" s="32"/>
      <c r="UHR21" s="32"/>
      <c r="UHS21" s="32"/>
      <c r="UHT21" s="32"/>
      <c r="UHU21" s="32"/>
      <c r="UHV21" s="32"/>
      <c r="UHW21" s="32"/>
      <c r="UHX21" s="32"/>
      <c r="UHY21" s="32"/>
      <c r="UHZ21" s="32"/>
      <c r="UIA21" s="32"/>
      <c r="UIB21" s="32"/>
      <c r="UIC21" s="32"/>
      <c r="UID21" s="32"/>
      <c r="UIE21" s="32"/>
      <c r="UIF21" s="32"/>
      <c r="UIG21" s="32"/>
      <c r="UIH21" s="32"/>
      <c r="UII21" s="32"/>
      <c r="UIJ21" s="32"/>
      <c r="UIK21" s="32"/>
      <c r="UIL21" s="32"/>
      <c r="UIM21" s="32"/>
      <c r="UIN21" s="32"/>
      <c r="UIO21" s="32"/>
      <c r="UIP21" s="32"/>
      <c r="UIQ21" s="32"/>
      <c r="UIR21" s="32"/>
      <c r="UIS21" s="32"/>
      <c r="UIT21" s="33"/>
      <c r="UIU21" s="31"/>
      <c r="UIV21" s="32"/>
      <c r="UIW21" s="32"/>
      <c r="UIX21" s="32"/>
      <c r="UIY21" s="32"/>
      <c r="UIZ21" s="32"/>
      <c r="UJA21" s="32"/>
      <c r="UJB21" s="32"/>
      <c r="UJC21" s="32"/>
      <c r="UJD21" s="32"/>
      <c r="UJE21" s="32"/>
      <c r="UJF21" s="32"/>
      <c r="UJG21" s="32"/>
      <c r="UJH21" s="32"/>
      <c r="UJI21" s="32"/>
      <c r="UJJ21" s="32"/>
      <c r="UJK21" s="32"/>
      <c r="UJL21" s="32"/>
      <c r="UJM21" s="32"/>
      <c r="UJN21" s="32"/>
      <c r="UJO21" s="32"/>
      <c r="UJP21" s="32"/>
      <c r="UJQ21" s="32"/>
      <c r="UJR21" s="32"/>
      <c r="UJS21" s="32"/>
      <c r="UJT21" s="32"/>
      <c r="UJU21" s="32"/>
      <c r="UJV21" s="32"/>
      <c r="UJW21" s="32"/>
      <c r="UJX21" s="32"/>
      <c r="UJY21" s="32"/>
      <c r="UJZ21" s="32"/>
      <c r="UKA21" s="32"/>
      <c r="UKB21" s="33"/>
      <c r="UKC21" s="31"/>
      <c r="UKD21" s="32"/>
      <c r="UKE21" s="32"/>
      <c r="UKF21" s="32"/>
      <c r="UKG21" s="32"/>
      <c r="UKH21" s="32"/>
      <c r="UKI21" s="32"/>
      <c r="UKJ21" s="32"/>
      <c r="UKK21" s="32"/>
      <c r="UKL21" s="32"/>
      <c r="UKM21" s="32"/>
      <c r="UKN21" s="32"/>
      <c r="UKO21" s="32"/>
      <c r="UKP21" s="32"/>
      <c r="UKQ21" s="32"/>
      <c r="UKR21" s="32"/>
      <c r="UKS21" s="32"/>
      <c r="UKT21" s="32"/>
      <c r="UKU21" s="32"/>
      <c r="UKV21" s="32"/>
      <c r="UKW21" s="32"/>
      <c r="UKX21" s="32"/>
      <c r="UKY21" s="32"/>
      <c r="UKZ21" s="32"/>
      <c r="ULA21" s="32"/>
      <c r="ULB21" s="32"/>
      <c r="ULC21" s="32"/>
      <c r="ULD21" s="32"/>
      <c r="ULE21" s="32"/>
      <c r="ULF21" s="32"/>
      <c r="ULG21" s="32"/>
      <c r="ULH21" s="32"/>
      <c r="ULI21" s="32"/>
      <c r="ULJ21" s="33"/>
      <c r="ULK21" s="31"/>
      <c r="ULL21" s="32"/>
      <c r="ULM21" s="32"/>
      <c r="ULN21" s="32"/>
      <c r="ULO21" s="32"/>
      <c r="ULP21" s="32"/>
      <c r="ULQ21" s="32"/>
      <c r="ULR21" s="32"/>
      <c r="ULS21" s="32"/>
      <c r="ULT21" s="32"/>
      <c r="ULU21" s="32"/>
      <c r="ULV21" s="32"/>
      <c r="ULW21" s="32"/>
      <c r="ULX21" s="32"/>
      <c r="ULY21" s="32"/>
      <c r="ULZ21" s="32"/>
      <c r="UMA21" s="32"/>
      <c r="UMB21" s="32"/>
      <c r="UMC21" s="32"/>
      <c r="UMD21" s="32"/>
      <c r="UME21" s="32"/>
      <c r="UMF21" s="32"/>
      <c r="UMG21" s="32"/>
      <c r="UMH21" s="32"/>
      <c r="UMI21" s="32"/>
      <c r="UMJ21" s="32"/>
      <c r="UMK21" s="32"/>
      <c r="UML21" s="32"/>
      <c r="UMM21" s="32"/>
      <c r="UMN21" s="32"/>
      <c r="UMO21" s="32"/>
      <c r="UMP21" s="32"/>
      <c r="UMQ21" s="32"/>
      <c r="UMR21" s="33"/>
      <c r="UMS21" s="31"/>
      <c r="UMT21" s="32"/>
      <c r="UMU21" s="32"/>
      <c r="UMV21" s="32"/>
      <c r="UMW21" s="32"/>
      <c r="UMX21" s="32"/>
      <c r="UMY21" s="32"/>
      <c r="UMZ21" s="32"/>
      <c r="UNA21" s="32"/>
      <c r="UNB21" s="32"/>
      <c r="UNC21" s="32"/>
      <c r="UND21" s="32"/>
      <c r="UNE21" s="32"/>
      <c r="UNF21" s="32"/>
      <c r="UNG21" s="32"/>
      <c r="UNH21" s="32"/>
      <c r="UNI21" s="32"/>
      <c r="UNJ21" s="32"/>
      <c r="UNK21" s="32"/>
      <c r="UNL21" s="32"/>
      <c r="UNM21" s="32"/>
      <c r="UNN21" s="32"/>
      <c r="UNO21" s="32"/>
      <c r="UNP21" s="32"/>
      <c r="UNQ21" s="32"/>
      <c r="UNR21" s="32"/>
      <c r="UNS21" s="32"/>
      <c r="UNT21" s="32"/>
      <c r="UNU21" s="32"/>
      <c r="UNV21" s="32"/>
      <c r="UNW21" s="32"/>
      <c r="UNX21" s="32"/>
      <c r="UNY21" s="32"/>
      <c r="UNZ21" s="33"/>
      <c r="UOA21" s="31"/>
      <c r="UOB21" s="32"/>
      <c r="UOC21" s="32"/>
      <c r="UOD21" s="32"/>
      <c r="UOE21" s="32"/>
      <c r="UOF21" s="32"/>
      <c r="UOG21" s="32"/>
      <c r="UOH21" s="32"/>
      <c r="UOI21" s="32"/>
      <c r="UOJ21" s="32"/>
      <c r="UOK21" s="32"/>
      <c r="UOL21" s="32"/>
      <c r="UOM21" s="32"/>
      <c r="UON21" s="32"/>
      <c r="UOO21" s="32"/>
      <c r="UOP21" s="32"/>
      <c r="UOQ21" s="32"/>
      <c r="UOR21" s="32"/>
      <c r="UOS21" s="32"/>
      <c r="UOT21" s="32"/>
      <c r="UOU21" s="32"/>
      <c r="UOV21" s="32"/>
      <c r="UOW21" s="32"/>
      <c r="UOX21" s="32"/>
      <c r="UOY21" s="32"/>
      <c r="UOZ21" s="32"/>
      <c r="UPA21" s="32"/>
      <c r="UPB21" s="32"/>
      <c r="UPC21" s="32"/>
      <c r="UPD21" s="32"/>
      <c r="UPE21" s="32"/>
      <c r="UPF21" s="32"/>
      <c r="UPG21" s="32"/>
      <c r="UPH21" s="33"/>
      <c r="UPI21" s="31"/>
      <c r="UPJ21" s="32"/>
      <c r="UPK21" s="32"/>
      <c r="UPL21" s="32"/>
      <c r="UPM21" s="32"/>
      <c r="UPN21" s="32"/>
      <c r="UPO21" s="32"/>
      <c r="UPP21" s="32"/>
      <c r="UPQ21" s="32"/>
      <c r="UPR21" s="32"/>
      <c r="UPS21" s="32"/>
      <c r="UPT21" s="32"/>
      <c r="UPU21" s="32"/>
      <c r="UPV21" s="32"/>
      <c r="UPW21" s="32"/>
      <c r="UPX21" s="32"/>
      <c r="UPY21" s="32"/>
      <c r="UPZ21" s="32"/>
      <c r="UQA21" s="32"/>
      <c r="UQB21" s="32"/>
      <c r="UQC21" s="32"/>
      <c r="UQD21" s="32"/>
      <c r="UQE21" s="32"/>
      <c r="UQF21" s="32"/>
      <c r="UQG21" s="32"/>
      <c r="UQH21" s="32"/>
      <c r="UQI21" s="32"/>
      <c r="UQJ21" s="32"/>
      <c r="UQK21" s="32"/>
      <c r="UQL21" s="32"/>
      <c r="UQM21" s="32"/>
      <c r="UQN21" s="32"/>
      <c r="UQO21" s="32"/>
      <c r="UQP21" s="33"/>
      <c r="UQQ21" s="31"/>
      <c r="UQR21" s="32"/>
      <c r="UQS21" s="32"/>
      <c r="UQT21" s="32"/>
      <c r="UQU21" s="32"/>
      <c r="UQV21" s="32"/>
      <c r="UQW21" s="32"/>
      <c r="UQX21" s="32"/>
      <c r="UQY21" s="32"/>
      <c r="UQZ21" s="32"/>
      <c r="URA21" s="32"/>
      <c r="URB21" s="32"/>
      <c r="URC21" s="32"/>
      <c r="URD21" s="32"/>
      <c r="URE21" s="32"/>
      <c r="URF21" s="32"/>
      <c r="URG21" s="32"/>
      <c r="URH21" s="32"/>
      <c r="URI21" s="32"/>
      <c r="URJ21" s="32"/>
      <c r="URK21" s="32"/>
      <c r="URL21" s="32"/>
      <c r="URM21" s="32"/>
      <c r="URN21" s="32"/>
      <c r="URO21" s="32"/>
      <c r="URP21" s="32"/>
      <c r="URQ21" s="32"/>
      <c r="URR21" s="32"/>
      <c r="URS21" s="32"/>
      <c r="URT21" s="32"/>
      <c r="URU21" s="32"/>
      <c r="URV21" s="32"/>
      <c r="URW21" s="32"/>
      <c r="URX21" s="33"/>
      <c r="URY21" s="31"/>
      <c r="URZ21" s="32"/>
      <c r="USA21" s="32"/>
      <c r="USB21" s="32"/>
      <c r="USC21" s="32"/>
      <c r="USD21" s="32"/>
      <c r="USE21" s="32"/>
      <c r="USF21" s="32"/>
      <c r="USG21" s="32"/>
      <c r="USH21" s="32"/>
      <c r="USI21" s="32"/>
      <c r="USJ21" s="32"/>
      <c r="USK21" s="32"/>
      <c r="USL21" s="32"/>
      <c r="USM21" s="32"/>
      <c r="USN21" s="32"/>
      <c r="USO21" s="32"/>
      <c r="USP21" s="32"/>
      <c r="USQ21" s="32"/>
      <c r="USR21" s="32"/>
      <c r="USS21" s="32"/>
      <c r="UST21" s="32"/>
      <c r="USU21" s="32"/>
      <c r="USV21" s="32"/>
      <c r="USW21" s="32"/>
      <c r="USX21" s="32"/>
      <c r="USY21" s="32"/>
      <c r="USZ21" s="32"/>
      <c r="UTA21" s="32"/>
      <c r="UTB21" s="32"/>
      <c r="UTC21" s="32"/>
      <c r="UTD21" s="32"/>
      <c r="UTE21" s="32"/>
      <c r="UTF21" s="33"/>
      <c r="UTG21" s="31"/>
      <c r="UTH21" s="32"/>
      <c r="UTI21" s="32"/>
      <c r="UTJ21" s="32"/>
      <c r="UTK21" s="32"/>
      <c r="UTL21" s="32"/>
      <c r="UTM21" s="32"/>
      <c r="UTN21" s="32"/>
      <c r="UTO21" s="32"/>
      <c r="UTP21" s="32"/>
      <c r="UTQ21" s="32"/>
      <c r="UTR21" s="32"/>
      <c r="UTS21" s="32"/>
      <c r="UTT21" s="32"/>
      <c r="UTU21" s="32"/>
      <c r="UTV21" s="32"/>
      <c r="UTW21" s="32"/>
      <c r="UTX21" s="32"/>
      <c r="UTY21" s="32"/>
      <c r="UTZ21" s="32"/>
      <c r="UUA21" s="32"/>
      <c r="UUB21" s="32"/>
      <c r="UUC21" s="32"/>
      <c r="UUD21" s="32"/>
      <c r="UUE21" s="32"/>
      <c r="UUF21" s="32"/>
      <c r="UUG21" s="32"/>
      <c r="UUH21" s="32"/>
      <c r="UUI21" s="32"/>
      <c r="UUJ21" s="32"/>
      <c r="UUK21" s="32"/>
      <c r="UUL21" s="32"/>
      <c r="UUM21" s="32"/>
      <c r="UUN21" s="33"/>
      <c r="UUO21" s="31"/>
      <c r="UUP21" s="32"/>
      <c r="UUQ21" s="32"/>
      <c r="UUR21" s="32"/>
      <c r="UUS21" s="32"/>
      <c r="UUT21" s="32"/>
      <c r="UUU21" s="32"/>
      <c r="UUV21" s="32"/>
      <c r="UUW21" s="32"/>
      <c r="UUX21" s="32"/>
      <c r="UUY21" s="32"/>
      <c r="UUZ21" s="32"/>
      <c r="UVA21" s="32"/>
      <c r="UVB21" s="32"/>
      <c r="UVC21" s="32"/>
      <c r="UVD21" s="32"/>
      <c r="UVE21" s="32"/>
      <c r="UVF21" s="32"/>
      <c r="UVG21" s="32"/>
      <c r="UVH21" s="32"/>
      <c r="UVI21" s="32"/>
      <c r="UVJ21" s="32"/>
      <c r="UVK21" s="32"/>
      <c r="UVL21" s="32"/>
      <c r="UVM21" s="32"/>
      <c r="UVN21" s="32"/>
      <c r="UVO21" s="32"/>
      <c r="UVP21" s="32"/>
      <c r="UVQ21" s="32"/>
      <c r="UVR21" s="32"/>
      <c r="UVS21" s="32"/>
      <c r="UVT21" s="32"/>
      <c r="UVU21" s="32"/>
      <c r="UVV21" s="33"/>
      <c r="UVW21" s="31"/>
      <c r="UVX21" s="32"/>
      <c r="UVY21" s="32"/>
      <c r="UVZ21" s="32"/>
      <c r="UWA21" s="32"/>
      <c r="UWB21" s="32"/>
      <c r="UWC21" s="32"/>
      <c r="UWD21" s="32"/>
      <c r="UWE21" s="32"/>
      <c r="UWF21" s="32"/>
      <c r="UWG21" s="32"/>
      <c r="UWH21" s="32"/>
      <c r="UWI21" s="32"/>
      <c r="UWJ21" s="32"/>
      <c r="UWK21" s="32"/>
      <c r="UWL21" s="32"/>
      <c r="UWM21" s="32"/>
      <c r="UWN21" s="32"/>
      <c r="UWO21" s="32"/>
      <c r="UWP21" s="32"/>
      <c r="UWQ21" s="32"/>
      <c r="UWR21" s="32"/>
      <c r="UWS21" s="32"/>
      <c r="UWT21" s="32"/>
      <c r="UWU21" s="32"/>
      <c r="UWV21" s="32"/>
      <c r="UWW21" s="32"/>
      <c r="UWX21" s="32"/>
      <c r="UWY21" s="32"/>
      <c r="UWZ21" s="32"/>
      <c r="UXA21" s="32"/>
      <c r="UXB21" s="32"/>
      <c r="UXC21" s="32"/>
      <c r="UXD21" s="33"/>
      <c r="UXE21" s="31"/>
      <c r="UXF21" s="32"/>
      <c r="UXG21" s="32"/>
      <c r="UXH21" s="32"/>
      <c r="UXI21" s="32"/>
      <c r="UXJ21" s="32"/>
      <c r="UXK21" s="32"/>
      <c r="UXL21" s="32"/>
      <c r="UXM21" s="32"/>
      <c r="UXN21" s="32"/>
      <c r="UXO21" s="32"/>
      <c r="UXP21" s="32"/>
      <c r="UXQ21" s="32"/>
      <c r="UXR21" s="32"/>
      <c r="UXS21" s="32"/>
      <c r="UXT21" s="32"/>
      <c r="UXU21" s="32"/>
      <c r="UXV21" s="32"/>
      <c r="UXW21" s="32"/>
      <c r="UXX21" s="32"/>
      <c r="UXY21" s="32"/>
      <c r="UXZ21" s="32"/>
      <c r="UYA21" s="32"/>
      <c r="UYB21" s="32"/>
      <c r="UYC21" s="32"/>
      <c r="UYD21" s="32"/>
      <c r="UYE21" s="32"/>
      <c r="UYF21" s="32"/>
      <c r="UYG21" s="32"/>
      <c r="UYH21" s="32"/>
      <c r="UYI21" s="32"/>
      <c r="UYJ21" s="32"/>
      <c r="UYK21" s="32"/>
      <c r="UYL21" s="33"/>
      <c r="UYM21" s="31"/>
      <c r="UYN21" s="32"/>
      <c r="UYO21" s="32"/>
      <c r="UYP21" s="32"/>
      <c r="UYQ21" s="32"/>
      <c r="UYR21" s="32"/>
      <c r="UYS21" s="32"/>
      <c r="UYT21" s="32"/>
      <c r="UYU21" s="32"/>
      <c r="UYV21" s="32"/>
      <c r="UYW21" s="32"/>
      <c r="UYX21" s="32"/>
      <c r="UYY21" s="32"/>
      <c r="UYZ21" s="32"/>
      <c r="UZA21" s="32"/>
      <c r="UZB21" s="32"/>
      <c r="UZC21" s="32"/>
      <c r="UZD21" s="32"/>
      <c r="UZE21" s="32"/>
      <c r="UZF21" s="32"/>
      <c r="UZG21" s="32"/>
      <c r="UZH21" s="32"/>
      <c r="UZI21" s="32"/>
      <c r="UZJ21" s="32"/>
      <c r="UZK21" s="32"/>
      <c r="UZL21" s="32"/>
      <c r="UZM21" s="32"/>
      <c r="UZN21" s="32"/>
      <c r="UZO21" s="32"/>
      <c r="UZP21" s="32"/>
      <c r="UZQ21" s="32"/>
      <c r="UZR21" s="32"/>
      <c r="UZS21" s="32"/>
      <c r="UZT21" s="33"/>
      <c r="UZU21" s="31"/>
      <c r="UZV21" s="32"/>
      <c r="UZW21" s="32"/>
      <c r="UZX21" s="32"/>
      <c r="UZY21" s="32"/>
      <c r="UZZ21" s="32"/>
      <c r="VAA21" s="32"/>
      <c r="VAB21" s="32"/>
      <c r="VAC21" s="32"/>
      <c r="VAD21" s="32"/>
      <c r="VAE21" s="32"/>
      <c r="VAF21" s="32"/>
      <c r="VAG21" s="32"/>
      <c r="VAH21" s="32"/>
      <c r="VAI21" s="32"/>
      <c r="VAJ21" s="32"/>
      <c r="VAK21" s="32"/>
      <c r="VAL21" s="32"/>
      <c r="VAM21" s="32"/>
      <c r="VAN21" s="32"/>
      <c r="VAO21" s="32"/>
      <c r="VAP21" s="32"/>
      <c r="VAQ21" s="32"/>
      <c r="VAR21" s="32"/>
      <c r="VAS21" s="32"/>
      <c r="VAT21" s="32"/>
      <c r="VAU21" s="32"/>
      <c r="VAV21" s="32"/>
      <c r="VAW21" s="32"/>
      <c r="VAX21" s="32"/>
      <c r="VAY21" s="32"/>
      <c r="VAZ21" s="32"/>
      <c r="VBA21" s="32"/>
      <c r="VBB21" s="33"/>
      <c r="VBC21" s="31"/>
      <c r="VBD21" s="32"/>
      <c r="VBE21" s="32"/>
      <c r="VBF21" s="32"/>
      <c r="VBG21" s="32"/>
      <c r="VBH21" s="32"/>
      <c r="VBI21" s="32"/>
      <c r="VBJ21" s="32"/>
      <c r="VBK21" s="32"/>
      <c r="VBL21" s="32"/>
      <c r="VBM21" s="32"/>
      <c r="VBN21" s="32"/>
      <c r="VBO21" s="32"/>
      <c r="VBP21" s="32"/>
      <c r="VBQ21" s="32"/>
      <c r="VBR21" s="32"/>
      <c r="VBS21" s="32"/>
      <c r="VBT21" s="32"/>
      <c r="VBU21" s="32"/>
      <c r="VBV21" s="32"/>
      <c r="VBW21" s="32"/>
      <c r="VBX21" s="32"/>
      <c r="VBY21" s="32"/>
      <c r="VBZ21" s="32"/>
      <c r="VCA21" s="32"/>
      <c r="VCB21" s="32"/>
      <c r="VCC21" s="32"/>
      <c r="VCD21" s="32"/>
      <c r="VCE21" s="32"/>
      <c r="VCF21" s="32"/>
      <c r="VCG21" s="32"/>
      <c r="VCH21" s="32"/>
      <c r="VCI21" s="32"/>
      <c r="VCJ21" s="33"/>
      <c r="VCK21" s="31"/>
      <c r="VCL21" s="32"/>
      <c r="VCM21" s="32"/>
      <c r="VCN21" s="32"/>
      <c r="VCO21" s="32"/>
      <c r="VCP21" s="32"/>
      <c r="VCQ21" s="32"/>
      <c r="VCR21" s="32"/>
      <c r="VCS21" s="32"/>
      <c r="VCT21" s="32"/>
      <c r="VCU21" s="32"/>
      <c r="VCV21" s="32"/>
      <c r="VCW21" s="32"/>
      <c r="VCX21" s="32"/>
      <c r="VCY21" s="32"/>
      <c r="VCZ21" s="32"/>
      <c r="VDA21" s="32"/>
      <c r="VDB21" s="32"/>
      <c r="VDC21" s="32"/>
      <c r="VDD21" s="32"/>
      <c r="VDE21" s="32"/>
      <c r="VDF21" s="32"/>
      <c r="VDG21" s="32"/>
      <c r="VDH21" s="32"/>
      <c r="VDI21" s="32"/>
      <c r="VDJ21" s="32"/>
      <c r="VDK21" s="32"/>
      <c r="VDL21" s="32"/>
      <c r="VDM21" s="32"/>
      <c r="VDN21" s="32"/>
      <c r="VDO21" s="32"/>
      <c r="VDP21" s="32"/>
      <c r="VDQ21" s="32"/>
      <c r="VDR21" s="33"/>
      <c r="VDS21" s="31"/>
      <c r="VDT21" s="32"/>
      <c r="VDU21" s="32"/>
      <c r="VDV21" s="32"/>
      <c r="VDW21" s="32"/>
      <c r="VDX21" s="32"/>
      <c r="VDY21" s="32"/>
      <c r="VDZ21" s="32"/>
      <c r="VEA21" s="32"/>
      <c r="VEB21" s="32"/>
      <c r="VEC21" s="32"/>
      <c r="VED21" s="32"/>
      <c r="VEE21" s="32"/>
      <c r="VEF21" s="32"/>
      <c r="VEG21" s="32"/>
      <c r="VEH21" s="32"/>
      <c r="VEI21" s="32"/>
      <c r="VEJ21" s="32"/>
      <c r="VEK21" s="32"/>
      <c r="VEL21" s="32"/>
      <c r="VEM21" s="32"/>
      <c r="VEN21" s="32"/>
      <c r="VEO21" s="32"/>
      <c r="VEP21" s="32"/>
      <c r="VEQ21" s="32"/>
      <c r="VER21" s="32"/>
      <c r="VES21" s="32"/>
      <c r="VET21" s="32"/>
      <c r="VEU21" s="32"/>
      <c r="VEV21" s="32"/>
      <c r="VEW21" s="32"/>
      <c r="VEX21" s="32"/>
      <c r="VEY21" s="32"/>
      <c r="VEZ21" s="33"/>
      <c r="VFA21" s="31"/>
      <c r="VFB21" s="32"/>
      <c r="VFC21" s="32"/>
      <c r="VFD21" s="32"/>
      <c r="VFE21" s="32"/>
      <c r="VFF21" s="32"/>
      <c r="VFG21" s="32"/>
      <c r="VFH21" s="32"/>
      <c r="VFI21" s="32"/>
      <c r="VFJ21" s="32"/>
      <c r="VFK21" s="32"/>
      <c r="VFL21" s="32"/>
      <c r="VFM21" s="32"/>
      <c r="VFN21" s="32"/>
      <c r="VFO21" s="32"/>
      <c r="VFP21" s="32"/>
      <c r="VFQ21" s="32"/>
      <c r="VFR21" s="32"/>
      <c r="VFS21" s="32"/>
      <c r="VFT21" s="32"/>
      <c r="VFU21" s="32"/>
      <c r="VFV21" s="32"/>
      <c r="VFW21" s="32"/>
      <c r="VFX21" s="32"/>
      <c r="VFY21" s="32"/>
      <c r="VFZ21" s="32"/>
      <c r="VGA21" s="32"/>
      <c r="VGB21" s="32"/>
      <c r="VGC21" s="32"/>
      <c r="VGD21" s="32"/>
      <c r="VGE21" s="32"/>
      <c r="VGF21" s="32"/>
      <c r="VGG21" s="32"/>
      <c r="VGH21" s="33"/>
      <c r="VGI21" s="31"/>
      <c r="VGJ21" s="32"/>
      <c r="VGK21" s="32"/>
      <c r="VGL21" s="32"/>
      <c r="VGM21" s="32"/>
      <c r="VGN21" s="32"/>
      <c r="VGO21" s="32"/>
      <c r="VGP21" s="32"/>
      <c r="VGQ21" s="32"/>
      <c r="VGR21" s="32"/>
      <c r="VGS21" s="32"/>
      <c r="VGT21" s="32"/>
      <c r="VGU21" s="32"/>
      <c r="VGV21" s="32"/>
      <c r="VGW21" s="32"/>
      <c r="VGX21" s="32"/>
      <c r="VGY21" s="32"/>
      <c r="VGZ21" s="32"/>
      <c r="VHA21" s="32"/>
      <c r="VHB21" s="32"/>
      <c r="VHC21" s="32"/>
      <c r="VHD21" s="32"/>
      <c r="VHE21" s="32"/>
      <c r="VHF21" s="32"/>
      <c r="VHG21" s="32"/>
      <c r="VHH21" s="32"/>
      <c r="VHI21" s="32"/>
      <c r="VHJ21" s="32"/>
      <c r="VHK21" s="32"/>
      <c r="VHL21" s="32"/>
      <c r="VHM21" s="32"/>
      <c r="VHN21" s="32"/>
      <c r="VHO21" s="32"/>
      <c r="VHP21" s="33"/>
      <c r="VHQ21" s="31"/>
      <c r="VHR21" s="32"/>
      <c r="VHS21" s="32"/>
      <c r="VHT21" s="32"/>
      <c r="VHU21" s="32"/>
      <c r="VHV21" s="32"/>
      <c r="VHW21" s="32"/>
      <c r="VHX21" s="32"/>
      <c r="VHY21" s="32"/>
      <c r="VHZ21" s="32"/>
      <c r="VIA21" s="32"/>
      <c r="VIB21" s="32"/>
      <c r="VIC21" s="32"/>
      <c r="VID21" s="32"/>
      <c r="VIE21" s="32"/>
      <c r="VIF21" s="32"/>
      <c r="VIG21" s="32"/>
      <c r="VIH21" s="32"/>
      <c r="VII21" s="32"/>
      <c r="VIJ21" s="32"/>
      <c r="VIK21" s="32"/>
      <c r="VIL21" s="32"/>
      <c r="VIM21" s="32"/>
      <c r="VIN21" s="32"/>
      <c r="VIO21" s="32"/>
      <c r="VIP21" s="32"/>
      <c r="VIQ21" s="32"/>
      <c r="VIR21" s="32"/>
      <c r="VIS21" s="32"/>
      <c r="VIT21" s="32"/>
      <c r="VIU21" s="32"/>
      <c r="VIV21" s="32"/>
      <c r="VIW21" s="32"/>
      <c r="VIX21" s="33"/>
      <c r="VIY21" s="31"/>
      <c r="VIZ21" s="32"/>
      <c r="VJA21" s="32"/>
      <c r="VJB21" s="32"/>
      <c r="VJC21" s="32"/>
      <c r="VJD21" s="32"/>
      <c r="VJE21" s="32"/>
      <c r="VJF21" s="32"/>
      <c r="VJG21" s="32"/>
      <c r="VJH21" s="32"/>
      <c r="VJI21" s="32"/>
      <c r="VJJ21" s="32"/>
      <c r="VJK21" s="32"/>
      <c r="VJL21" s="32"/>
      <c r="VJM21" s="32"/>
      <c r="VJN21" s="32"/>
      <c r="VJO21" s="32"/>
      <c r="VJP21" s="32"/>
      <c r="VJQ21" s="32"/>
      <c r="VJR21" s="32"/>
      <c r="VJS21" s="32"/>
      <c r="VJT21" s="32"/>
      <c r="VJU21" s="32"/>
      <c r="VJV21" s="32"/>
      <c r="VJW21" s="32"/>
      <c r="VJX21" s="32"/>
      <c r="VJY21" s="32"/>
      <c r="VJZ21" s="32"/>
      <c r="VKA21" s="32"/>
      <c r="VKB21" s="32"/>
      <c r="VKC21" s="32"/>
      <c r="VKD21" s="32"/>
      <c r="VKE21" s="32"/>
      <c r="VKF21" s="33"/>
      <c r="VKG21" s="31"/>
      <c r="VKH21" s="32"/>
      <c r="VKI21" s="32"/>
      <c r="VKJ21" s="32"/>
      <c r="VKK21" s="32"/>
      <c r="VKL21" s="32"/>
      <c r="VKM21" s="32"/>
      <c r="VKN21" s="32"/>
      <c r="VKO21" s="32"/>
      <c r="VKP21" s="32"/>
      <c r="VKQ21" s="32"/>
      <c r="VKR21" s="32"/>
      <c r="VKS21" s="32"/>
      <c r="VKT21" s="32"/>
      <c r="VKU21" s="32"/>
      <c r="VKV21" s="32"/>
      <c r="VKW21" s="32"/>
      <c r="VKX21" s="32"/>
      <c r="VKY21" s="32"/>
      <c r="VKZ21" s="32"/>
      <c r="VLA21" s="32"/>
      <c r="VLB21" s="32"/>
      <c r="VLC21" s="32"/>
      <c r="VLD21" s="32"/>
      <c r="VLE21" s="32"/>
      <c r="VLF21" s="32"/>
      <c r="VLG21" s="32"/>
      <c r="VLH21" s="32"/>
      <c r="VLI21" s="32"/>
      <c r="VLJ21" s="32"/>
      <c r="VLK21" s="32"/>
      <c r="VLL21" s="32"/>
      <c r="VLM21" s="32"/>
      <c r="VLN21" s="33"/>
      <c r="VLO21" s="31"/>
      <c r="VLP21" s="32"/>
      <c r="VLQ21" s="32"/>
      <c r="VLR21" s="32"/>
      <c r="VLS21" s="32"/>
      <c r="VLT21" s="32"/>
      <c r="VLU21" s="32"/>
      <c r="VLV21" s="32"/>
      <c r="VLW21" s="32"/>
      <c r="VLX21" s="32"/>
      <c r="VLY21" s="32"/>
      <c r="VLZ21" s="32"/>
      <c r="VMA21" s="32"/>
      <c r="VMB21" s="32"/>
      <c r="VMC21" s="32"/>
      <c r="VMD21" s="32"/>
      <c r="VME21" s="32"/>
      <c r="VMF21" s="32"/>
      <c r="VMG21" s="32"/>
      <c r="VMH21" s="32"/>
      <c r="VMI21" s="32"/>
      <c r="VMJ21" s="32"/>
      <c r="VMK21" s="32"/>
      <c r="VML21" s="32"/>
      <c r="VMM21" s="32"/>
      <c r="VMN21" s="32"/>
      <c r="VMO21" s="32"/>
      <c r="VMP21" s="32"/>
      <c r="VMQ21" s="32"/>
      <c r="VMR21" s="32"/>
      <c r="VMS21" s="32"/>
      <c r="VMT21" s="32"/>
      <c r="VMU21" s="32"/>
      <c r="VMV21" s="33"/>
      <c r="VMW21" s="31"/>
      <c r="VMX21" s="32"/>
      <c r="VMY21" s="32"/>
      <c r="VMZ21" s="32"/>
      <c r="VNA21" s="32"/>
      <c r="VNB21" s="32"/>
      <c r="VNC21" s="32"/>
      <c r="VND21" s="32"/>
      <c r="VNE21" s="32"/>
      <c r="VNF21" s="32"/>
      <c r="VNG21" s="32"/>
      <c r="VNH21" s="32"/>
      <c r="VNI21" s="32"/>
      <c r="VNJ21" s="32"/>
      <c r="VNK21" s="32"/>
      <c r="VNL21" s="32"/>
      <c r="VNM21" s="32"/>
      <c r="VNN21" s="32"/>
      <c r="VNO21" s="32"/>
      <c r="VNP21" s="32"/>
      <c r="VNQ21" s="32"/>
      <c r="VNR21" s="32"/>
      <c r="VNS21" s="32"/>
      <c r="VNT21" s="32"/>
      <c r="VNU21" s="32"/>
      <c r="VNV21" s="32"/>
      <c r="VNW21" s="32"/>
      <c r="VNX21" s="32"/>
      <c r="VNY21" s="32"/>
      <c r="VNZ21" s="32"/>
      <c r="VOA21" s="32"/>
      <c r="VOB21" s="32"/>
      <c r="VOC21" s="32"/>
      <c r="VOD21" s="33"/>
      <c r="VOE21" s="31"/>
      <c r="VOF21" s="32"/>
      <c r="VOG21" s="32"/>
      <c r="VOH21" s="32"/>
      <c r="VOI21" s="32"/>
      <c r="VOJ21" s="32"/>
      <c r="VOK21" s="32"/>
      <c r="VOL21" s="32"/>
      <c r="VOM21" s="32"/>
      <c r="VON21" s="32"/>
      <c r="VOO21" s="32"/>
      <c r="VOP21" s="32"/>
      <c r="VOQ21" s="32"/>
      <c r="VOR21" s="32"/>
      <c r="VOS21" s="32"/>
      <c r="VOT21" s="32"/>
      <c r="VOU21" s="32"/>
      <c r="VOV21" s="32"/>
      <c r="VOW21" s="32"/>
      <c r="VOX21" s="32"/>
      <c r="VOY21" s="32"/>
      <c r="VOZ21" s="32"/>
      <c r="VPA21" s="32"/>
      <c r="VPB21" s="32"/>
      <c r="VPC21" s="32"/>
      <c r="VPD21" s="32"/>
      <c r="VPE21" s="32"/>
      <c r="VPF21" s="32"/>
      <c r="VPG21" s="32"/>
      <c r="VPH21" s="32"/>
      <c r="VPI21" s="32"/>
      <c r="VPJ21" s="32"/>
      <c r="VPK21" s="32"/>
      <c r="VPL21" s="33"/>
      <c r="VPM21" s="31"/>
      <c r="VPN21" s="32"/>
      <c r="VPO21" s="32"/>
      <c r="VPP21" s="32"/>
      <c r="VPQ21" s="32"/>
      <c r="VPR21" s="32"/>
      <c r="VPS21" s="32"/>
      <c r="VPT21" s="32"/>
      <c r="VPU21" s="32"/>
      <c r="VPV21" s="32"/>
      <c r="VPW21" s="32"/>
      <c r="VPX21" s="32"/>
      <c r="VPY21" s="32"/>
      <c r="VPZ21" s="32"/>
      <c r="VQA21" s="32"/>
      <c r="VQB21" s="32"/>
      <c r="VQC21" s="32"/>
      <c r="VQD21" s="32"/>
      <c r="VQE21" s="32"/>
      <c r="VQF21" s="32"/>
      <c r="VQG21" s="32"/>
      <c r="VQH21" s="32"/>
      <c r="VQI21" s="32"/>
      <c r="VQJ21" s="32"/>
      <c r="VQK21" s="32"/>
      <c r="VQL21" s="32"/>
      <c r="VQM21" s="32"/>
      <c r="VQN21" s="32"/>
      <c r="VQO21" s="32"/>
      <c r="VQP21" s="32"/>
      <c r="VQQ21" s="32"/>
      <c r="VQR21" s="32"/>
      <c r="VQS21" s="32"/>
      <c r="VQT21" s="33"/>
      <c r="VQU21" s="31"/>
      <c r="VQV21" s="32"/>
      <c r="VQW21" s="32"/>
      <c r="VQX21" s="32"/>
      <c r="VQY21" s="32"/>
      <c r="VQZ21" s="32"/>
      <c r="VRA21" s="32"/>
      <c r="VRB21" s="32"/>
      <c r="VRC21" s="32"/>
      <c r="VRD21" s="32"/>
      <c r="VRE21" s="32"/>
      <c r="VRF21" s="32"/>
      <c r="VRG21" s="32"/>
      <c r="VRH21" s="32"/>
      <c r="VRI21" s="32"/>
      <c r="VRJ21" s="32"/>
      <c r="VRK21" s="32"/>
      <c r="VRL21" s="32"/>
      <c r="VRM21" s="32"/>
      <c r="VRN21" s="32"/>
      <c r="VRO21" s="32"/>
      <c r="VRP21" s="32"/>
      <c r="VRQ21" s="32"/>
      <c r="VRR21" s="32"/>
      <c r="VRS21" s="32"/>
      <c r="VRT21" s="32"/>
      <c r="VRU21" s="32"/>
      <c r="VRV21" s="32"/>
      <c r="VRW21" s="32"/>
      <c r="VRX21" s="32"/>
      <c r="VRY21" s="32"/>
      <c r="VRZ21" s="32"/>
      <c r="VSA21" s="32"/>
      <c r="VSB21" s="33"/>
      <c r="VSC21" s="31"/>
      <c r="VSD21" s="32"/>
      <c r="VSE21" s="32"/>
      <c r="VSF21" s="32"/>
      <c r="VSG21" s="32"/>
      <c r="VSH21" s="32"/>
      <c r="VSI21" s="32"/>
      <c r="VSJ21" s="32"/>
      <c r="VSK21" s="32"/>
      <c r="VSL21" s="32"/>
      <c r="VSM21" s="32"/>
      <c r="VSN21" s="32"/>
      <c r="VSO21" s="32"/>
      <c r="VSP21" s="32"/>
      <c r="VSQ21" s="32"/>
      <c r="VSR21" s="32"/>
      <c r="VSS21" s="32"/>
      <c r="VST21" s="32"/>
      <c r="VSU21" s="32"/>
      <c r="VSV21" s="32"/>
      <c r="VSW21" s="32"/>
      <c r="VSX21" s="32"/>
      <c r="VSY21" s="32"/>
      <c r="VSZ21" s="32"/>
      <c r="VTA21" s="32"/>
      <c r="VTB21" s="32"/>
      <c r="VTC21" s="32"/>
      <c r="VTD21" s="32"/>
      <c r="VTE21" s="32"/>
      <c r="VTF21" s="32"/>
      <c r="VTG21" s="32"/>
      <c r="VTH21" s="32"/>
      <c r="VTI21" s="32"/>
      <c r="VTJ21" s="33"/>
      <c r="VTK21" s="31"/>
      <c r="VTL21" s="32"/>
      <c r="VTM21" s="32"/>
      <c r="VTN21" s="32"/>
      <c r="VTO21" s="32"/>
      <c r="VTP21" s="32"/>
      <c r="VTQ21" s="32"/>
      <c r="VTR21" s="32"/>
      <c r="VTS21" s="32"/>
      <c r="VTT21" s="32"/>
      <c r="VTU21" s="32"/>
      <c r="VTV21" s="32"/>
      <c r="VTW21" s="32"/>
      <c r="VTX21" s="32"/>
      <c r="VTY21" s="32"/>
      <c r="VTZ21" s="32"/>
      <c r="VUA21" s="32"/>
      <c r="VUB21" s="32"/>
      <c r="VUC21" s="32"/>
      <c r="VUD21" s="32"/>
      <c r="VUE21" s="32"/>
      <c r="VUF21" s="32"/>
      <c r="VUG21" s="32"/>
      <c r="VUH21" s="32"/>
      <c r="VUI21" s="32"/>
      <c r="VUJ21" s="32"/>
      <c r="VUK21" s="32"/>
      <c r="VUL21" s="32"/>
      <c r="VUM21" s="32"/>
      <c r="VUN21" s="32"/>
      <c r="VUO21" s="32"/>
      <c r="VUP21" s="32"/>
      <c r="VUQ21" s="32"/>
      <c r="VUR21" s="33"/>
      <c r="VUS21" s="31"/>
      <c r="VUT21" s="32"/>
      <c r="VUU21" s="32"/>
      <c r="VUV21" s="32"/>
      <c r="VUW21" s="32"/>
      <c r="VUX21" s="32"/>
      <c r="VUY21" s="32"/>
      <c r="VUZ21" s="32"/>
      <c r="VVA21" s="32"/>
      <c r="VVB21" s="32"/>
      <c r="VVC21" s="32"/>
      <c r="VVD21" s="32"/>
      <c r="VVE21" s="32"/>
      <c r="VVF21" s="32"/>
      <c r="VVG21" s="32"/>
      <c r="VVH21" s="32"/>
      <c r="VVI21" s="32"/>
      <c r="VVJ21" s="32"/>
      <c r="VVK21" s="32"/>
      <c r="VVL21" s="32"/>
      <c r="VVM21" s="32"/>
      <c r="VVN21" s="32"/>
      <c r="VVO21" s="32"/>
      <c r="VVP21" s="32"/>
      <c r="VVQ21" s="32"/>
      <c r="VVR21" s="32"/>
      <c r="VVS21" s="32"/>
      <c r="VVT21" s="32"/>
      <c r="VVU21" s="32"/>
      <c r="VVV21" s="32"/>
      <c r="VVW21" s="32"/>
      <c r="VVX21" s="32"/>
      <c r="VVY21" s="32"/>
      <c r="VVZ21" s="33"/>
      <c r="VWA21" s="31"/>
      <c r="VWB21" s="32"/>
      <c r="VWC21" s="32"/>
      <c r="VWD21" s="32"/>
      <c r="VWE21" s="32"/>
      <c r="VWF21" s="32"/>
      <c r="VWG21" s="32"/>
      <c r="VWH21" s="32"/>
      <c r="VWI21" s="32"/>
      <c r="VWJ21" s="32"/>
      <c r="VWK21" s="32"/>
      <c r="VWL21" s="32"/>
      <c r="VWM21" s="32"/>
      <c r="VWN21" s="32"/>
      <c r="VWO21" s="32"/>
      <c r="VWP21" s="32"/>
      <c r="VWQ21" s="32"/>
      <c r="VWR21" s="32"/>
      <c r="VWS21" s="32"/>
      <c r="VWT21" s="32"/>
      <c r="VWU21" s="32"/>
      <c r="VWV21" s="32"/>
      <c r="VWW21" s="32"/>
      <c r="VWX21" s="32"/>
      <c r="VWY21" s="32"/>
      <c r="VWZ21" s="32"/>
      <c r="VXA21" s="32"/>
      <c r="VXB21" s="32"/>
      <c r="VXC21" s="32"/>
      <c r="VXD21" s="32"/>
      <c r="VXE21" s="32"/>
      <c r="VXF21" s="32"/>
      <c r="VXG21" s="32"/>
      <c r="VXH21" s="33"/>
      <c r="VXI21" s="31"/>
      <c r="VXJ21" s="32"/>
      <c r="VXK21" s="32"/>
      <c r="VXL21" s="32"/>
      <c r="VXM21" s="32"/>
      <c r="VXN21" s="32"/>
      <c r="VXO21" s="32"/>
      <c r="VXP21" s="32"/>
      <c r="VXQ21" s="32"/>
      <c r="VXR21" s="32"/>
      <c r="VXS21" s="32"/>
      <c r="VXT21" s="32"/>
      <c r="VXU21" s="32"/>
      <c r="VXV21" s="32"/>
      <c r="VXW21" s="32"/>
      <c r="VXX21" s="32"/>
      <c r="VXY21" s="32"/>
      <c r="VXZ21" s="32"/>
      <c r="VYA21" s="32"/>
      <c r="VYB21" s="32"/>
      <c r="VYC21" s="32"/>
      <c r="VYD21" s="32"/>
      <c r="VYE21" s="32"/>
      <c r="VYF21" s="32"/>
      <c r="VYG21" s="32"/>
      <c r="VYH21" s="32"/>
      <c r="VYI21" s="32"/>
      <c r="VYJ21" s="32"/>
      <c r="VYK21" s="32"/>
      <c r="VYL21" s="32"/>
      <c r="VYM21" s="32"/>
      <c r="VYN21" s="32"/>
      <c r="VYO21" s="32"/>
      <c r="VYP21" s="33"/>
      <c r="VYQ21" s="31"/>
      <c r="VYR21" s="32"/>
      <c r="VYS21" s="32"/>
      <c r="VYT21" s="32"/>
      <c r="VYU21" s="32"/>
      <c r="VYV21" s="32"/>
      <c r="VYW21" s="32"/>
      <c r="VYX21" s="32"/>
      <c r="VYY21" s="32"/>
      <c r="VYZ21" s="32"/>
      <c r="VZA21" s="32"/>
      <c r="VZB21" s="32"/>
      <c r="VZC21" s="32"/>
      <c r="VZD21" s="32"/>
      <c r="VZE21" s="32"/>
      <c r="VZF21" s="32"/>
      <c r="VZG21" s="32"/>
      <c r="VZH21" s="32"/>
      <c r="VZI21" s="32"/>
      <c r="VZJ21" s="32"/>
      <c r="VZK21" s="32"/>
      <c r="VZL21" s="32"/>
      <c r="VZM21" s="32"/>
      <c r="VZN21" s="32"/>
      <c r="VZO21" s="32"/>
      <c r="VZP21" s="32"/>
      <c r="VZQ21" s="32"/>
      <c r="VZR21" s="32"/>
      <c r="VZS21" s="32"/>
      <c r="VZT21" s="32"/>
      <c r="VZU21" s="32"/>
      <c r="VZV21" s="32"/>
      <c r="VZW21" s="32"/>
      <c r="VZX21" s="33"/>
      <c r="VZY21" s="31"/>
      <c r="VZZ21" s="32"/>
      <c r="WAA21" s="32"/>
      <c r="WAB21" s="32"/>
      <c r="WAC21" s="32"/>
      <c r="WAD21" s="32"/>
      <c r="WAE21" s="32"/>
      <c r="WAF21" s="32"/>
      <c r="WAG21" s="32"/>
      <c r="WAH21" s="32"/>
      <c r="WAI21" s="32"/>
      <c r="WAJ21" s="32"/>
      <c r="WAK21" s="32"/>
      <c r="WAL21" s="32"/>
      <c r="WAM21" s="32"/>
      <c r="WAN21" s="32"/>
      <c r="WAO21" s="32"/>
      <c r="WAP21" s="32"/>
      <c r="WAQ21" s="32"/>
      <c r="WAR21" s="32"/>
      <c r="WAS21" s="32"/>
      <c r="WAT21" s="32"/>
      <c r="WAU21" s="32"/>
      <c r="WAV21" s="32"/>
      <c r="WAW21" s="32"/>
      <c r="WAX21" s="32"/>
      <c r="WAY21" s="32"/>
      <c r="WAZ21" s="32"/>
      <c r="WBA21" s="32"/>
      <c r="WBB21" s="32"/>
      <c r="WBC21" s="32"/>
      <c r="WBD21" s="32"/>
      <c r="WBE21" s="32"/>
      <c r="WBF21" s="33"/>
      <c r="WBG21" s="31"/>
      <c r="WBH21" s="32"/>
      <c r="WBI21" s="32"/>
      <c r="WBJ21" s="32"/>
      <c r="WBK21" s="32"/>
      <c r="WBL21" s="32"/>
      <c r="WBM21" s="32"/>
      <c r="WBN21" s="32"/>
      <c r="WBO21" s="32"/>
      <c r="WBP21" s="32"/>
      <c r="WBQ21" s="32"/>
      <c r="WBR21" s="32"/>
      <c r="WBS21" s="32"/>
      <c r="WBT21" s="32"/>
      <c r="WBU21" s="32"/>
      <c r="WBV21" s="32"/>
      <c r="WBW21" s="32"/>
      <c r="WBX21" s="32"/>
      <c r="WBY21" s="32"/>
      <c r="WBZ21" s="32"/>
      <c r="WCA21" s="32"/>
      <c r="WCB21" s="32"/>
      <c r="WCC21" s="32"/>
      <c r="WCD21" s="32"/>
      <c r="WCE21" s="32"/>
      <c r="WCF21" s="32"/>
      <c r="WCG21" s="32"/>
      <c r="WCH21" s="32"/>
      <c r="WCI21" s="32"/>
      <c r="WCJ21" s="32"/>
      <c r="WCK21" s="32"/>
      <c r="WCL21" s="32"/>
      <c r="WCM21" s="32"/>
      <c r="WCN21" s="33"/>
      <c r="WCO21" s="31"/>
      <c r="WCP21" s="32"/>
      <c r="WCQ21" s="32"/>
      <c r="WCR21" s="32"/>
      <c r="WCS21" s="32"/>
      <c r="WCT21" s="32"/>
      <c r="WCU21" s="32"/>
      <c r="WCV21" s="32"/>
      <c r="WCW21" s="32"/>
      <c r="WCX21" s="32"/>
      <c r="WCY21" s="32"/>
      <c r="WCZ21" s="32"/>
      <c r="WDA21" s="32"/>
      <c r="WDB21" s="32"/>
      <c r="WDC21" s="32"/>
      <c r="WDD21" s="32"/>
      <c r="WDE21" s="32"/>
      <c r="WDF21" s="32"/>
      <c r="WDG21" s="32"/>
      <c r="WDH21" s="32"/>
      <c r="WDI21" s="32"/>
      <c r="WDJ21" s="32"/>
      <c r="WDK21" s="32"/>
      <c r="WDL21" s="32"/>
      <c r="WDM21" s="32"/>
      <c r="WDN21" s="32"/>
      <c r="WDO21" s="32"/>
      <c r="WDP21" s="32"/>
      <c r="WDQ21" s="32"/>
      <c r="WDR21" s="32"/>
      <c r="WDS21" s="32"/>
      <c r="WDT21" s="32"/>
      <c r="WDU21" s="32"/>
      <c r="WDV21" s="33"/>
      <c r="WDW21" s="31"/>
      <c r="WDX21" s="32"/>
      <c r="WDY21" s="32"/>
      <c r="WDZ21" s="32"/>
      <c r="WEA21" s="32"/>
      <c r="WEB21" s="32"/>
      <c r="WEC21" s="32"/>
      <c r="WED21" s="32"/>
      <c r="WEE21" s="32"/>
      <c r="WEF21" s="32"/>
      <c r="WEG21" s="32"/>
      <c r="WEH21" s="32"/>
      <c r="WEI21" s="32"/>
      <c r="WEJ21" s="32"/>
      <c r="WEK21" s="32"/>
      <c r="WEL21" s="32"/>
      <c r="WEM21" s="32"/>
      <c r="WEN21" s="32"/>
      <c r="WEO21" s="32"/>
      <c r="WEP21" s="32"/>
      <c r="WEQ21" s="32"/>
      <c r="WER21" s="32"/>
      <c r="WES21" s="32"/>
      <c r="WET21" s="32"/>
      <c r="WEU21" s="32"/>
      <c r="WEV21" s="32"/>
      <c r="WEW21" s="32"/>
      <c r="WEX21" s="32"/>
      <c r="WEY21" s="32"/>
      <c r="WEZ21" s="32"/>
      <c r="WFA21" s="32"/>
      <c r="WFB21" s="32"/>
      <c r="WFC21" s="32"/>
      <c r="WFD21" s="33"/>
      <c r="WFE21" s="31"/>
      <c r="WFF21" s="32"/>
      <c r="WFG21" s="32"/>
      <c r="WFH21" s="32"/>
      <c r="WFI21" s="32"/>
      <c r="WFJ21" s="32"/>
      <c r="WFK21" s="32"/>
      <c r="WFL21" s="32"/>
      <c r="WFM21" s="32"/>
      <c r="WFN21" s="32"/>
      <c r="WFO21" s="32"/>
      <c r="WFP21" s="32"/>
      <c r="WFQ21" s="32"/>
      <c r="WFR21" s="32"/>
      <c r="WFS21" s="32"/>
      <c r="WFT21" s="32"/>
      <c r="WFU21" s="32"/>
      <c r="WFV21" s="32"/>
      <c r="WFW21" s="32"/>
      <c r="WFX21" s="32"/>
      <c r="WFY21" s="32"/>
      <c r="WFZ21" s="32"/>
      <c r="WGA21" s="32"/>
      <c r="WGB21" s="32"/>
      <c r="WGC21" s="32"/>
      <c r="WGD21" s="32"/>
      <c r="WGE21" s="32"/>
      <c r="WGF21" s="32"/>
      <c r="WGG21" s="32"/>
      <c r="WGH21" s="32"/>
      <c r="WGI21" s="32"/>
      <c r="WGJ21" s="32"/>
      <c r="WGK21" s="32"/>
      <c r="WGL21" s="33"/>
      <c r="WGM21" s="31"/>
      <c r="WGN21" s="32"/>
      <c r="WGO21" s="32"/>
      <c r="WGP21" s="32"/>
      <c r="WGQ21" s="32"/>
      <c r="WGR21" s="32"/>
      <c r="WGS21" s="32"/>
      <c r="WGT21" s="32"/>
      <c r="WGU21" s="32"/>
      <c r="WGV21" s="32"/>
      <c r="WGW21" s="32"/>
      <c r="WGX21" s="32"/>
      <c r="WGY21" s="32"/>
      <c r="WGZ21" s="32"/>
      <c r="WHA21" s="32"/>
      <c r="WHB21" s="32"/>
      <c r="WHC21" s="32"/>
      <c r="WHD21" s="32"/>
      <c r="WHE21" s="32"/>
      <c r="WHF21" s="32"/>
      <c r="WHG21" s="32"/>
      <c r="WHH21" s="32"/>
      <c r="WHI21" s="32"/>
      <c r="WHJ21" s="32"/>
      <c r="WHK21" s="32"/>
      <c r="WHL21" s="32"/>
      <c r="WHM21" s="32"/>
      <c r="WHN21" s="32"/>
      <c r="WHO21" s="32"/>
      <c r="WHP21" s="32"/>
      <c r="WHQ21" s="32"/>
      <c r="WHR21" s="32"/>
      <c r="WHS21" s="32"/>
      <c r="WHT21" s="33"/>
      <c r="WHU21" s="31"/>
      <c r="WHV21" s="32"/>
      <c r="WHW21" s="32"/>
      <c r="WHX21" s="32"/>
      <c r="WHY21" s="32"/>
      <c r="WHZ21" s="32"/>
      <c r="WIA21" s="32"/>
      <c r="WIB21" s="32"/>
      <c r="WIC21" s="32"/>
      <c r="WID21" s="32"/>
      <c r="WIE21" s="32"/>
      <c r="WIF21" s="32"/>
      <c r="WIG21" s="32"/>
      <c r="WIH21" s="32"/>
      <c r="WII21" s="32"/>
      <c r="WIJ21" s="32"/>
      <c r="WIK21" s="32"/>
      <c r="WIL21" s="32"/>
      <c r="WIM21" s="32"/>
      <c r="WIN21" s="32"/>
      <c r="WIO21" s="32"/>
      <c r="WIP21" s="32"/>
      <c r="WIQ21" s="32"/>
      <c r="WIR21" s="32"/>
      <c r="WIS21" s="32"/>
      <c r="WIT21" s="32"/>
      <c r="WIU21" s="32"/>
      <c r="WIV21" s="32"/>
      <c r="WIW21" s="32"/>
      <c r="WIX21" s="32"/>
      <c r="WIY21" s="32"/>
      <c r="WIZ21" s="32"/>
      <c r="WJA21" s="32"/>
      <c r="WJB21" s="33"/>
      <c r="WJC21" s="31"/>
      <c r="WJD21" s="32"/>
      <c r="WJE21" s="32"/>
      <c r="WJF21" s="32"/>
      <c r="WJG21" s="32"/>
      <c r="WJH21" s="32"/>
      <c r="WJI21" s="32"/>
      <c r="WJJ21" s="32"/>
      <c r="WJK21" s="32"/>
      <c r="WJL21" s="32"/>
      <c r="WJM21" s="32"/>
      <c r="WJN21" s="32"/>
      <c r="WJO21" s="32"/>
      <c r="WJP21" s="32"/>
      <c r="WJQ21" s="32"/>
      <c r="WJR21" s="32"/>
      <c r="WJS21" s="32"/>
      <c r="WJT21" s="32"/>
      <c r="WJU21" s="32"/>
      <c r="WJV21" s="32"/>
      <c r="WJW21" s="32"/>
      <c r="WJX21" s="32"/>
      <c r="WJY21" s="32"/>
      <c r="WJZ21" s="32"/>
      <c r="WKA21" s="32"/>
      <c r="WKB21" s="32"/>
      <c r="WKC21" s="32"/>
      <c r="WKD21" s="32"/>
      <c r="WKE21" s="32"/>
      <c r="WKF21" s="32"/>
      <c r="WKG21" s="32"/>
      <c r="WKH21" s="32"/>
      <c r="WKI21" s="32"/>
      <c r="WKJ21" s="33"/>
      <c r="WKK21" s="31"/>
      <c r="WKL21" s="32"/>
      <c r="WKM21" s="32"/>
      <c r="WKN21" s="32"/>
      <c r="WKO21" s="32"/>
      <c r="WKP21" s="32"/>
      <c r="WKQ21" s="32"/>
      <c r="WKR21" s="32"/>
      <c r="WKS21" s="32"/>
      <c r="WKT21" s="32"/>
      <c r="WKU21" s="32"/>
      <c r="WKV21" s="32"/>
      <c r="WKW21" s="32"/>
      <c r="WKX21" s="32"/>
      <c r="WKY21" s="32"/>
      <c r="WKZ21" s="32"/>
      <c r="WLA21" s="32"/>
      <c r="WLB21" s="32"/>
      <c r="WLC21" s="32"/>
      <c r="WLD21" s="32"/>
      <c r="WLE21" s="32"/>
      <c r="WLF21" s="32"/>
      <c r="WLG21" s="32"/>
      <c r="WLH21" s="32"/>
      <c r="WLI21" s="32"/>
      <c r="WLJ21" s="32"/>
      <c r="WLK21" s="32"/>
      <c r="WLL21" s="32"/>
      <c r="WLM21" s="32"/>
      <c r="WLN21" s="32"/>
      <c r="WLO21" s="32"/>
      <c r="WLP21" s="32"/>
      <c r="WLQ21" s="32"/>
      <c r="WLR21" s="33"/>
      <c r="WLS21" s="31"/>
      <c r="WLT21" s="32"/>
      <c r="WLU21" s="32"/>
      <c r="WLV21" s="32"/>
      <c r="WLW21" s="32"/>
      <c r="WLX21" s="32"/>
      <c r="WLY21" s="32"/>
      <c r="WLZ21" s="32"/>
      <c r="WMA21" s="32"/>
      <c r="WMB21" s="32"/>
      <c r="WMC21" s="32"/>
      <c r="WMD21" s="32"/>
      <c r="WME21" s="32"/>
      <c r="WMF21" s="32"/>
      <c r="WMG21" s="32"/>
      <c r="WMH21" s="32"/>
      <c r="WMI21" s="32"/>
      <c r="WMJ21" s="32"/>
      <c r="WMK21" s="32"/>
      <c r="WML21" s="32"/>
      <c r="WMM21" s="32"/>
      <c r="WMN21" s="32"/>
      <c r="WMO21" s="32"/>
      <c r="WMP21" s="32"/>
      <c r="WMQ21" s="32"/>
      <c r="WMR21" s="32"/>
      <c r="WMS21" s="32"/>
      <c r="WMT21" s="32"/>
      <c r="WMU21" s="32"/>
      <c r="WMV21" s="32"/>
      <c r="WMW21" s="32"/>
      <c r="WMX21" s="32"/>
      <c r="WMY21" s="32"/>
      <c r="WMZ21" s="33"/>
      <c r="WNA21" s="31"/>
      <c r="WNB21" s="32"/>
      <c r="WNC21" s="32"/>
      <c r="WND21" s="32"/>
      <c r="WNE21" s="32"/>
      <c r="WNF21" s="32"/>
      <c r="WNG21" s="32"/>
      <c r="WNH21" s="32"/>
      <c r="WNI21" s="32"/>
      <c r="WNJ21" s="32"/>
      <c r="WNK21" s="32"/>
      <c r="WNL21" s="32"/>
      <c r="WNM21" s="32"/>
      <c r="WNN21" s="32"/>
      <c r="WNO21" s="32"/>
      <c r="WNP21" s="32"/>
      <c r="WNQ21" s="32"/>
      <c r="WNR21" s="32"/>
      <c r="WNS21" s="32"/>
      <c r="WNT21" s="32"/>
      <c r="WNU21" s="32"/>
      <c r="WNV21" s="32"/>
      <c r="WNW21" s="32"/>
      <c r="WNX21" s="32"/>
      <c r="WNY21" s="32"/>
      <c r="WNZ21" s="32"/>
      <c r="WOA21" s="32"/>
      <c r="WOB21" s="32"/>
      <c r="WOC21" s="32"/>
      <c r="WOD21" s="32"/>
      <c r="WOE21" s="32"/>
      <c r="WOF21" s="32"/>
      <c r="WOG21" s="32"/>
      <c r="WOH21" s="33"/>
      <c r="WOI21" s="31"/>
      <c r="WOJ21" s="32"/>
      <c r="WOK21" s="32"/>
      <c r="WOL21" s="32"/>
      <c r="WOM21" s="32"/>
      <c r="WON21" s="32"/>
      <c r="WOO21" s="32"/>
      <c r="WOP21" s="32"/>
      <c r="WOQ21" s="32"/>
      <c r="WOR21" s="32"/>
      <c r="WOS21" s="32"/>
      <c r="WOT21" s="32"/>
      <c r="WOU21" s="32"/>
      <c r="WOV21" s="32"/>
      <c r="WOW21" s="32"/>
      <c r="WOX21" s="32"/>
      <c r="WOY21" s="32"/>
      <c r="WOZ21" s="32"/>
      <c r="WPA21" s="32"/>
      <c r="WPB21" s="32"/>
      <c r="WPC21" s="32"/>
      <c r="WPD21" s="32"/>
      <c r="WPE21" s="32"/>
      <c r="WPF21" s="32"/>
      <c r="WPG21" s="32"/>
      <c r="WPH21" s="32"/>
      <c r="WPI21" s="32"/>
      <c r="WPJ21" s="32"/>
      <c r="WPK21" s="32"/>
      <c r="WPL21" s="32"/>
      <c r="WPM21" s="32"/>
      <c r="WPN21" s="32"/>
      <c r="WPO21" s="32"/>
      <c r="WPP21" s="33"/>
      <c r="WPQ21" s="31"/>
      <c r="WPR21" s="32"/>
      <c r="WPS21" s="32"/>
      <c r="WPT21" s="32"/>
      <c r="WPU21" s="32"/>
      <c r="WPV21" s="32"/>
      <c r="WPW21" s="32"/>
      <c r="WPX21" s="32"/>
      <c r="WPY21" s="32"/>
      <c r="WPZ21" s="32"/>
      <c r="WQA21" s="32"/>
      <c r="WQB21" s="32"/>
      <c r="WQC21" s="32"/>
      <c r="WQD21" s="32"/>
      <c r="WQE21" s="32"/>
      <c r="WQF21" s="32"/>
      <c r="WQG21" s="32"/>
      <c r="WQH21" s="32"/>
      <c r="WQI21" s="32"/>
      <c r="WQJ21" s="32"/>
      <c r="WQK21" s="32"/>
      <c r="WQL21" s="32"/>
      <c r="WQM21" s="32"/>
      <c r="WQN21" s="32"/>
      <c r="WQO21" s="32"/>
      <c r="WQP21" s="32"/>
      <c r="WQQ21" s="32"/>
      <c r="WQR21" s="32"/>
      <c r="WQS21" s="32"/>
      <c r="WQT21" s="32"/>
      <c r="WQU21" s="32"/>
      <c r="WQV21" s="32"/>
      <c r="WQW21" s="32"/>
      <c r="WQX21" s="33"/>
      <c r="WQY21" s="31"/>
      <c r="WQZ21" s="32"/>
      <c r="WRA21" s="32"/>
      <c r="WRB21" s="32"/>
      <c r="WRC21" s="32"/>
      <c r="WRD21" s="32"/>
      <c r="WRE21" s="32"/>
      <c r="WRF21" s="32"/>
      <c r="WRG21" s="32"/>
      <c r="WRH21" s="32"/>
      <c r="WRI21" s="32"/>
      <c r="WRJ21" s="32"/>
      <c r="WRK21" s="32"/>
      <c r="WRL21" s="32"/>
      <c r="WRM21" s="32"/>
      <c r="WRN21" s="32"/>
      <c r="WRO21" s="32"/>
      <c r="WRP21" s="32"/>
      <c r="WRQ21" s="32"/>
      <c r="WRR21" s="32"/>
      <c r="WRS21" s="32"/>
      <c r="WRT21" s="32"/>
      <c r="WRU21" s="32"/>
      <c r="WRV21" s="32"/>
      <c r="WRW21" s="32"/>
      <c r="WRX21" s="32"/>
      <c r="WRY21" s="32"/>
      <c r="WRZ21" s="32"/>
      <c r="WSA21" s="32"/>
      <c r="WSB21" s="32"/>
      <c r="WSC21" s="32"/>
      <c r="WSD21" s="32"/>
      <c r="WSE21" s="32"/>
      <c r="WSF21" s="33"/>
      <c r="WSG21" s="31"/>
      <c r="WSH21" s="32"/>
      <c r="WSI21" s="32"/>
      <c r="WSJ21" s="32"/>
      <c r="WSK21" s="32"/>
      <c r="WSL21" s="32"/>
      <c r="WSM21" s="32"/>
      <c r="WSN21" s="32"/>
      <c r="WSO21" s="32"/>
      <c r="WSP21" s="32"/>
      <c r="WSQ21" s="32"/>
      <c r="WSR21" s="32"/>
      <c r="WSS21" s="32"/>
      <c r="WST21" s="32"/>
      <c r="WSU21" s="32"/>
      <c r="WSV21" s="32"/>
      <c r="WSW21" s="32"/>
      <c r="WSX21" s="32"/>
      <c r="WSY21" s="32"/>
      <c r="WSZ21" s="32"/>
      <c r="WTA21" s="32"/>
      <c r="WTB21" s="32"/>
      <c r="WTC21" s="32"/>
      <c r="WTD21" s="32"/>
      <c r="WTE21" s="32"/>
      <c r="WTF21" s="32"/>
      <c r="WTG21" s="32"/>
      <c r="WTH21" s="32"/>
      <c r="WTI21" s="32"/>
      <c r="WTJ21" s="32"/>
      <c r="WTK21" s="32"/>
      <c r="WTL21" s="32"/>
      <c r="WTM21" s="32"/>
      <c r="WTN21" s="33"/>
      <c r="WTO21" s="31"/>
      <c r="WTP21" s="32"/>
      <c r="WTQ21" s="32"/>
      <c r="WTR21" s="32"/>
      <c r="WTS21" s="32"/>
      <c r="WTT21" s="32"/>
      <c r="WTU21" s="32"/>
      <c r="WTV21" s="32"/>
      <c r="WTW21" s="32"/>
      <c r="WTX21" s="32"/>
      <c r="WTY21" s="32"/>
      <c r="WTZ21" s="32"/>
      <c r="WUA21" s="32"/>
      <c r="WUB21" s="32"/>
      <c r="WUC21" s="32"/>
      <c r="WUD21" s="32"/>
      <c r="WUE21" s="32"/>
      <c r="WUF21" s="32"/>
      <c r="WUG21" s="32"/>
      <c r="WUH21" s="32"/>
      <c r="WUI21" s="32"/>
      <c r="WUJ21" s="32"/>
      <c r="WUK21" s="32"/>
      <c r="WUL21" s="32"/>
      <c r="WUM21" s="32"/>
      <c r="WUN21" s="32"/>
      <c r="WUO21" s="32"/>
      <c r="WUP21" s="32"/>
      <c r="WUQ21" s="32"/>
      <c r="WUR21" s="32"/>
      <c r="WUS21" s="32"/>
      <c r="WUT21" s="32"/>
      <c r="WUU21" s="32"/>
      <c r="WUV21" s="33"/>
      <c r="WUW21" s="31"/>
      <c r="WUX21" s="32"/>
      <c r="WUY21" s="32"/>
      <c r="WUZ21" s="32"/>
      <c r="WVA21" s="32"/>
      <c r="WVB21" s="32"/>
      <c r="WVC21" s="32"/>
      <c r="WVD21" s="32"/>
      <c r="WVE21" s="32"/>
      <c r="WVF21" s="32"/>
      <c r="WVG21" s="32"/>
      <c r="WVH21" s="32"/>
      <c r="WVI21" s="32"/>
      <c r="WVJ21" s="32"/>
      <c r="WVK21" s="32"/>
      <c r="WVL21" s="32"/>
      <c r="WVM21" s="32"/>
      <c r="WVN21" s="32"/>
      <c r="WVO21" s="32"/>
      <c r="WVP21" s="32"/>
      <c r="WVQ21" s="32"/>
      <c r="WVR21" s="32"/>
      <c r="WVS21" s="32"/>
      <c r="WVT21" s="32"/>
      <c r="WVU21" s="32"/>
      <c r="WVV21" s="32"/>
      <c r="WVW21" s="32"/>
      <c r="WVX21" s="32"/>
      <c r="WVY21" s="32"/>
      <c r="WVZ21" s="32"/>
      <c r="WWA21" s="32"/>
      <c r="WWB21" s="32"/>
      <c r="WWC21" s="32"/>
      <c r="WWD21" s="33"/>
      <c r="WWE21" s="31"/>
      <c r="WWF21" s="32"/>
      <c r="WWG21" s="32"/>
      <c r="WWH21" s="32"/>
      <c r="WWI21" s="32"/>
      <c r="WWJ21" s="32"/>
      <c r="WWK21" s="32"/>
      <c r="WWL21" s="32"/>
      <c r="WWM21" s="32"/>
      <c r="WWN21" s="32"/>
      <c r="WWO21" s="32"/>
      <c r="WWP21" s="32"/>
      <c r="WWQ21" s="32"/>
      <c r="WWR21" s="32"/>
      <c r="WWS21" s="32"/>
      <c r="WWT21" s="32"/>
      <c r="WWU21" s="32"/>
      <c r="WWV21" s="32"/>
      <c r="WWW21" s="32"/>
      <c r="WWX21" s="32"/>
      <c r="WWY21" s="32"/>
      <c r="WWZ21" s="32"/>
      <c r="WXA21" s="32"/>
      <c r="WXB21" s="32"/>
      <c r="WXC21" s="32"/>
      <c r="WXD21" s="32"/>
      <c r="WXE21" s="32"/>
      <c r="WXF21" s="32"/>
      <c r="WXG21" s="32"/>
      <c r="WXH21" s="32"/>
      <c r="WXI21" s="32"/>
      <c r="WXJ21" s="32"/>
      <c r="WXK21" s="32"/>
      <c r="WXL21" s="33"/>
      <c r="WXM21" s="31"/>
      <c r="WXN21" s="32"/>
      <c r="WXO21" s="32"/>
      <c r="WXP21" s="32"/>
      <c r="WXQ21" s="32"/>
      <c r="WXR21" s="32"/>
      <c r="WXS21" s="32"/>
      <c r="WXT21" s="32"/>
      <c r="WXU21" s="32"/>
      <c r="WXV21" s="32"/>
      <c r="WXW21" s="32"/>
      <c r="WXX21" s="32"/>
      <c r="WXY21" s="32"/>
      <c r="WXZ21" s="32"/>
      <c r="WYA21" s="32"/>
      <c r="WYB21" s="32"/>
      <c r="WYC21" s="32"/>
      <c r="WYD21" s="32"/>
      <c r="WYE21" s="32"/>
      <c r="WYF21" s="32"/>
      <c r="WYG21" s="32"/>
      <c r="WYH21" s="32"/>
      <c r="WYI21" s="32"/>
      <c r="WYJ21" s="32"/>
      <c r="WYK21" s="32"/>
      <c r="WYL21" s="32"/>
      <c r="WYM21" s="32"/>
      <c r="WYN21" s="32"/>
      <c r="WYO21" s="32"/>
      <c r="WYP21" s="32"/>
      <c r="WYQ21" s="32"/>
      <c r="WYR21" s="32"/>
      <c r="WYS21" s="32"/>
      <c r="WYT21" s="33"/>
      <c r="WYU21" s="31"/>
      <c r="WYV21" s="32"/>
      <c r="WYW21" s="32"/>
      <c r="WYX21" s="32"/>
      <c r="WYY21" s="32"/>
      <c r="WYZ21" s="32"/>
      <c r="WZA21" s="32"/>
      <c r="WZB21" s="32"/>
      <c r="WZC21" s="32"/>
      <c r="WZD21" s="32"/>
      <c r="WZE21" s="32"/>
      <c r="WZF21" s="32"/>
      <c r="WZG21" s="32"/>
      <c r="WZH21" s="32"/>
      <c r="WZI21" s="32"/>
      <c r="WZJ21" s="32"/>
      <c r="WZK21" s="32"/>
      <c r="WZL21" s="32"/>
      <c r="WZM21" s="32"/>
      <c r="WZN21" s="32"/>
      <c r="WZO21" s="32"/>
      <c r="WZP21" s="32"/>
      <c r="WZQ21" s="32"/>
      <c r="WZR21" s="32"/>
      <c r="WZS21" s="32"/>
      <c r="WZT21" s="32"/>
      <c r="WZU21" s="32"/>
      <c r="WZV21" s="32"/>
      <c r="WZW21" s="32"/>
      <c r="WZX21" s="32"/>
      <c r="WZY21" s="32"/>
      <c r="WZZ21" s="32"/>
      <c r="XAA21" s="32"/>
      <c r="XAB21" s="33"/>
      <c r="XAC21" s="31"/>
      <c r="XAD21" s="32"/>
      <c r="XAE21" s="32"/>
      <c r="XAF21" s="32"/>
      <c r="XAG21" s="32"/>
      <c r="XAH21" s="32"/>
      <c r="XAI21" s="32"/>
      <c r="XAJ21" s="32"/>
      <c r="XAK21" s="32"/>
      <c r="XAL21" s="32"/>
      <c r="XAM21" s="32"/>
      <c r="XAN21" s="32"/>
      <c r="XAO21" s="32"/>
      <c r="XAP21" s="32"/>
      <c r="XAQ21" s="32"/>
      <c r="XAR21" s="32"/>
      <c r="XAS21" s="32"/>
      <c r="XAT21" s="32"/>
      <c r="XAU21" s="32"/>
      <c r="XAV21" s="32"/>
      <c r="XAW21" s="32"/>
      <c r="XAX21" s="32"/>
      <c r="XAY21" s="32"/>
      <c r="XAZ21" s="32"/>
      <c r="XBA21" s="32"/>
      <c r="XBB21" s="32"/>
      <c r="XBC21" s="32"/>
      <c r="XBD21" s="32"/>
      <c r="XBE21" s="32"/>
      <c r="XBF21" s="32"/>
      <c r="XBG21" s="32"/>
      <c r="XBH21" s="32"/>
      <c r="XBI21" s="32"/>
      <c r="XBJ21" s="33"/>
      <c r="XBK21" s="31"/>
      <c r="XBL21" s="32"/>
      <c r="XBM21" s="32"/>
      <c r="XBN21" s="32"/>
      <c r="XBO21" s="32"/>
      <c r="XBP21" s="32"/>
      <c r="XBQ21" s="32"/>
      <c r="XBR21" s="32"/>
      <c r="XBS21" s="32"/>
      <c r="XBT21" s="32"/>
      <c r="XBU21" s="32"/>
      <c r="XBV21" s="32"/>
      <c r="XBW21" s="32"/>
      <c r="XBX21" s="32"/>
      <c r="XBY21" s="32"/>
      <c r="XBZ21" s="32"/>
      <c r="XCA21" s="32"/>
      <c r="XCB21" s="32"/>
      <c r="XCC21" s="32"/>
      <c r="XCD21" s="32"/>
      <c r="XCE21" s="32"/>
      <c r="XCF21" s="32"/>
      <c r="XCG21" s="32"/>
      <c r="XCH21" s="32"/>
      <c r="XCI21" s="32"/>
      <c r="XCJ21" s="32"/>
      <c r="XCK21" s="32"/>
      <c r="XCL21" s="32"/>
      <c r="XCM21" s="32"/>
      <c r="XCN21" s="32"/>
      <c r="XCO21" s="32"/>
      <c r="XCP21" s="32"/>
      <c r="XCQ21" s="32"/>
      <c r="XCR21" s="33"/>
      <c r="XCS21" s="31"/>
      <c r="XCT21" s="32"/>
      <c r="XCU21" s="32"/>
      <c r="XCV21" s="32"/>
      <c r="XCW21" s="32"/>
      <c r="XCX21" s="32"/>
      <c r="XCY21" s="32"/>
      <c r="XCZ21" s="32"/>
      <c r="XDA21" s="32"/>
      <c r="XDB21" s="32"/>
      <c r="XDC21" s="32"/>
      <c r="XDD21" s="32"/>
      <c r="XDE21" s="32"/>
      <c r="XDF21" s="32"/>
      <c r="XDG21" s="32"/>
      <c r="XDH21" s="32"/>
      <c r="XDI21" s="32"/>
      <c r="XDJ21" s="32"/>
      <c r="XDK21" s="32"/>
      <c r="XDL21" s="32"/>
      <c r="XDM21" s="32"/>
      <c r="XDN21" s="32"/>
      <c r="XDO21" s="32"/>
      <c r="XDP21" s="32"/>
      <c r="XDQ21" s="32"/>
      <c r="XDR21" s="32"/>
      <c r="XDS21" s="32"/>
      <c r="XDT21" s="32"/>
      <c r="XDU21" s="32"/>
      <c r="XDV21" s="32"/>
      <c r="XDW21" s="32"/>
      <c r="XDX21" s="32"/>
      <c r="XDY21" s="32"/>
      <c r="XDZ21" s="33"/>
      <c r="XEA21" s="31"/>
      <c r="XEB21" s="32"/>
      <c r="XEC21" s="32"/>
      <c r="XED21" s="32"/>
      <c r="XEE21" s="32"/>
      <c r="XEF21" s="32"/>
      <c r="XEG21" s="32"/>
      <c r="XEH21" s="32"/>
      <c r="XEI21" s="32"/>
      <c r="XEJ21" s="32"/>
      <c r="XEK21" s="32"/>
      <c r="XEL21" s="32"/>
      <c r="XEM21" s="32"/>
      <c r="XEN21" s="32"/>
      <c r="XEO21" s="32"/>
      <c r="XEP21" s="32"/>
      <c r="XEQ21" s="32"/>
      <c r="XER21" s="32"/>
      <c r="XES21" s="32"/>
      <c r="XET21" s="32"/>
      <c r="XEU21" s="32"/>
      <c r="XEV21" s="32"/>
      <c r="XEW21" s="32"/>
      <c r="XEX21" s="32"/>
      <c r="XEY21" s="32"/>
      <c r="XEZ21" s="32"/>
      <c r="XFA21" s="32"/>
      <c r="XFB21" s="32"/>
      <c r="XFC21" s="32"/>
      <c r="XFD21" s="32"/>
    </row>
    <row r="22" spans="1:16384" ht="16.5" customHeight="1" x14ac:dyDescent="0.2">
      <c r="A22" s="34" t="s">
        <v>14</v>
      </c>
      <c r="B22" s="25">
        <v>2000</v>
      </c>
      <c r="C22" s="25">
        <v>6300</v>
      </c>
      <c r="D22" s="25">
        <v>2500</v>
      </c>
      <c r="E22" s="25">
        <v>5500</v>
      </c>
      <c r="F22" s="25">
        <v>2500</v>
      </c>
      <c r="G22" s="25">
        <v>5000</v>
      </c>
      <c r="H22" s="25">
        <v>2000</v>
      </c>
      <c r="I22" s="25">
        <v>7000</v>
      </c>
      <c r="J22" s="25">
        <v>1500</v>
      </c>
      <c r="K22" s="25">
        <v>8200</v>
      </c>
      <c r="L22" s="35">
        <v>1000</v>
      </c>
      <c r="M22" s="25">
        <v>3000</v>
      </c>
      <c r="N22" s="25">
        <v>1100</v>
      </c>
      <c r="O22" s="25">
        <v>4500</v>
      </c>
      <c r="P22" s="25">
        <v>1500</v>
      </c>
      <c r="Q22" s="35">
        <v>3800</v>
      </c>
      <c r="R22" s="35">
        <v>2100</v>
      </c>
      <c r="S22" s="35">
        <v>6800</v>
      </c>
      <c r="T22" s="35">
        <v>2400</v>
      </c>
      <c r="U22" s="35">
        <v>3500</v>
      </c>
      <c r="V22" s="35">
        <v>1000</v>
      </c>
      <c r="W22" s="35">
        <v>1200</v>
      </c>
      <c r="X22" s="36">
        <v>800</v>
      </c>
      <c r="Y22" s="37">
        <v>800</v>
      </c>
      <c r="Z22" s="38">
        <v>1100</v>
      </c>
      <c r="AA22" s="38">
        <v>1800</v>
      </c>
      <c r="AB22" s="38">
        <v>670</v>
      </c>
      <c r="AC22" s="25">
        <v>1830</v>
      </c>
      <c r="AD22" s="25">
        <v>625</v>
      </c>
      <c r="AE22" s="38">
        <v>2180</v>
      </c>
      <c r="AF22" s="8">
        <v>490</v>
      </c>
      <c r="AG22" s="8">
        <v>955</v>
      </c>
      <c r="AH22" s="8">
        <v>135</v>
      </c>
      <c r="AI22" s="8">
        <v>950</v>
      </c>
      <c r="AJ22" s="2">
        <v>630</v>
      </c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</row>
    <row r="23" spans="1:16384" ht="16.5" customHeight="1" x14ac:dyDescent="0.2">
      <c r="A23" s="34" t="s">
        <v>13</v>
      </c>
      <c r="B23" s="25">
        <v>250</v>
      </c>
      <c r="C23" s="25">
        <v>1200</v>
      </c>
      <c r="D23" s="25">
        <v>200</v>
      </c>
      <c r="E23" s="25">
        <v>1200</v>
      </c>
      <c r="F23" s="25">
        <v>0</v>
      </c>
      <c r="G23" s="25">
        <v>600</v>
      </c>
      <c r="H23" s="25">
        <v>300</v>
      </c>
      <c r="I23" s="25">
        <v>1000</v>
      </c>
      <c r="J23" s="25">
        <v>350</v>
      </c>
      <c r="K23" s="25">
        <v>1060</v>
      </c>
      <c r="L23" s="35">
        <v>1065</v>
      </c>
      <c r="M23" s="25">
        <v>800</v>
      </c>
      <c r="N23" s="25">
        <v>800</v>
      </c>
      <c r="O23" s="25">
        <v>800</v>
      </c>
      <c r="P23" s="25">
        <v>540</v>
      </c>
      <c r="Q23" s="35">
        <v>665</v>
      </c>
      <c r="R23" s="35">
        <v>820</v>
      </c>
      <c r="S23" s="35">
        <v>1350</v>
      </c>
      <c r="T23" s="35">
        <v>1200</v>
      </c>
      <c r="U23" s="35">
        <v>950</v>
      </c>
      <c r="V23" s="35">
        <v>250</v>
      </c>
      <c r="W23" s="35">
        <v>50</v>
      </c>
      <c r="X23" s="36">
        <v>50</v>
      </c>
      <c r="Y23" s="37">
        <v>50</v>
      </c>
      <c r="Z23" s="38">
        <v>100</v>
      </c>
      <c r="AA23" s="38">
        <v>100</v>
      </c>
      <c r="AB23" s="38">
        <v>100</v>
      </c>
      <c r="AC23" s="25">
        <v>100</v>
      </c>
      <c r="AD23" s="25">
        <v>100</v>
      </c>
      <c r="AE23" s="38">
        <v>50</v>
      </c>
      <c r="AF23" s="8">
        <v>20</v>
      </c>
      <c r="AG23" s="8">
        <v>35</v>
      </c>
      <c r="AH23" s="8">
        <v>20</v>
      </c>
      <c r="AI23" s="8">
        <v>20</v>
      </c>
      <c r="AJ23" s="2">
        <v>20</v>
      </c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</row>
    <row r="24" spans="1:16384" ht="16.5" customHeight="1" thickBot="1" x14ac:dyDescent="0.25">
      <c r="A24" s="34" t="s">
        <v>11</v>
      </c>
      <c r="B24" s="25">
        <v>3000</v>
      </c>
      <c r="C24" s="25">
        <v>14000</v>
      </c>
      <c r="D24" s="25">
        <v>500</v>
      </c>
      <c r="E24" s="25">
        <v>15000</v>
      </c>
      <c r="F24" s="25">
        <v>3000</v>
      </c>
      <c r="G24" s="25">
        <v>15000</v>
      </c>
      <c r="H24" s="25">
        <v>2500</v>
      </c>
      <c r="I24" s="25">
        <v>14000</v>
      </c>
      <c r="J24" s="25">
        <v>3000</v>
      </c>
      <c r="K24" s="25">
        <v>20000</v>
      </c>
      <c r="L24" s="35">
        <v>2900</v>
      </c>
      <c r="M24" s="25">
        <v>16370</v>
      </c>
      <c r="N24" s="25">
        <v>1500</v>
      </c>
      <c r="O24" s="25">
        <v>13680</v>
      </c>
      <c r="P24" s="25">
        <v>790</v>
      </c>
      <c r="Q24" s="35">
        <v>14800</v>
      </c>
      <c r="R24" s="35">
        <v>425</v>
      </c>
      <c r="S24" s="35">
        <v>13600</v>
      </c>
      <c r="T24" s="35">
        <v>450</v>
      </c>
      <c r="U24" s="35">
        <v>10830</v>
      </c>
      <c r="V24" s="35">
        <v>293</v>
      </c>
      <c r="W24" s="35">
        <v>7920</v>
      </c>
      <c r="X24" s="36">
        <v>112</v>
      </c>
      <c r="Y24" s="37">
        <v>8100</v>
      </c>
      <c r="Z24" s="38">
        <v>119</v>
      </c>
      <c r="AA24" s="38">
        <v>8448</v>
      </c>
      <c r="AB24" s="38">
        <v>185</v>
      </c>
      <c r="AC24" s="25">
        <v>4636</v>
      </c>
      <c r="AD24" s="25">
        <v>120</v>
      </c>
      <c r="AE24" s="38">
        <v>4288</v>
      </c>
      <c r="AF24" s="8">
        <v>70</v>
      </c>
      <c r="AG24" s="8">
        <v>3765</v>
      </c>
      <c r="AH24" s="8">
        <v>100</v>
      </c>
      <c r="AI24" s="8">
        <v>5225</v>
      </c>
      <c r="AJ24" s="2">
        <v>70</v>
      </c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</row>
    <row r="25" spans="1:16384" s="5" customFormat="1" ht="16.5" customHeight="1" thickBot="1" x14ac:dyDescent="0.25">
      <c r="A25" s="27" t="s">
        <v>52</v>
      </c>
      <c r="B25" s="28">
        <f t="shared" ref="B25:P25" si="2">SUM(B22:B24)</f>
        <v>5250</v>
      </c>
      <c r="C25" s="28">
        <f t="shared" si="2"/>
        <v>21500</v>
      </c>
      <c r="D25" s="28">
        <f t="shared" si="2"/>
        <v>3200</v>
      </c>
      <c r="E25" s="28">
        <f t="shared" si="2"/>
        <v>21700</v>
      </c>
      <c r="F25" s="28">
        <f t="shared" si="2"/>
        <v>5500</v>
      </c>
      <c r="G25" s="28">
        <f t="shared" si="2"/>
        <v>20600</v>
      </c>
      <c r="H25" s="28">
        <f t="shared" si="2"/>
        <v>4800</v>
      </c>
      <c r="I25" s="28">
        <f t="shared" si="2"/>
        <v>22000</v>
      </c>
      <c r="J25" s="28">
        <f t="shared" si="2"/>
        <v>4850</v>
      </c>
      <c r="K25" s="28">
        <f t="shared" si="2"/>
        <v>29260</v>
      </c>
      <c r="L25" s="28">
        <f t="shared" si="2"/>
        <v>4965</v>
      </c>
      <c r="M25" s="28">
        <f t="shared" si="2"/>
        <v>20170</v>
      </c>
      <c r="N25" s="28">
        <f t="shared" si="2"/>
        <v>3400</v>
      </c>
      <c r="O25" s="28">
        <f t="shared" si="2"/>
        <v>18980</v>
      </c>
      <c r="P25" s="28">
        <f t="shared" si="2"/>
        <v>2830</v>
      </c>
      <c r="Q25" s="28">
        <f>SUM(Q22:Q24)</f>
        <v>19265</v>
      </c>
      <c r="R25" s="28">
        <f t="shared" ref="R25:AJ25" si="3">SUM(R22:R24)</f>
        <v>3345</v>
      </c>
      <c r="S25" s="28">
        <f t="shared" si="3"/>
        <v>21750</v>
      </c>
      <c r="T25" s="28">
        <f t="shared" si="3"/>
        <v>4050</v>
      </c>
      <c r="U25" s="28">
        <f t="shared" si="3"/>
        <v>15280</v>
      </c>
      <c r="V25" s="28">
        <f t="shared" si="3"/>
        <v>1543</v>
      </c>
      <c r="W25" s="28">
        <f t="shared" si="3"/>
        <v>9170</v>
      </c>
      <c r="X25" s="28">
        <f t="shared" si="3"/>
        <v>962</v>
      </c>
      <c r="Y25" s="28">
        <f t="shared" si="3"/>
        <v>8950</v>
      </c>
      <c r="Z25" s="28">
        <f t="shared" si="3"/>
        <v>1319</v>
      </c>
      <c r="AA25" s="28">
        <f t="shared" si="3"/>
        <v>10348</v>
      </c>
      <c r="AB25" s="28">
        <f t="shared" si="3"/>
        <v>955</v>
      </c>
      <c r="AC25" s="28">
        <f t="shared" si="3"/>
        <v>6566</v>
      </c>
      <c r="AD25" s="28">
        <f t="shared" si="3"/>
        <v>845</v>
      </c>
      <c r="AE25" s="28">
        <f t="shared" si="3"/>
        <v>6518</v>
      </c>
      <c r="AF25" s="28">
        <f t="shared" si="3"/>
        <v>580</v>
      </c>
      <c r="AG25" s="28">
        <f t="shared" si="3"/>
        <v>4755</v>
      </c>
      <c r="AH25" s="28">
        <f t="shared" si="3"/>
        <v>255</v>
      </c>
      <c r="AI25" s="28">
        <f t="shared" si="3"/>
        <v>6195</v>
      </c>
      <c r="AJ25" s="28">
        <f t="shared" si="3"/>
        <v>720</v>
      </c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</row>
    <row r="26" spans="1:16384" ht="16.5" customHeight="1" x14ac:dyDescent="0.2">
      <c r="A26" s="21" t="s">
        <v>51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1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1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1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1"/>
      <c r="OT26" s="22"/>
      <c r="OU26" s="22"/>
      <c r="OV26" s="22"/>
      <c r="OW26" s="22"/>
      <c r="OX26" s="22"/>
      <c r="OY26" s="22"/>
      <c r="OZ26" s="22"/>
      <c r="PA26" s="22"/>
      <c r="PB26" s="22"/>
      <c r="PC26" s="22"/>
      <c r="PD26" s="22"/>
      <c r="PE26" s="22"/>
      <c r="PF26" s="22"/>
      <c r="PG26" s="22"/>
      <c r="PH26" s="22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1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1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1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1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1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22"/>
      <c r="WC26" s="22"/>
      <c r="WD26" s="22"/>
      <c r="WE26" s="22"/>
      <c r="WF26" s="22"/>
      <c r="WG26" s="22"/>
      <c r="WH26" s="22"/>
      <c r="WI26" s="22"/>
      <c r="WJ26" s="22"/>
      <c r="WK26" s="22"/>
      <c r="WL26" s="22"/>
      <c r="WM26" s="22"/>
      <c r="WN26" s="22"/>
      <c r="WO26" s="21"/>
      <c r="WP26" s="22"/>
      <c r="WQ26" s="22"/>
      <c r="WR26" s="22"/>
      <c r="WS26" s="22"/>
      <c r="WT26" s="22"/>
      <c r="WU26" s="22"/>
      <c r="WV26" s="22"/>
      <c r="WW26" s="22"/>
      <c r="WX26" s="22"/>
      <c r="WY26" s="22"/>
      <c r="WZ26" s="22"/>
      <c r="XA26" s="22"/>
      <c r="XB26" s="22"/>
      <c r="XC26" s="22"/>
      <c r="XD26" s="22"/>
      <c r="XE26" s="22"/>
      <c r="XF26" s="22"/>
      <c r="XG26" s="22"/>
      <c r="XH26" s="22"/>
      <c r="XI26" s="22"/>
      <c r="XJ26" s="22"/>
      <c r="XK26" s="22"/>
      <c r="XL26" s="22"/>
      <c r="XM26" s="22"/>
      <c r="XN26" s="22"/>
      <c r="XO26" s="22"/>
      <c r="XP26" s="22"/>
      <c r="XQ26" s="22"/>
      <c r="XR26" s="22"/>
      <c r="XS26" s="22"/>
      <c r="XT26" s="22"/>
      <c r="XU26" s="22"/>
      <c r="XV26" s="22"/>
      <c r="XW26" s="21"/>
      <c r="XX26" s="22"/>
      <c r="XY26" s="22"/>
      <c r="XZ26" s="22"/>
      <c r="YA26" s="22"/>
      <c r="YB26" s="22"/>
      <c r="YC26" s="22"/>
      <c r="YD26" s="22"/>
      <c r="YE26" s="22"/>
      <c r="YF26" s="22"/>
      <c r="YG26" s="22"/>
      <c r="YH26" s="22"/>
      <c r="YI26" s="22"/>
      <c r="YJ26" s="22"/>
      <c r="YK26" s="22"/>
      <c r="YL26" s="22"/>
      <c r="YM26" s="22"/>
      <c r="YN26" s="22"/>
      <c r="YO26" s="22"/>
      <c r="YP26" s="22"/>
      <c r="YQ26" s="22"/>
      <c r="YR26" s="22"/>
      <c r="YS26" s="22"/>
      <c r="YT26" s="22"/>
      <c r="YU26" s="22"/>
      <c r="YV26" s="22"/>
      <c r="YW26" s="22"/>
      <c r="YX26" s="22"/>
      <c r="YY26" s="22"/>
      <c r="YZ26" s="22"/>
      <c r="ZA26" s="22"/>
      <c r="ZB26" s="22"/>
      <c r="ZC26" s="22"/>
      <c r="ZD26" s="22"/>
      <c r="ZE26" s="21"/>
      <c r="ZF26" s="22"/>
      <c r="ZG26" s="22"/>
      <c r="ZH26" s="22"/>
      <c r="ZI26" s="22"/>
      <c r="ZJ26" s="22"/>
      <c r="ZK26" s="22"/>
      <c r="ZL26" s="22"/>
      <c r="ZM26" s="22"/>
      <c r="ZN26" s="22"/>
      <c r="ZO26" s="22"/>
      <c r="ZP26" s="22"/>
      <c r="ZQ26" s="22"/>
      <c r="ZR26" s="22"/>
      <c r="ZS26" s="22"/>
      <c r="ZT26" s="22"/>
      <c r="ZU26" s="22"/>
      <c r="ZV26" s="22"/>
      <c r="ZW26" s="22"/>
      <c r="ZX26" s="22"/>
      <c r="ZY26" s="22"/>
      <c r="ZZ26" s="22"/>
      <c r="AAA26" s="22"/>
      <c r="AAB26" s="22"/>
      <c r="AAC26" s="22"/>
      <c r="AAD26" s="22"/>
      <c r="AAE26" s="22"/>
      <c r="AAF26" s="22"/>
      <c r="AAG26" s="22"/>
      <c r="AAH26" s="22"/>
      <c r="AAI26" s="22"/>
      <c r="AAJ26" s="22"/>
      <c r="AAK26" s="22"/>
      <c r="AAL26" s="22"/>
      <c r="AAM26" s="21"/>
      <c r="AAN26" s="22"/>
      <c r="AAO26" s="22"/>
      <c r="AAP26" s="22"/>
      <c r="AAQ26" s="22"/>
      <c r="AAR26" s="22"/>
      <c r="AAS26" s="22"/>
      <c r="AAT26" s="22"/>
      <c r="AAU26" s="22"/>
      <c r="AAV26" s="22"/>
      <c r="AAW26" s="22"/>
      <c r="AAX26" s="22"/>
      <c r="AAY26" s="22"/>
      <c r="AAZ26" s="22"/>
      <c r="ABA26" s="22"/>
      <c r="ABB26" s="22"/>
      <c r="ABC26" s="22"/>
      <c r="ABD26" s="22"/>
      <c r="ABE26" s="22"/>
      <c r="ABF26" s="22"/>
      <c r="ABG26" s="22"/>
      <c r="ABH26" s="22"/>
      <c r="ABI26" s="22"/>
      <c r="ABJ26" s="22"/>
      <c r="ABK26" s="22"/>
      <c r="ABL26" s="22"/>
      <c r="ABM26" s="22"/>
      <c r="ABN26" s="22"/>
      <c r="ABO26" s="22"/>
      <c r="ABP26" s="22"/>
      <c r="ABQ26" s="22"/>
      <c r="ABR26" s="22"/>
      <c r="ABS26" s="22"/>
      <c r="ABT26" s="22"/>
      <c r="ABU26" s="21"/>
      <c r="ABV26" s="22"/>
      <c r="ABW26" s="22"/>
      <c r="ABX26" s="22"/>
      <c r="ABY26" s="22"/>
      <c r="ABZ26" s="22"/>
      <c r="ACA26" s="22"/>
      <c r="ACB26" s="22"/>
      <c r="ACC26" s="22"/>
      <c r="ACD26" s="22"/>
      <c r="ACE26" s="22"/>
      <c r="ACF26" s="22"/>
      <c r="ACG26" s="22"/>
      <c r="ACH26" s="22"/>
      <c r="ACI26" s="22"/>
      <c r="ACJ26" s="22"/>
      <c r="ACK26" s="22"/>
      <c r="ACL26" s="22"/>
      <c r="ACM26" s="22"/>
      <c r="ACN26" s="22"/>
      <c r="ACO26" s="22"/>
      <c r="ACP26" s="22"/>
      <c r="ACQ26" s="22"/>
      <c r="ACR26" s="22"/>
      <c r="ACS26" s="22"/>
      <c r="ACT26" s="22"/>
      <c r="ACU26" s="22"/>
      <c r="ACV26" s="22"/>
      <c r="ACW26" s="22"/>
      <c r="ACX26" s="22"/>
      <c r="ACY26" s="22"/>
      <c r="ACZ26" s="22"/>
      <c r="ADA26" s="22"/>
      <c r="ADB26" s="22"/>
      <c r="ADC26" s="21"/>
      <c r="ADD26" s="22"/>
      <c r="ADE26" s="22"/>
      <c r="ADF26" s="22"/>
      <c r="ADG26" s="22"/>
      <c r="ADH26" s="22"/>
      <c r="ADI26" s="22"/>
      <c r="ADJ26" s="22"/>
      <c r="ADK26" s="22"/>
      <c r="ADL26" s="22"/>
      <c r="ADM26" s="22"/>
      <c r="ADN26" s="22"/>
      <c r="ADO26" s="22"/>
      <c r="ADP26" s="22"/>
      <c r="ADQ26" s="22"/>
      <c r="ADR26" s="22"/>
      <c r="ADS26" s="22"/>
      <c r="ADT26" s="22"/>
      <c r="ADU26" s="22"/>
      <c r="ADV26" s="22"/>
      <c r="ADW26" s="22"/>
      <c r="ADX26" s="22"/>
      <c r="ADY26" s="22"/>
      <c r="ADZ26" s="22"/>
      <c r="AEA26" s="22"/>
      <c r="AEB26" s="22"/>
      <c r="AEC26" s="22"/>
      <c r="AED26" s="22"/>
      <c r="AEE26" s="22"/>
      <c r="AEF26" s="22"/>
      <c r="AEG26" s="22"/>
      <c r="AEH26" s="22"/>
      <c r="AEI26" s="22"/>
      <c r="AEJ26" s="22"/>
      <c r="AEK26" s="21"/>
      <c r="AEL26" s="22"/>
      <c r="AEM26" s="22"/>
      <c r="AEN26" s="22"/>
      <c r="AEO26" s="22"/>
      <c r="AEP26" s="22"/>
      <c r="AEQ26" s="22"/>
      <c r="AER26" s="22"/>
      <c r="AES26" s="22"/>
      <c r="AET26" s="22"/>
      <c r="AEU26" s="22"/>
      <c r="AEV26" s="22"/>
      <c r="AEW26" s="22"/>
      <c r="AEX26" s="22"/>
      <c r="AEY26" s="22"/>
      <c r="AEZ26" s="22"/>
      <c r="AFA26" s="22"/>
      <c r="AFB26" s="22"/>
      <c r="AFC26" s="22"/>
      <c r="AFD26" s="22"/>
      <c r="AFE26" s="22"/>
      <c r="AFF26" s="22"/>
      <c r="AFG26" s="22"/>
      <c r="AFH26" s="22"/>
      <c r="AFI26" s="22"/>
      <c r="AFJ26" s="22"/>
      <c r="AFK26" s="22"/>
      <c r="AFL26" s="22"/>
      <c r="AFM26" s="22"/>
      <c r="AFN26" s="22"/>
      <c r="AFO26" s="22"/>
      <c r="AFP26" s="22"/>
      <c r="AFQ26" s="22"/>
      <c r="AFR26" s="22"/>
      <c r="AFS26" s="21"/>
      <c r="AFT26" s="22"/>
      <c r="AFU26" s="22"/>
      <c r="AFV26" s="22"/>
      <c r="AFW26" s="22"/>
      <c r="AFX26" s="22"/>
      <c r="AFY26" s="22"/>
      <c r="AFZ26" s="22"/>
      <c r="AGA26" s="22"/>
      <c r="AGB26" s="22"/>
      <c r="AGC26" s="22"/>
      <c r="AGD26" s="22"/>
      <c r="AGE26" s="22"/>
      <c r="AGF26" s="22"/>
      <c r="AGG26" s="22"/>
      <c r="AGH26" s="22"/>
      <c r="AGI26" s="22"/>
      <c r="AGJ26" s="22"/>
      <c r="AGK26" s="22"/>
      <c r="AGL26" s="22"/>
      <c r="AGM26" s="22"/>
      <c r="AGN26" s="22"/>
      <c r="AGO26" s="22"/>
      <c r="AGP26" s="22"/>
      <c r="AGQ26" s="22"/>
      <c r="AGR26" s="22"/>
      <c r="AGS26" s="22"/>
      <c r="AGT26" s="22"/>
      <c r="AGU26" s="22"/>
      <c r="AGV26" s="22"/>
      <c r="AGW26" s="22"/>
      <c r="AGX26" s="22"/>
      <c r="AGY26" s="22"/>
      <c r="AGZ26" s="22"/>
      <c r="AHA26" s="21"/>
      <c r="AHB26" s="22"/>
      <c r="AHC26" s="22"/>
      <c r="AHD26" s="22"/>
      <c r="AHE26" s="22"/>
      <c r="AHF26" s="22"/>
      <c r="AHG26" s="22"/>
      <c r="AHH26" s="22"/>
      <c r="AHI26" s="22"/>
      <c r="AHJ26" s="22"/>
      <c r="AHK26" s="22"/>
      <c r="AHL26" s="22"/>
      <c r="AHM26" s="22"/>
      <c r="AHN26" s="22"/>
      <c r="AHO26" s="22"/>
      <c r="AHP26" s="22"/>
      <c r="AHQ26" s="22"/>
      <c r="AHR26" s="22"/>
      <c r="AHS26" s="22"/>
      <c r="AHT26" s="22"/>
      <c r="AHU26" s="22"/>
      <c r="AHV26" s="22"/>
      <c r="AHW26" s="22"/>
      <c r="AHX26" s="22"/>
      <c r="AHY26" s="22"/>
      <c r="AHZ26" s="22"/>
      <c r="AIA26" s="22"/>
      <c r="AIB26" s="22"/>
      <c r="AIC26" s="22"/>
      <c r="AID26" s="22"/>
      <c r="AIE26" s="22"/>
      <c r="AIF26" s="22"/>
      <c r="AIG26" s="22"/>
      <c r="AIH26" s="22"/>
      <c r="AII26" s="21"/>
      <c r="AIJ26" s="22"/>
      <c r="AIK26" s="22"/>
      <c r="AIL26" s="22"/>
      <c r="AIM26" s="22"/>
      <c r="AIN26" s="22"/>
      <c r="AIO26" s="22"/>
      <c r="AIP26" s="22"/>
      <c r="AIQ26" s="22"/>
      <c r="AIR26" s="22"/>
      <c r="AIS26" s="22"/>
      <c r="AIT26" s="22"/>
      <c r="AIU26" s="22"/>
      <c r="AIV26" s="22"/>
      <c r="AIW26" s="22"/>
      <c r="AIX26" s="22"/>
      <c r="AIY26" s="22"/>
      <c r="AIZ26" s="22"/>
      <c r="AJA26" s="22"/>
      <c r="AJB26" s="22"/>
      <c r="AJC26" s="22"/>
      <c r="AJD26" s="22"/>
      <c r="AJE26" s="22"/>
      <c r="AJF26" s="22"/>
      <c r="AJG26" s="22"/>
      <c r="AJH26" s="22"/>
      <c r="AJI26" s="22"/>
      <c r="AJJ26" s="22"/>
      <c r="AJK26" s="22"/>
      <c r="AJL26" s="22"/>
      <c r="AJM26" s="22"/>
      <c r="AJN26" s="22"/>
      <c r="AJO26" s="22"/>
      <c r="AJP26" s="22"/>
      <c r="AJQ26" s="21"/>
      <c r="AJR26" s="22"/>
      <c r="AJS26" s="22"/>
      <c r="AJT26" s="22"/>
      <c r="AJU26" s="22"/>
      <c r="AJV26" s="22"/>
      <c r="AJW26" s="22"/>
      <c r="AJX26" s="22"/>
      <c r="AJY26" s="22"/>
      <c r="AJZ26" s="22"/>
      <c r="AKA26" s="22"/>
      <c r="AKB26" s="22"/>
      <c r="AKC26" s="22"/>
      <c r="AKD26" s="22"/>
      <c r="AKE26" s="22"/>
      <c r="AKF26" s="22"/>
      <c r="AKG26" s="22"/>
      <c r="AKH26" s="22"/>
      <c r="AKI26" s="22"/>
      <c r="AKJ26" s="22"/>
      <c r="AKK26" s="22"/>
      <c r="AKL26" s="22"/>
      <c r="AKM26" s="22"/>
      <c r="AKN26" s="22"/>
      <c r="AKO26" s="22"/>
      <c r="AKP26" s="22"/>
      <c r="AKQ26" s="22"/>
      <c r="AKR26" s="22"/>
      <c r="AKS26" s="22"/>
      <c r="AKT26" s="22"/>
      <c r="AKU26" s="22"/>
      <c r="AKV26" s="22"/>
      <c r="AKW26" s="22"/>
      <c r="AKX26" s="22"/>
      <c r="AKY26" s="21"/>
      <c r="AKZ26" s="22"/>
      <c r="ALA26" s="22"/>
      <c r="ALB26" s="22"/>
      <c r="ALC26" s="22"/>
      <c r="ALD26" s="22"/>
      <c r="ALE26" s="22"/>
      <c r="ALF26" s="22"/>
      <c r="ALG26" s="22"/>
      <c r="ALH26" s="22"/>
      <c r="ALI26" s="22"/>
      <c r="ALJ26" s="22"/>
      <c r="ALK26" s="22"/>
      <c r="ALL26" s="22"/>
      <c r="ALM26" s="22"/>
      <c r="ALN26" s="22"/>
      <c r="ALO26" s="22"/>
      <c r="ALP26" s="22"/>
      <c r="ALQ26" s="22"/>
      <c r="ALR26" s="22"/>
      <c r="ALS26" s="22"/>
      <c r="ALT26" s="22"/>
      <c r="ALU26" s="22"/>
      <c r="ALV26" s="22"/>
      <c r="ALW26" s="22"/>
      <c r="ALX26" s="22"/>
      <c r="ALY26" s="22"/>
      <c r="ALZ26" s="22"/>
      <c r="AMA26" s="22"/>
      <c r="AMB26" s="22"/>
      <c r="AMC26" s="22"/>
      <c r="AMD26" s="22"/>
      <c r="AME26" s="22"/>
      <c r="AMF26" s="22"/>
      <c r="AMG26" s="21"/>
      <c r="AMH26" s="22"/>
      <c r="AMI26" s="22"/>
      <c r="AMJ26" s="22"/>
      <c r="AMK26" s="22"/>
      <c r="AML26" s="22"/>
      <c r="AMM26" s="22"/>
      <c r="AMN26" s="22"/>
      <c r="AMO26" s="22"/>
      <c r="AMP26" s="22"/>
      <c r="AMQ26" s="22"/>
      <c r="AMR26" s="22"/>
      <c r="AMS26" s="22"/>
      <c r="AMT26" s="22"/>
      <c r="AMU26" s="22"/>
      <c r="AMV26" s="22"/>
      <c r="AMW26" s="22"/>
      <c r="AMX26" s="22"/>
      <c r="AMY26" s="22"/>
      <c r="AMZ26" s="22"/>
      <c r="ANA26" s="22"/>
      <c r="ANB26" s="22"/>
      <c r="ANC26" s="22"/>
      <c r="AND26" s="22"/>
      <c r="ANE26" s="22"/>
      <c r="ANF26" s="22"/>
      <c r="ANG26" s="22"/>
      <c r="ANH26" s="22"/>
      <c r="ANI26" s="22"/>
      <c r="ANJ26" s="22"/>
      <c r="ANK26" s="22"/>
      <c r="ANL26" s="22"/>
      <c r="ANM26" s="22"/>
      <c r="ANN26" s="22"/>
      <c r="ANO26" s="21"/>
      <c r="ANP26" s="22"/>
      <c r="ANQ26" s="22"/>
      <c r="ANR26" s="22"/>
      <c r="ANS26" s="22"/>
      <c r="ANT26" s="22"/>
      <c r="ANU26" s="22"/>
      <c r="ANV26" s="22"/>
      <c r="ANW26" s="22"/>
      <c r="ANX26" s="22"/>
      <c r="ANY26" s="22"/>
      <c r="ANZ26" s="22"/>
      <c r="AOA26" s="22"/>
      <c r="AOB26" s="22"/>
      <c r="AOC26" s="22"/>
      <c r="AOD26" s="22"/>
      <c r="AOE26" s="22"/>
      <c r="AOF26" s="22"/>
      <c r="AOG26" s="22"/>
      <c r="AOH26" s="22"/>
      <c r="AOI26" s="22"/>
      <c r="AOJ26" s="22"/>
      <c r="AOK26" s="22"/>
      <c r="AOL26" s="22"/>
      <c r="AOM26" s="22"/>
      <c r="AON26" s="22"/>
      <c r="AOO26" s="22"/>
      <c r="AOP26" s="22"/>
      <c r="AOQ26" s="22"/>
      <c r="AOR26" s="22"/>
      <c r="AOS26" s="22"/>
      <c r="AOT26" s="22"/>
      <c r="AOU26" s="22"/>
      <c r="AOV26" s="22"/>
      <c r="AOW26" s="21"/>
      <c r="AOX26" s="22"/>
      <c r="AOY26" s="22"/>
      <c r="AOZ26" s="22"/>
      <c r="APA26" s="22"/>
      <c r="APB26" s="22"/>
      <c r="APC26" s="22"/>
      <c r="APD26" s="22"/>
      <c r="APE26" s="22"/>
      <c r="APF26" s="22"/>
      <c r="APG26" s="22"/>
      <c r="APH26" s="22"/>
      <c r="API26" s="22"/>
      <c r="APJ26" s="22"/>
      <c r="APK26" s="22"/>
      <c r="APL26" s="22"/>
      <c r="APM26" s="22"/>
      <c r="APN26" s="22"/>
      <c r="APO26" s="22"/>
      <c r="APP26" s="22"/>
      <c r="APQ26" s="22"/>
      <c r="APR26" s="22"/>
      <c r="APS26" s="22"/>
      <c r="APT26" s="22"/>
      <c r="APU26" s="22"/>
      <c r="APV26" s="22"/>
      <c r="APW26" s="22"/>
      <c r="APX26" s="22"/>
      <c r="APY26" s="22"/>
      <c r="APZ26" s="22"/>
      <c r="AQA26" s="22"/>
      <c r="AQB26" s="22"/>
      <c r="AQC26" s="22"/>
      <c r="AQD26" s="22"/>
      <c r="AQE26" s="21"/>
      <c r="AQF26" s="22"/>
      <c r="AQG26" s="22"/>
      <c r="AQH26" s="22"/>
      <c r="AQI26" s="22"/>
      <c r="AQJ26" s="22"/>
      <c r="AQK26" s="22"/>
      <c r="AQL26" s="22"/>
      <c r="AQM26" s="22"/>
      <c r="AQN26" s="22"/>
      <c r="AQO26" s="22"/>
      <c r="AQP26" s="22"/>
      <c r="AQQ26" s="22"/>
      <c r="AQR26" s="22"/>
      <c r="AQS26" s="22"/>
      <c r="AQT26" s="22"/>
      <c r="AQU26" s="22"/>
      <c r="AQV26" s="22"/>
      <c r="AQW26" s="22"/>
      <c r="AQX26" s="22"/>
      <c r="AQY26" s="22"/>
      <c r="AQZ26" s="22"/>
      <c r="ARA26" s="22"/>
      <c r="ARB26" s="22"/>
      <c r="ARC26" s="22"/>
      <c r="ARD26" s="22"/>
      <c r="ARE26" s="22"/>
      <c r="ARF26" s="22"/>
      <c r="ARG26" s="22"/>
      <c r="ARH26" s="22"/>
      <c r="ARI26" s="22"/>
      <c r="ARJ26" s="22"/>
      <c r="ARK26" s="22"/>
      <c r="ARL26" s="22"/>
      <c r="ARM26" s="21"/>
      <c r="ARN26" s="22"/>
      <c r="ARO26" s="22"/>
      <c r="ARP26" s="22"/>
      <c r="ARQ26" s="22"/>
      <c r="ARR26" s="22"/>
      <c r="ARS26" s="22"/>
      <c r="ART26" s="22"/>
      <c r="ARU26" s="22"/>
      <c r="ARV26" s="22"/>
      <c r="ARW26" s="22"/>
      <c r="ARX26" s="22"/>
      <c r="ARY26" s="22"/>
      <c r="ARZ26" s="22"/>
      <c r="ASA26" s="22"/>
      <c r="ASB26" s="22"/>
      <c r="ASC26" s="22"/>
      <c r="ASD26" s="22"/>
      <c r="ASE26" s="22"/>
      <c r="ASF26" s="22"/>
      <c r="ASG26" s="22"/>
      <c r="ASH26" s="22"/>
      <c r="ASI26" s="22"/>
      <c r="ASJ26" s="22"/>
      <c r="ASK26" s="22"/>
      <c r="ASL26" s="22"/>
      <c r="ASM26" s="22"/>
      <c r="ASN26" s="22"/>
      <c r="ASO26" s="22"/>
      <c r="ASP26" s="22"/>
      <c r="ASQ26" s="22"/>
      <c r="ASR26" s="22"/>
      <c r="ASS26" s="22"/>
      <c r="AST26" s="22"/>
      <c r="ASU26" s="21"/>
      <c r="ASV26" s="22"/>
      <c r="ASW26" s="22"/>
      <c r="ASX26" s="22"/>
      <c r="ASY26" s="22"/>
      <c r="ASZ26" s="22"/>
      <c r="ATA26" s="22"/>
      <c r="ATB26" s="22"/>
      <c r="ATC26" s="22"/>
      <c r="ATD26" s="22"/>
      <c r="ATE26" s="22"/>
      <c r="ATF26" s="22"/>
      <c r="ATG26" s="22"/>
      <c r="ATH26" s="22"/>
      <c r="ATI26" s="22"/>
      <c r="ATJ26" s="22"/>
      <c r="ATK26" s="22"/>
      <c r="ATL26" s="22"/>
      <c r="ATM26" s="22"/>
      <c r="ATN26" s="22"/>
      <c r="ATO26" s="22"/>
      <c r="ATP26" s="22"/>
      <c r="ATQ26" s="22"/>
      <c r="ATR26" s="22"/>
      <c r="ATS26" s="22"/>
      <c r="ATT26" s="22"/>
      <c r="ATU26" s="22"/>
      <c r="ATV26" s="22"/>
      <c r="ATW26" s="22"/>
      <c r="ATX26" s="22"/>
      <c r="ATY26" s="22"/>
      <c r="ATZ26" s="22"/>
      <c r="AUA26" s="22"/>
      <c r="AUB26" s="22"/>
      <c r="AUC26" s="21"/>
      <c r="AUD26" s="22"/>
      <c r="AUE26" s="22"/>
      <c r="AUF26" s="22"/>
      <c r="AUG26" s="22"/>
      <c r="AUH26" s="22"/>
      <c r="AUI26" s="22"/>
      <c r="AUJ26" s="22"/>
      <c r="AUK26" s="22"/>
      <c r="AUL26" s="22"/>
      <c r="AUM26" s="22"/>
      <c r="AUN26" s="22"/>
      <c r="AUO26" s="22"/>
      <c r="AUP26" s="22"/>
      <c r="AUQ26" s="22"/>
      <c r="AUR26" s="22"/>
      <c r="AUS26" s="22"/>
      <c r="AUT26" s="22"/>
      <c r="AUU26" s="22"/>
      <c r="AUV26" s="22"/>
      <c r="AUW26" s="22"/>
      <c r="AUX26" s="22"/>
      <c r="AUY26" s="22"/>
      <c r="AUZ26" s="22"/>
      <c r="AVA26" s="22"/>
      <c r="AVB26" s="22"/>
      <c r="AVC26" s="22"/>
      <c r="AVD26" s="22"/>
      <c r="AVE26" s="22"/>
      <c r="AVF26" s="22"/>
      <c r="AVG26" s="22"/>
      <c r="AVH26" s="22"/>
      <c r="AVI26" s="22"/>
      <c r="AVJ26" s="22"/>
      <c r="AVK26" s="21"/>
      <c r="AVL26" s="22"/>
      <c r="AVM26" s="22"/>
      <c r="AVN26" s="22"/>
      <c r="AVO26" s="22"/>
      <c r="AVP26" s="22"/>
      <c r="AVQ26" s="22"/>
      <c r="AVR26" s="22"/>
      <c r="AVS26" s="22"/>
      <c r="AVT26" s="22"/>
      <c r="AVU26" s="22"/>
      <c r="AVV26" s="22"/>
      <c r="AVW26" s="22"/>
      <c r="AVX26" s="22"/>
      <c r="AVY26" s="22"/>
      <c r="AVZ26" s="22"/>
      <c r="AWA26" s="22"/>
      <c r="AWB26" s="22"/>
      <c r="AWC26" s="22"/>
      <c r="AWD26" s="22"/>
      <c r="AWE26" s="22"/>
      <c r="AWF26" s="22"/>
      <c r="AWG26" s="22"/>
      <c r="AWH26" s="22"/>
      <c r="AWI26" s="22"/>
      <c r="AWJ26" s="22"/>
      <c r="AWK26" s="22"/>
      <c r="AWL26" s="22"/>
      <c r="AWM26" s="22"/>
      <c r="AWN26" s="22"/>
      <c r="AWO26" s="22"/>
      <c r="AWP26" s="22"/>
      <c r="AWQ26" s="22"/>
      <c r="AWR26" s="22"/>
      <c r="AWS26" s="21"/>
      <c r="AWT26" s="22"/>
      <c r="AWU26" s="22"/>
      <c r="AWV26" s="22"/>
      <c r="AWW26" s="22"/>
      <c r="AWX26" s="22"/>
      <c r="AWY26" s="22"/>
      <c r="AWZ26" s="22"/>
      <c r="AXA26" s="22"/>
      <c r="AXB26" s="22"/>
      <c r="AXC26" s="22"/>
      <c r="AXD26" s="22"/>
      <c r="AXE26" s="22"/>
      <c r="AXF26" s="22"/>
      <c r="AXG26" s="22"/>
      <c r="AXH26" s="22"/>
      <c r="AXI26" s="22"/>
      <c r="AXJ26" s="22"/>
      <c r="AXK26" s="22"/>
      <c r="AXL26" s="22"/>
      <c r="AXM26" s="22"/>
      <c r="AXN26" s="22"/>
      <c r="AXO26" s="22"/>
      <c r="AXP26" s="22"/>
      <c r="AXQ26" s="22"/>
      <c r="AXR26" s="22"/>
      <c r="AXS26" s="22"/>
      <c r="AXT26" s="22"/>
      <c r="AXU26" s="22"/>
      <c r="AXV26" s="22"/>
      <c r="AXW26" s="22"/>
      <c r="AXX26" s="22"/>
      <c r="AXY26" s="22"/>
      <c r="AXZ26" s="22"/>
      <c r="AYA26" s="21"/>
      <c r="AYB26" s="22"/>
      <c r="AYC26" s="22"/>
      <c r="AYD26" s="22"/>
      <c r="AYE26" s="22"/>
      <c r="AYF26" s="22"/>
      <c r="AYG26" s="22"/>
      <c r="AYH26" s="22"/>
      <c r="AYI26" s="22"/>
      <c r="AYJ26" s="22"/>
      <c r="AYK26" s="22"/>
      <c r="AYL26" s="22"/>
      <c r="AYM26" s="22"/>
      <c r="AYN26" s="22"/>
      <c r="AYO26" s="22"/>
      <c r="AYP26" s="22"/>
      <c r="AYQ26" s="22"/>
      <c r="AYR26" s="22"/>
      <c r="AYS26" s="22"/>
      <c r="AYT26" s="22"/>
      <c r="AYU26" s="22"/>
      <c r="AYV26" s="22"/>
      <c r="AYW26" s="22"/>
      <c r="AYX26" s="22"/>
      <c r="AYY26" s="22"/>
      <c r="AYZ26" s="22"/>
      <c r="AZA26" s="22"/>
      <c r="AZB26" s="22"/>
      <c r="AZC26" s="22"/>
      <c r="AZD26" s="22"/>
      <c r="AZE26" s="22"/>
      <c r="AZF26" s="22"/>
      <c r="AZG26" s="22"/>
      <c r="AZH26" s="22"/>
      <c r="AZI26" s="21"/>
      <c r="AZJ26" s="22"/>
      <c r="AZK26" s="22"/>
      <c r="AZL26" s="22"/>
      <c r="AZM26" s="22"/>
      <c r="AZN26" s="22"/>
      <c r="AZO26" s="22"/>
      <c r="AZP26" s="22"/>
      <c r="AZQ26" s="22"/>
      <c r="AZR26" s="22"/>
      <c r="AZS26" s="22"/>
      <c r="AZT26" s="22"/>
      <c r="AZU26" s="22"/>
      <c r="AZV26" s="22"/>
      <c r="AZW26" s="22"/>
      <c r="AZX26" s="22"/>
      <c r="AZY26" s="22"/>
      <c r="AZZ26" s="22"/>
      <c r="BAA26" s="22"/>
      <c r="BAB26" s="22"/>
      <c r="BAC26" s="22"/>
      <c r="BAD26" s="22"/>
      <c r="BAE26" s="22"/>
      <c r="BAF26" s="22"/>
      <c r="BAG26" s="22"/>
      <c r="BAH26" s="22"/>
      <c r="BAI26" s="22"/>
      <c r="BAJ26" s="22"/>
      <c r="BAK26" s="22"/>
      <c r="BAL26" s="22"/>
      <c r="BAM26" s="22"/>
      <c r="BAN26" s="22"/>
      <c r="BAO26" s="22"/>
      <c r="BAP26" s="22"/>
      <c r="BAQ26" s="21"/>
      <c r="BAR26" s="22"/>
      <c r="BAS26" s="22"/>
      <c r="BAT26" s="22"/>
      <c r="BAU26" s="22"/>
      <c r="BAV26" s="22"/>
      <c r="BAW26" s="22"/>
      <c r="BAX26" s="22"/>
      <c r="BAY26" s="22"/>
      <c r="BAZ26" s="22"/>
      <c r="BBA26" s="22"/>
      <c r="BBB26" s="22"/>
      <c r="BBC26" s="22"/>
      <c r="BBD26" s="22"/>
      <c r="BBE26" s="22"/>
      <c r="BBF26" s="22"/>
      <c r="BBG26" s="22"/>
      <c r="BBH26" s="22"/>
      <c r="BBI26" s="22"/>
      <c r="BBJ26" s="22"/>
      <c r="BBK26" s="22"/>
      <c r="BBL26" s="22"/>
      <c r="BBM26" s="22"/>
      <c r="BBN26" s="22"/>
      <c r="BBO26" s="22"/>
      <c r="BBP26" s="22"/>
      <c r="BBQ26" s="22"/>
      <c r="BBR26" s="22"/>
      <c r="BBS26" s="22"/>
      <c r="BBT26" s="22"/>
      <c r="BBU26" s="22"/>
      <c r="BBV26" s="22"/>
      <c r="BBW26" s="22"/>
      <c r="BBX26" s="22"/>
      <c r="BBY26" s="21"/>
      <c r="BBZ26" s="22"/>
      <c r="BCA26" s="22"/>
      <c r="BCB26" s="22"/>
      <c r="BCC26" s="22"/>
      <c r="BCD26" s="22"/>
      <c r="BCE26" s="22"/>
      <c r="BCF26" s="22"/>
      <c r="BCG26" s="22"/>
      <c r="BCH26" s="22"/>
      <c r="BCI26" s="22"/>
      <c r="BCJ26" s="22"/>
      <c r="BCK26" s="22"/>
      <c r="BCL26" s="22"/>
      <c r="BCM26" s="22"/>
      <c r="BCN26" s="22"/>
      <c r="BCO26" s="22"/>
      <c r="BCP26" s="22"/>
      <c r="BCQ26" s="22"/>
      <c r="BCR26" s="22"/>
      <c r="BCS26" s="22"/>
      <c r="BCT26" s="22"/>
      <c r="BCU26" s="22"/>
      <c r="BCV26" s="22"/>
      <c r="BCW26" s="22"/>
      <c r="BCX26" s="22"/>
      <c r="BCY26" s="22"/>
      <c r="BCZ26" s="22"/>
      <c r="BDA26" s="22"/>
      <c r="BDB26" s="22"/>
      <c r="BDC26" s="22"/>
      <c r="BDD26" s="22"/>
      <c r="BDE26" s="22"/>
      <c r="BDF26" s="22"/>
      <c r="BDG26" s="21"/>
      <c r="BDH26" s="22"/>
      <c r="BDI26" s="22"/>
      <c r="BDJ26" s="22"/>
      <c r="BDK26" s="22"/>
      <c r="BDL26" s="22"/>
      <c r="BDM26" s="22"/>
      <c r="BDN26" s="22"/>
      <c r="BDO26" s="22"/>
      <c r="BDP26" s="22"/>
      <c r="BDQ26" s="22"/>
      <c r="BDR26" s="22"/>
      <c r="BDS26" s="22"/>
      <c r="BDT26" s="22"/>
      <c r="BDU26" s="22"/>
      <c r="BDV26" s="22"/>
      <c r="BDW26" s="22"/>
      <c r="BDX26" s="22"/>
      <c r="BDY26" s="22"/>
      <c r="BDZ26" s="22"/>
      <c r="BEA26" s="22"/>
      <c r="BEB26" s="22"/>
      <c r="BEC26" s="22"/>
      <c r="BED26" s="22"/>
      <c r="BEE26" s="22"/>
      <c r="BEF26" s="22"/>
      <c r="BEG26" s="22"/>
      <c r="BEH26" s="22"/>
      <c r="BEI26" s="22"/>
      <c r="BEJ26" s="22"/>
      <c r="BEK26" s="22"/>
      <c r="BEL26" s="22"/>
      <c r="BEM26" s="22"/>
      <c r="BEN26" s="22"/>
      <c r="BEO26" s="21"/>
      <c r="BEP26" s="22"/>
      <c r="BEQ26" s="22"/>
      <c r="BER26" s="22"/>
      <c r="BES26" s="22"/>
      <c r="BET26" s="22"/>
      <c r="BEU26" s="22"/>
      <c r="BEV26" s="22"/>
      <c r="BEW26" s="22"/>
      <c r="BEX26" s="22"/>
      <c r="BEY26" s="22"/>
      <c r="BEZ26" s="22"/>
      <c r="BFA26" s="22"/>
      <c r="BFB26" s="22"/>
      <c r="BFC26" s="22"/>
      <c r="BFD26" s="22"/>
      <c r="BFE26" s="22"/>
      <c r="BFF26" s="22"/>
      <c r="BFG26" s="22"/>
      <c r="BFH26" s="22"/>
      <c r="BFI26" s="22"/>
      <c r="BFJ26" s="22"/>
      <c r="BFK26" s="22"/>
      <c r="BFL26" s="22"/>
      <c r="BFM26" s="22"/>
      <c r="BFN26" s="22"/>
      <c r="BFO26" s="22"/>
      <c r="BFP26" s="22"/>
      <c r="BFQ26" s="22"/>
      <c r="BFR26" s="22"/>
      <c r="BFS26" s="22"/>
      <c r="BFT26" s="22"/>
      <c r="BFU26" s="22"/>
      <c r="BFV26" s="22"/>
      <c r="BFW26" s="21"/>
      <c r="BFX26" s="22"/>
      <c r="BFY26" s="22"/>
      <c r="BFZ26" s="22"/>
      <c r="BGA26" s="22"/>
      <c r="BGB26" s="22"/>
      <c r="BGC26" s="22"/>
      <c r="BGD26" s="22"/>
      <c r="BGE26" s="22"/>
      <c r="BGF26" s="22"/>
      <c r="BGG26" s="22"/>
      <c r="BGH26" s="22"/>
      <c r="BGI26" s="22"/>
      <c r="BGJ26" s="22"/>
      <c r="BGK26" s="22"/>
      <c r="BGL26" s="22"/>
      <c r="BGM26" s="22"/>
      <c r="BGN26" s="22"/>
      <c r="BGO26" s="22"/>
      <c r="BGP26" s="22"/>
      <c r="BGQ26" s="22"/>
      <c r="BGR26" s="22"/>
      <c r="BGS26" s="22"/>
      <c r="BGT26" s="22"/>
      <c r="BGU26" s="22"/>
      <c r="BGV26" s="22"/>
      <c r="BGW26" s="22"/>
      <c r="BGX26" s="22"/>
      <c r="BGY26" s="22"/>
      <c r="BGZ26" s="22"/>
      <c r="BHA26" s="22"/>
      <c r="BHB26" s="22"/>
      <c r="BHC26" s="22"/>
      <c r="BHD26" s="22"/>
      <c r="BHE26" s="21"/>
      <c r="BHF26" s="22"/>
      <c r="BHG26" s="22"/>
      <c r="BHH26" s="22"/>
      <c r="BHI26" s="22"/>
      <c r="BHJ26" s="22"/>
      <c r="BHK26" s="22"/>
      <c r="BHL26" s="22"/>
      <c r="BHM26" s="22"/>
      <c r="BHN26" s="22"/>
      <c r="BHO26" s="22"/>
      <c r="BHP26" s="22"/>
      <c r="BHQ26" s="22"/>
      <c r="BHR26" s="22"/>
      <c r="BHS26" s="22"/>
      <c r="BHT26" s="22"/>
      <c r="BHU26" s="22"/>
      <c r="BHV26" s="22"/>
      <c r="BHW26" s="22"/>
      <c r="BHX26" s="22"/>
      <c r="BHY26" s="22"/>
      <c r="BHZ26" s="22"/>
      <c r="BIA26" s="22"/>
      <c r="BIB26" s="22"/>
      <c r="BIC26" s="22"/>
      <c r="BID26" s="22"/>
      <c r="BIE26" s="22"/>
      <c r="BIF26" s="22"/>
      <c r="BIG26" s="22"/>
      <c r="BIH26" s="22"/>
      <c r="BII26" s="22"/>
      <c r="BIJ26" s="22"/>
      <c r="BIK26" s="22"/>
      <c r="BIL26" s="22"/>
      <c r="BIM26" s="21"/>
      <c r="BIN26" s="22"/>
      <c r="BIO26" s="22"/>
      <c r="BIP26" s="22"/>
      <c r="BIQ26" s="22"/>
      <c r="BIR26" s="22"/>
      <c r="BIS26" s="22"/>
      <c r="BIT26" s="22"/>
      <c r="BIU26" s="22"/>
      <c r="BIV26" s="22"/>
      <c r="BIW26" s="22"/>
      <c r="BIX26" s="22"/>
      <c r="BIY26" s="22"/>
      <c r="BIZ26" s="22"/>
      <c r="BJA26" s="22"/>
      <c r="BJB26" s="22"/>
      <c r="BJC26" s="22"/>
      <c r="BJD26" s="22"/>
      <c r="BJE26" s="22"/>
      <c r="BJF26" s="22"/>
      <c r="BJG26" s="22"/>
      <c r="BJH26" s="22"/>
      <c r="BJI26" s="22"/>
      <c r="BJJ26" s="22"/>
      <c r="BJK26" s="22"/>
      <c r="BJL26" s="22"/>
      <c r="BJM26" s="22"/>
      <c r="BJN26" s="22"/>
      <c r="BJO26" s="22"/>
      <c r="BJP26" s="22"/>
      <c r="BJQ26" s="22"/>
      <c r="BJR26" s="22"/>
      <c r="BJS26" s="22"/>
      <c r="BJT26" s="22"/>
      <c r="BJU26" s="21"/>
      <c r="BJV26" s="22"/>
      <c r="BJW26" s="22"/>
      <c r="BJX26" s="22"/>
      <c r="BJY26" s="22"/>
      <c r="BJZ26" s="22"/>
      <c r="BKA26" s="22"/>
      <c r="BKB26" s="22"/>
      <c r="BKC26" s="22"/>
      <c r="BKD26" s="22"/>
      <c r="BKE26" s="22"/>
      <c r="BKF26" s="22"/>
      <c r="BKG26" s="22"/>
      <c r="BKH26" s="22"/>
      <c r="BKI26" s="22"/>
      <c r="BKJ26" s="22"/>
      <c r="BKK26" s="22"/>
      <c r="BKL26" s="22"/>
      <c r="BKM26" s="22"/>
      <c r="BKN26" s="22"/>
      <c r="BKO26" s="22"/>
      <c r="BKP26" s="22"/>
      <c r="BKQ26" s="22"/>
      <c r="BKR26" s="22"/>
      <c r="BKS26" s="22"/>
      <c r="BKT26" s="22"/>
      <c r="BKU26" s="22"/>
      <c r="BKV26" s="22"/>
      <c r="BKW26" s="22"/>
      <c r="BKX26" s="22"/>
      <c r="BKY26" s="22"/>
      <c r="BKZ26" s="22"/>
      <c r="BLA26" s="22"/>
      <c r="BLB26" s="22"/>
      <c r="BLC26" s="21"/>
      <c r="BLD26" s="22"/>
      <c r="BLE26" s="22"/>
      <c r="BLF26" s="22"/>
      <c r="BLG26" s="22"/>
      <c r="BLH26" s="22"/>
      <c r="BLI26" s="22"/>
      <c r="BLJ26" s="22"/>
      <c r="BLK26" s="22"/>
      <c r="BLL26" s="22"/>
      <c r="BLM26" s="22"/>
      <c r="BLN26" s="22"/>
      <c r="BLO26" s="22"/>
      <c r="BLP26" s="22"/>
      <c r="BLQ26" s="22"/>
      <c r="BLR26" s="22"/>
      <c r="BLS26" s="22"/>
      <c r="BLT26" s="22"/>
      <c r="BLU26" s="22"/>
      <c r="BLV26" s="22"/>
      <c r="BLW26" s="22"/>
      <c r="BLX26" s="22"/>
      <c r="BLY26" s="22"/>
      <c r="BLZ26" s="22"/>
      <c r="BMA26" s="22"/>
      <c r="BMB26" s="22"/>
      <c r="BMC26" s="22"/>
      <c r="BMD26" s="22"/>
      <c r="BME26" s="22"/>
      <c r="BMF26" s="22"/>
      <c r="BMG26" s="22"/>
      <c r="BMH26" s="22"/>
      <c r="BMI26" s="22"/>
      <c r="BMJ26" s="22"/>
      <c r="BMK26" s="21"/>
      <c r="BML26" s="22"/>
      <c r="BMM26" s="22"/>
      <c r="BMN26" s="22"/>
      <c r="BMO26" s="22"/>
      <c r="BMP26" s="22"/>
      <c r="BMQ26" s="22"/>
      <c r="BMR26" s="22"/>
      <c r="BMS26" s="22"/>
      <c r="BMT26" s="22"/>
      <c r="BMU26" s="22"/>
      <c r="BMV26" s="22"/>
      <c r="BMW26" s="22"/>
      <c r="BMX26" s="22"/>
      <c r="BMY26" s="22"/>
      <c r="BMZ26" s="22"/>
      <c r="BNA26" s="22"/>
      <c r="BNB26" s="22"/>
      <c r="BNC26" s="22"/>
      <c r="BND26" s="22"/>
      <c r="BNE26" s="22"/>
      <c r="BNF26" s="22"/>
      <c r="BNG26" s="22"/>
      <c r="BNH26" s="22"/>
      <c r="BNI26" s="22"/>
      <c r="BNJ26" s="22"/>
      <c r="BNK26" s="22"/>
      <c r="BNL26" s="22"/>
      <c r="BNM26" s="22"/>
      <c r="BNN26" s="22"/>
      <c r="BNO26" s="22"/>
      <c r="BNP26" s="22"/>
      <c r="BNQ26" s="22"/>
      <c r="BNR26" s="22"/>
      <c r="BNS26" s="21"/>
      <c r="BNT26" s="22"/>
      <c r="BNU26" s="22"/>
      <c r="BNV26" s="22"/>
      <c r="BNW26" s="22"/>
      <c r="BNX26" s="22"/>
      <c r="BNY26" s="22"/>
      <c r="BNZ26" s="22"/>
      <c r="BOA26" s="22"/>
      <c r="BOB26" s="22"/>
      <c r="BOC26" s="22"/>
      <c r="BOD26" s="22"/>
      <c r="BOE26" s="22"/>
      <c r="BOF26" s="22"/>
      <c r="BOG26" s="22"/>
      <c r="BOH26" s="22"/>
      <c r="BOI26" s="22"/>
      <c r="BOJ26" s="22"/>
      <c r="BOK26" s="22"/>
      <c r="BOL26" s="22"/>
      <c r="BOM26" s="22"/>
      <c r="BON26" s="22"/>
      <c r="BOO26" s="22"/>
      <c r="BOP26" s="22"/>
      <c r="BOQ26" s="22"/>
      <c r="BOR26" s="22"/>
      <c r="BOS26" s="22"/>
      <c r="BOT26" s="22"/>
      <c r="BOU26" s="22"/>
      <c r="BOV26" s="22"/>
      <c r="BOW26" s="22"/>
      <c r="BOX26" s="22"/>
      <c r="BOY26" s="22"/>
      <c r="BOZ26" s="22"/>
      <c r="BPA26" s="21"/>
      <c r="BPB26" s="22"/>
      <c r="BPC26" s="22"/>
      <c r="BPD26" s="22"/>
      <c r="BPE26" s="22"/>
      <c r="BPF26" s="22"/>
      <c r="BPG26" s="22"/>
      <c r="BPH26" s="22"/>
      <c r="BPI26" s="22"/>
      <c r="BPJ26" s="22"/>
      <c r="BPK26" s="22"/>
      <c r="BPL26" s="22"/>
      <c r="BPM26" s="22"/>
      <c r="BPN26" s="22"/>
      <c r="BPO26" s="22"/>
      <c r="BPP26" s="22"/>
      <c r="BPQ26" s="22"/>
      <c r="BPR26" s="22"/>
      <c r="BPS26" s="22"/>
      <c r="BPT26" s="22"/>
      <c r="BPU26" s="22"/>
      <c r="BPV26" s="22"/>
      <c r="BPW26" s="22"/>
      <c r="BPX26" s="22"/>
      <c r="BPY26" s="22"/>
      <c r="BPZ26" s="22"/>
      <c r="BQA26" s="22"/>
      <c r="BQB26" s="22"/>
      <c r="BQC26" s="22"/>
      <c r="BQD26" s="22"/>
      <c r="BQE26" s="22"/>
      <c r="BQF26" s="22"/>
      <c r="BQG26" s="22"/>
      <c r="BQH26" s="22"/>
      <c r="BQI26" s="21"/>
      <c r="BQJ26" s="22"/>
      <c r="BQK26" s="22"/>
      <c r="BQL26" s="22"/>
      <c r="BQM26" s="22"/>
      <c r="BQN26" s="22"/>
      <c r="BQO26" s="22"/>
      <c r="BQP26" s="22"/>
      <c r="BQQ26" s="22"/>
      <c r="BQR26" s="22"/>
      <c r="BQS26" s="22"/>
      <c r="BQT26" s="22"/>
      <c r="BQU26" s="22"/>
      <c r="BQV26" s="22"/>
      <c r="BQW26" s="22"/>
      <c r="BQX26" s="22"/>
      <c r="BQY26" s="22"/>
      <c r="BQZ26" s="22"/>
      <c r="BRA26" s="22"/>
      <c r="BRB26" s="22"/>
      <c r="BRC26" s="22"/>
      <c r="BRD26" s="22"/>
      <c r="BRE26" s="22"/>
      <c r="BRF26" s="22"/>
      <c r="BRG26" s="22"/>
      <c r="BRH26" s="22"/>
      <c r="BRI26" s="22"/>
      <c r="BRJ26" s="22"/>
      <c r="BRK26" s="22"/>
      <c r="BRL26" s="22"/>
      <c r="BRM26" s="22"/>
      <c r="BRN26" s="22"/>
      <c r="BRO26" s="22"/>
      <c r="BRP26" s="22"/>
      <c r="BRQ26" s="21"/>
      <c r="BRR26" s="22"/>
      <c r="BRS26" s="22"/>
      <c r="BRT26" s="22"/>
      <c r="BRU26" s="22"/>
      <c r="BRV26" s="22"/>
      <c r="BRW26" s="22"/>
      <c r="BRX26" s="22"/>
      <c r="BRY26" s="22"/>
      <c r="BRZ26" s="22"/>
      <c r="BSA26" s="22"/>
      <c r="BSB26" s="22"/>
      <c r="BSC26" s="22"/>
      <c r="BSD26" s="22"/>
      <c r="BSE26" s="22"/>
      <c r="BSF26" s="22"/>
      <c r="BSG26" s="22"/>
      <c r="BSH26" s="22"/>
      <c r="BSI26" s="22"/>
      <c r="BSJ26" s="22"/>
      <c r="BSK26" s="22"/>
      <c r="BSL26" s="22"/>
      <c r="BSM26" s="22"/>
      <c r="BSN26" s="22"/>
      <c r="BSO26" s="22"/>
      <c r="BSP26" s="22"/>
      <c r="BSQ26" s="22"/>
      <c r="BSR26" s="22"/>
      <c r="BSS26" s="22"/>
      <c r="BST26" s="22"/>
      <c r="BSU26" s="22"/>
      <c r="BSV26" s="22"/>
      <c r="BSW26" s="22"/>
      <c r="BSX26" s="22"/>
      <c r="BSY26" s="21"/>
      <c r="BSZ26" s="22"/>
      <c r="BTA26" s="22"/>
      <c r="BTB26" s="22"/>
      <c r="BTC26" s="22"/>
      <c r="BTD26" s="22"/>
      <c r="BTE26" s="22"/>
      <c r="BTF26" s="22"/>
      <c r="BTG26" s="22"/>
      <c r="BTH26" s="22"/>
      <c r="BTI26" s="22"/>
      <c r="BTJ26" s="22"/>
      <c r="BTK26" s="22"/>
      <c r="BTL26" s="22"/>
      <c r="BTM26" s="22"/>
      <c r="BTN26" s="22"/>
      <c r="BTO26" s="22"/>
      <c r="BTP26" s="22"/>
      <c r="BTQ26" s="22"/>
      <c r="BTR26" s="22"/>
      <c r="BTS26" s="22"/>
      <c r="BTT26" s="22"/>
      <c r="BTU26" s="22"/>
      <c r="BTV26" s="22"/>
      <c r="BTW26" s="22"/>
      <c r="BTX26" s="22"/>
      <c r="BTY26" s="22"/>
      <c r="BTZ26" s="22"/>
      <c r="BUA26" s="22"/>
      <c r="BUB26" s="22"/>
      <c r="BUC26" s="22"/>
      <c r="BUD26" s="22"/>
      <c r="BUE26" s="22"/>
      <c r="BUF26" s="22"/>
      <c r="BUG26" s="21"/>
      <c r="BUH26" s="22"/>
      <c r="BUI26" s="22"/>
      <c r="BUJ26" s="22"/>
      <c r="BUK26" s="22"/>
      <c r="BUL26" s="22"/>
      <c r="BUM26" s="22"/>
      <c r="BUN26" s="22"/>
      <c r="BUO26" s="22"/>
      <c r="BUP26" s="22"/>
      <c r="BUQ26" s="22"/>
      <c r="BUR26" s="22"/>
      <c r="BUS26" s="22"/>
      <c r="BUT26" s="22"/>
      <c r="BUU26" s="22"/>
      <c r="BUV26" s="22"/>
      <c r="BUW26" s="22"/>
      <c r="BUX26" s="22"/>
      <c r="BUY26" s="22"/>
      <c r="BUZ26" s="22"/>
      <c r="BVA26" s="22"/>
      <c r="BVB26" s="22"/>
      <c r="BVC26" s="22"/>
      <c r="BVD26" s="22"/>
      <c r="BVE26" s="22"/>
      <c r="BVF26" s="22"/>
      <c r="BVG26" s="22"/>
      <c r="BVH26" s="22"/>
      <c r="BVI26" s="22"/>
      <c r="BVJ26" s="22"/>
      <c r="BVK26" s="22"/>
      <c r="BVL26" s="22"/>
      <c r="BVM26" s="22"/>
      <c r="BVN26" s="22"/>
      <c r="BVO26" s="21"/>
      <c r="BVP26" s="22"/>
      <c r="BVQ26" s="22"/>
      <c r="BVR26" s="22"/>
      <c r="BVS26" s="22"/>
      <c r="BVT26" s="22"/>
      <c r="BVU26" s="22"/>
      <c r="BVV26" s="22"/>
      <c r="BVW26" s="22"/>
      <c r="BVX26" s="22"/>
      <c r="BVY26" s="22"/>
      <c r="BVZ26" s="22"/>
      <c r="BWA26" s="22"/>
      <c r="BWB26" s="22"/>
      <c r="BWC26" s="22"/>
      <c r="BWD26" s="22"/>
      <c r="BWE26" s="22"/>
      <c r="BWF26" s="22"/>
      <c r="BWG26" s="22"/>
      <c r="BWH26" s="22"/>
      <c r="BWI26" s="22"/>
      <c r="BWJ26" s="22"/>
      <c r="BWK26" s="22"/>
      <c r="BWL26" s="22"/>
      <c r="BWM26" s="22"/>
      <c r="BWN26" s="22"/>
      <c r="BWO26" s="22"/>
      <c r="BWP26" s="22"/>
      <c r="BWQ26" s="22"/>
      <c r="BWR26" s="22"/>
      <c r="BWS26" s="22"/>
      <c r="BWT26" s="22"/>
      <c r="BWU26" s="22"/>
      <c r="BWV26" s="22"/>
      <c r="BWW26" s="21"/>
      <c r="BWX26" s="22"/>
      <c r="BWY26" s="22"/>
      <c r="BWZ26" s="22"/>
      <c r="BXA26" s="22"/>
      <c r="BXB26" s="22"/>
      <c r="BXC26" s="22"/>
      <c r="BXD26" s="22"/>
      <c r="BXE26" s="22"/>
      <c r="BXF26" s="22"/>
      <c r="BXG26" s="22"/>
      <c r="BXH26" s="22"/>
      <c r="BXI26" s="22"/>
      <c r="BXJ26" s="22"/>
      <c r="BXK26" s="22"/>
      <c r="BXL26" s="22"/>
      <c r="BXM26" s="22"/>
      <c r="BXN26" s="22"/>
      <c r="BXO26" s="22"/>
      <c r="BXP26" s="22"/>
      <c r="BXQ26" s="22"/>
      <c r="BXR26" s="22"/>
      <c r="BXS26" s="22"/>
      <c r="BXT26" s="22"/>
      <c r="BXU26" s="22"/>
      <c r="BXV26" s="22"/>
      <c r="BXW26" s="22"/>
      <c r="BXX26" s="22"/>
      <c r="BXY26" s="22"/>
      <c r="BXZ26" s="22"/>
      <c r="BYA26" s="22"/>
      <c r="BYB26" s="22"/>
      <c r="BYC26" s="22"/>
      <c r="BYD26" s="22"/>
      <c r="BYE26" s="21"/>
      <c r="BYF26" s="22"/>
      <c r="BYG26" s="22"/>
      <c r="BYH26" s="22"/>
      <c r="BYI26" s="22"/>
      <c r="BYJ26" s="22"/>
      <c r="BYK26" s="22"/>
      <c r="BYL26" s="22"/>
      <c r="BYM26" s="22"/>
      <c r="BYN26" s="22"/>
      <c r="BYO26" s="22"/>
      <c r="BYP26" s="22"/>
      <c r="BYQ26" s="22"/>
      <c r="BYR26" s="22"/>
      <c r="BYS26" s="22"/>
      <c r="BYT26" s="22"/>
      <c r="BYU26" s="22"/>
      <c r="BYV26" s="22"/>
      <c r="BYW26" s="22"/>
      <c r="BYX26" s="22"/>
      <c r="BYY26" s="22"/>
      <c r="BYZ26" s="22"/>
      <c r="BZA26" s="22"/>
      <c r="BZB26" s="22"/>
      <c r="BZC26" s="22"/>
      <c r="BZD26" s="22"/>
      <c r="BZE26" s="22"/>
      <c r="BZF26" s="22"/>
      <c r="BZG26" s="22"/>
      <c r="BZH26" s="22"/>
      <c r="BZI26" s="22"/>
      <c r="BZJ26" s="22"/>
      <c r="BZK26" s="22"/>
      <c r="BZL26" s="22"/>
      <c r="BZM26" s="21"/>
      <c r="BZN26" s="22"/>
      <c r="BZO26" s="22"/>
      <c r="BZP26" s="22"/>
      <c r="BZQ26" s="22"/>
      <c r="BZR26" s="22"/>
      <c r="BZS26" s="22"/>
      <c r="BZT26" s="22"/>
      <c r="BZU26" s="22"/>
      <c r="BZV26" s="22"/>
      <c r="BZW26" s="22"/>
      <c r="BZX26" s="22"/>
      <c r="BZY26" s="22"/>
      <c r="BZZ26" s="22"/>
      <c r="CAA26" s="22"/>
      <c r="CAB26" s="22"/>
      <c r="CAC26" s="22"/>
      <c r="CAD26" s="22"/>
      <c r="CAE26" s="22"/>
      <c r="CAF26" s="22"/>
      <c r="CAG26" s="22"/>
      <c r="CAH26" s="22"/>
      <c r="CAI26" s="22"/>
      <c r="CAJ26" s="22"/>
      <c r="CAK26" s="22"/>
      <c r="CAL26" s="22"/>
      <c r="CAM26" s="22"/>
      <c r="CAN26" s="22"/>
      <c r="CAO26" s="22"/>
      <c r="CAP26" s="22"/>
      <c r="CAQ26" s="22"/>
      <c r="CAR26" s="22"/>
      <c r="CAS26" s="22"/>
      <c r="CAT26" s="22"/>
      <c r="CAU26" s="21"/>
      <c r="CAV26" s="22"/>
      <c r="CAW26" s="22"/>
      <c r="CAX26" s="22"/>
      <c r="CAY26" s="22"/>
      <c r="CAZ26" s="22"/>
      <c r="CBA26" s="22"/>
      <c r="CBB26" s="22"/>
      <c r="CBC26" s="22"/>
      <c r="CBD26" s="22"/>
      <c r="CBE26" s="22"/>
      <c r="CBF26" s="22"/>
      <c r="CBG26" s="22"/>
      <c r="CBH26" s="22"/>
      <c r="CBI26" s="22"/>
      <c r="CBJ26" s="22"/>
      <c r="CBK26" s="22"/>
      <c r="CBL26" s="22"/>
      <c r="CBM26" s="22"/>
      <c r="CBN26" s="22"/>
      <c r="CBO26" s="22"/>
      <c r="CBP26" s="22"/>
      <c r="CBQ26" s="22"/>
      <c r="CBR26" s="22"/>
      <c r="CBS26" s="22"/>
      <c r="CBT26" s="22"/>
      <c r="CBU26" s="22"/>
      <c r="CBV26" s="22"/>
      <c r="CBW26" s="22"/>
      <c r="CBX26" s="22"/>
      <c r="CBY26" s="22"/>
      <c r="CBZ26" s="22"/>
      <c r="CCA26" s="22"/>
      <c r="CCB26" s="22"/>
      <c r="CCC26" s="21"/>
      <c r="CCD26" s="22"/>
      <c r="CCE26" s="22"/>
      <c r="CCF26" s="22"/>
      <c r="CCG26" s="22"/>
      <c r="CCH26" s="22"/>
      <c r="CCI26" s="22"/>
      <c r="CCJ26" s="22"/>
      <c r="CCK26" s="22"/>
      <c r="CCL26" s="22"/>
      <c r="CCM26" s="22"/>
      <c r="CCN26" s="22"/>
      <c r="CCO26" s="22"/>
      <c r="CCP26" s="22"/>
      <c r="CCQ26" s="22"/>
      <c r="CCR26" s="22"/>
      <c r="CCS26" s="22"/>
      <c r="CCT26" s="22"/>
      <c r="CCU26" s="22"/>
      <c r="CCV26" s="22"/>
      <c r="CCW26" s="22"/>
      <c r="CCX26" s="22"/>
      <c r="CCY26" s="22"/>
      <c r="CCZ26" s="22"/>
      <c r="CDA26" s="22"/>
      <c r="CDB26" s="22"/>
      <c r="CDC26" s="22"/>
      <c r="CDD26" s="22"/>
      <c r="CDE26" s="22"/>
      <c r="CDF26" s="22"/>
      <c r="CDG26" s="22"/>
      <c r="CDH26" s="22"/>
      <c r="CDI26" s="22"/>
      <c r="CDJ26" s="22"/>
      <c r="CDK26" s="21"/>
      <c r="CDL26" s="22"/>
      <c r="CDM26" s="22"/>
      <c r="CDN26" s="22"/>
      <c r="CDO26" s="22"/>
      <c r="CDP26" s="22"/>
      <c r="CDQ26" s="22"/>
      <c r="CDR26" s="22"/>
      <c r="CDS26" s="22"/>
      <c r="CDT26" s="22"/>
      <c r="CDU26" s="22"/>
      <c r="CDV26" s="22"/>
      <c r="CDW26" s="22"/>
      <c r="CDX26" s="22"/>
      <c r="CDY26" s="22"/>
      <c r="CDZ26" s="22"/>
      <c r="CEA26" s="22"/>
      <c r="CEB26" s="22"/>
      <c r="CEC26" s="22"/>
      <c r="CED26" s="22"/>
      <c r="CEE26" s="22"/>
      <c r="CEF26" s="22"/>
      <c r="CEG26" s="22"/>
      <c r="CEH26" s="22"/>
      <c r="CEI26" s="22"/>
      <c r="CEJ26" s="22"/>
      <c r="CEK26" s="22"/>
      <c r="CEL26" s="22"/>
      <c r="CEM26" s="22"/>
      <c r="CEN26" s="22"/>
      <c r="CEO26" s="22"/>
      <c r="CEP26" s="22"/>
      <c r="CEQ26" s="22"/>
      <c r="CER26" s="22"/>
      <c r="CES26" s="21"/>
      <c r="CET26" s="22"/>
      <c r="CEU26" s="22"/>
      <c r="CEV26" s="22"/>
      <c r="CEW26" s="22"/>
      <c r="CEX26" s="22"/>
      <c r="CEY26" s="22"/>
      <c r="CEZ26" s="22"/>
      <c r="CFA26" s="22"/>
      <c r="CFB26" s="22"/>
      <c r="CFC26" s="22"/>
      <c r="CFD26" s="22"/>
      <c r="CFE26" s="22"/>
      <c r="CFF26" s="22"/>
      <c r="CFG26" s="22"/>
      <c r="CFH26" s="22"/>
      <c r="CFI26" s="22"/>
      <c r="CFJ26" s="22"/>
      <c r="CFK26" s="22"/>
      <c r="CFL26" s="22"/>
      <c r="CFM26" s="22"/>
      <c r="CFN26" s="22"/>
      <c r="CFO26" s="22"/>
      <c r="CFP26" s="22"/>
      <c r="CFQ26" s="22"/>
      <c r="CFR26" s="22"/>
      <c r="CFS26" s="22"/>
      <c r="CFT26" s="22"/>
      <c r="CFU26" s="22"/>
      <c r="CFV26" s="22"/>
      <c r="CFW26" s="22"/>
      <c r="CFX26" s="22"/>
      <c r="CFY26" s="22"/>
      <c r="CFZ26" s="22"/>
      <c r="CGA26" s="21"/>
      <c r="CGB26" s="22"/>
      <c r="CGC26" s="22"/>
      <c r="CGD26" s="22"/>
      <c r="CGE26" s="22"/>
      <c r="CGF26" s="22"/>
      <c r="CGG26" s="22"/>
      <c r="CGH26" s="22"/>
      <c r="CGI26" s="22"/>
      <c r="CGJ26" s="22"/>
      <c r="CGK26" s="22"/>
      <c r="CGL26" s="22"/>
      <c r="CGM26" s="22"/>
      <c r="CGN26" s="22"/>
      <c r="CGO26" s="22"/>
      <c r="CGP26" s="22"/>
      <c r="CGQ26" s="22"/>
      <c r="CGR26" s="22"/>
      <c r="CGS26" s="22"/>
      <c r="CGT26" s="22"/>
      <c r="CGU26" s="22"/>
      <c r="CGV26" s="22"/>
      <c r="CGW26" s="22"/>
      <c r="CGX26" s="22"/>
      <c r="CGY26" s="22"/>
      <c r="CGZ26" s="22"/>
      <c r="CHA26" s="22"/>
      <c r="CHB26" s="22"/>
      <c r="CHC26" s="22"/>
      <c r="CHD26" s="22"/>
      <c r="CHE26" s="22"/>
      <c r="CHF26" s="22"/>
      <c r="CHG26" s="22"/>
      <c r="CHH26" s="22"/>
      <c r="CHI26" s="21"/>
      <c r="CHJ26" s="22"/>
      <c r="CHK26" s="22"/>
      <c r="CHL26" s="22"/>
      <c r="CHM26" s="22"/>
      <c r="CHN26" s="22"/>
      <c r="CHO26" s="22"/>
      <c r="CHP26" s="22"/>
      <c r="CHQ26" s="22"/>
      <c r="CHR26" s="22"/>
      <c r="CHS26" s="22"/>
      <c r="CHT26" s="22"/>
      <c r="CHU26" s="22"/>
      <c r="CHV26" s="22"/>
      <c r="CHW26" s="22"/>
      <c r="CHX26" s="22"/>
      <c r="CHY26" s="22"/>
      <c r="CHZ26" s="22"/>
      <c r="CIA26" s="22"/>
      <c r="CIB26" s="22"/>
      <c r="CIC26" s="22"/>
      <c r="CID26" s="22"/>
      <c r="CIE26" s="22"/>
      <c r="CIF26" s="22"/>
      <c r="CIG26" s="22"/>
      <c r="CIH26" s="22"/>
      <c r="CII26" s="22"/>
      <c r="CIJ26" s="22"/>
      <c r="CIK26" s="22"/>
      <c r="CIL26" s="22"/>
      <c r="CIM26" s="22"/>
      <c r="CIN26" s="22"/>
      <c r="CIO26" s="22"/>
      <c r="CIP26" s="22"/>
      <c r="CIQ26" s="21"/>
      <c r="CIR26" s="22"/>
      <c r="CIS26" s="22"/>
      <c r="CIT26" s="22"/>
      <c r="CIU26" s="22"/>
      <c r="CIV26" s="22"/>
      <c r="CIW26" s="22"/>
      <c r="CIX26" s="22"/>
      <c r="CIY26" s="22"/>
      <c r="CIZ26" s="22"/>
      <c r="CJA26" s="22"/>
      <c r="CJB26" s="22"/>
      <c r="CJC26" s="22"/>
      <c r="CJD26" s="22"/>
      <c r="CJE26" s="22"/>
      <c r="CJF26" s="22"/>
      <c r="CJG26" s="22"/>
      <c r="CJH26" s="22"/>
      <c r="CJI26" s="22"/>
      <c r="CJJ26" s="22"/>
      <c r="CJK26" s="22"/>
      <c r="CJL26" s="22"/>
      <c r="CJM26" s="22"/>
      <c r="CJN26" s="22"/>
      <c r="CJO26" s="22"/>
      <c r="CJP26" s="22"/>
      <c r="CJQ26" s="22"/>
      <c r="CJR26" s="22"/>
      <c r="CJS26" s="22"/>
      <c r="CJT26" s="22"/>
      <c r="CJU26" s="22"/>
      <c r="CJV26" s="22"/>
      <c r="CJW26" s="22"/>
      <c r="CJX26" s="22"/>
      <c r="CJY26" s="21"/>
      <c r="CJZ26" s="22"/>
      <c r="CKA26" s="22"/>
      <c r="CKB26" s="22"/>
      <c r="CKC26" s="22"/>
      <c r="CKD26" s="22"/>
      <c r="CKE26" s="22"/>
      <c r="CKF26" s="22"/>
      <c r="CKG26" s="22"/>
      <c r="CKH26" s="22"/>
      <c r="CKI26" s="22"/>
      <c r="CKJ26" s="22"/>
      <c r="CKK26" s="22"/>
      <c r="CKL26" s="22"/>
      <c r="CKM26" s="22"/>
      <c r="CKN26" s="22"/>
      <c r="CKO26" s="22"/>
      <c r="CKP26" s="22"/>
      <c r="CKQ26" s="22"/>
      <c r="CKR26" s="22"/>
      <c r="CKS26" s="22"/>
      <c r="CKT26" s="22"/>
      <c r="CKU26" s="22"/>
      <c r="CKV26" s="22"/>
      <c r="CKW26" s="22"/>
      <c r="CKX26" s="22"/>
      <c r="CKY26" s="22"/>
      <c r="CKZ26" s="22"/>
      <c r="CLA26" s="22"/>
      <c r="CLB26" s="22"/>
      <c r="CLC26" s="22"/>
      <c r="CLD26" s="22"/>
      <c r="CLE26" s="22"/>
      <c r="CLF26" s="22"/>
      <c r="CLG26" s="21"/>
      <c r="CLH26" s="22"/>
      <c r="CLI26" s="22"/>
      <c r="CLJ26" s="22"/>
      <c r="CLK26" s="22"/>
      <c r="CLL26" s="22"/>
      <c r="CLM26" s="22"/>
      <c r="CLN26" s="22"/>
      <c r="CLO26" s="22"/>
      <c r="CLP26" s="22"/>
      <c r="CLQ26" s="22"/>
      <c r="CLR26" s="22"/>
      <c r="CLS26" s="22"/>
      <c r="CLT26" s="22"/>
      <c r="CLU26" s="22"/>
      <c r="CLV26" s="22"/>
      <c r="CLW26" s="22"/>
      <c r="CLX26" s="22"/>
      <c r="CLY26" s="22"/>
      <c r="CLZ26" s="22"/>
      <c r="CMA26" s="22"/>
      <c r="CMB26" s="22"/>
      <c r="CMC26" s="22"/>
      <c r="CMD26" s="22"/>
      <c r="CME26" s="22"/>
      <c r="CMF26" s="22"/>
      <c r="CMG26" s="22"/>
      <c r="CMH26" s="22"/>
      <c r="CMI26" s="22"/>
      <c r="CMJ26" s="22"/>
      <c r="CMK26" s="22"/>
      <c r="CML26" s="22"/>
      <c r="CMM26" s="22"/>
      <c r="CMN26" s="22"/>
      <c r="CMO26" s="21"/>
      <c r="CMP26" s="22"/>
      <c r="CMQ26" s="22"/>
      <c r="CMR26" s="22"/>
      <c r="CMS26" s="22"/>
      <c r="CMT26" s="22"/>
      <c r="CMU26" s="22"/>
      <c r="CMV26" s="22"/>
      <c r="CMW26" s="22"/>
      <c r="CMX26" s="22"/>
      <c r="CMY26" s="22"/>
      <c r="CMZ26" s="22"/>
      <c r="CNA26" s="22"/>
      <c r="CNB26" s="22"/>
      <c r="CNC26" s="22"/>
      <c r="CND26" s="22"/>
      <c r="CNE26" s="22"/>
      <c r="CNF26" s="22"/>
      <c r="CNG26" s="22"/>
      <c r="CNH26" s="22"/>
      <c r="CNI26" s="22"/>
      <c r="CNJ26" s="22"/>
      <c r="CNK26" s="22"/>
      <c r="CNL26" s="22"/>
      <c r="CNM26" s="22"/>
      <c r="CNN26" s="22"/>
      <c r="CNO26" s="22"/>
      <c r="CNP26" s="22"/>
      <c r="CNQ26" s="22"/>
      <c r="CNR26" s="22"/>
      <c r="CNS26" s="22"/>
      <c r="CNT26" s="22"/>
      <c r="CNU26" s="22"/>
      <c r="CNV26" s="22"/>
      <c r="CNW26" s="21"/>
      <c r="CNX26" s="22"/>
      <c r="CNY26" s="22"/>
      <c r="CNZ26" s="22"/>
      <c r="COA26" s="22"/>
      <c r="COB26" s="22"/>
      <c r="COC26" s="22"/>
      <c r="COD26" s="22"/>
      <c r="COE26" s="22"/>
      <c r="COF26" s="22"/>
      <c r="COG26" s="22"/>
      <c r="COH26" s="22"/>
      <c r="COI26" s="22"/>
      <c r="COJ26" s="22"/>
      <c r="COK26" s="22"/>
      <c r="COL26" s="22"/>
      <c r="COM26" s="22"/>
      <c r="CON26" s="22"/>
      <c r="COO26" s="22"/>
      <c r="COP26" s="22"/>
      <c r="COQ26" s="22"/>
      <c r="COR26" s="22"/>
      <c r="COS26" s="22"/>
      <c r="COT26" s="22"/>
      <c r="COU26" s="22"/>
      <c r="COV26" s="22"/>
      <c r="COW26" s="22"/>
      <c r="COX26" s="22"/>
      <c r="COY26" s="22"/>
      <c r="COZ26" s="22"/>
      <c r="CPA26" s="22"/>
      <c r="CPB26" s="22"/>
      <c r="CPC26" s="22"/>
      <c r="CPD26" s="22"/>
      <c r="CPE26" s="21"/>
      <c r="CPF26" s="22"/>
      <c r="CPG26" s="22"/>
      <c r="CPH26" s="22"/>
      <c r="CPI26" s="22"/>
      <c r="CPJ26" s="22"/>
      <c r="CPK26" s="22"/>
      <c r="CPL26" s="22"/>
      <c r="CPM26" s="22"/>
      <c r="CPN26" s="22"/>
      <c r="CPO26" s="22"/>
      <c r="CPP26" s="22"/>
      <c r="CPQ26" s="22"/>
      <c r="CPR26" s="22"/>
      <c r="CPS26" s="22"/>
      <c r="CPT26" s="22"/>
      <c r="CPU26" s="22"/>
      <c r="CPV26" s="22"/>
      <c r="CPW26" s="22"/>
      <c r="CPX26" s="22"/>
      <c r="CPY26" s="22"/>
      <c r="CPZ26" s="22"/>
      <c r="CQA26" s="22"/>
      <c r="CQB26" s="22"/>
      <c r="CQC26" s="22"/>
      <c r="CQD26" s="22"/>
      <c r="CQE26" s="22"/>
      <c r="CQF26" s="22"/>
      <c r="CQG26" s="22"/>
      <c r="CQH26" s="22"/>
      <c r="CQI26" s="22"/>
      <c r="CQJ26" s="22"/>
      <c r="CQK26" s="22"/>
      <c r="CQL26" s="22"/>
      <c r="CQM26" s="21"/>
      <c r="CQN26" s="22"/>
      <c r="CQO26" s="22"/>
      <c r="CQP26" s="22"/>
      <c r="CQQ26" s="22"/>
      <c r="CQR26" s="22"/>
      <c r="CQS26" s="22"/>
      <c r="CQT26" s="22"/>
      <c r="CQU26" s="22"/>
      <c r="CQV26" s="22"/>
      <c r="CQW26" s="22"/>
      <c r="CQX26" s="22"/>
      <c r="CQY26" s="22"/>
      <c r="CQZ26" s="22"/>
      <c r="CRA26" s="22"/>
      <c r="CRB26" s="22"/>
      <c r="CRC26" s="22"/>
      <c r="CRD26" s="22"/>
      <c r="CRE26" s="22"/>
      <c r="CRF26" s="22"/>
      <c r="CRG26" s="22"/>
      <c r="CRH26" s="22"/>
      <c r="CRI26" s="22"/>
      <c r="CRJ26" s="22"/>
      <c r="CRK26" s="22"/>
      <c r="CRL26" s="22"/>
      <c r="CRM26" s="22"/>
      <c r="CRN26" s="22"/>
      <c r="CRO26" s="22"/>
      <c r="CRP26" s="22"/>
      <c r="CRQ26" s="22"/>
      <c r="CRR26" s="22"/>
      <c r="CRS26" s="22"/>
      <c r="CRT26" s="22"/>
      <c r="CRU26" s="21"/>
      <c r="CRV26" s="22"/>
      <c r="CRW26" s="22"/>
      <c r="CRX26" s="22"/>
      <c r="CRY26" s="22"/>
      <c r="CRZ26" s="22"/>
      <c r="CSA26" s="22"/>
      <c r="CSB26" s="22"/>
      <c r="CSC26" s="22"/>
      <c r="CSD26" s="22"/>
      <c r="CSE26" s="22"/>
      <c r="CSF26" s="22"/>
      <c r="CSG26" s="22"/>
      <c r="CSH26" s="22"/>
      <c r="CSI26" s="22"/>
      <c r="CSJ26" s="22"/>
      <c r="CSK26" s="22"/>
      <c r="CSL26" s="22"/>
      <c r="CSM26" s="22"/>
      <c r="CSN26" s="22"/>
      <c r="CSO26" s="22"/>
      <c r="CSP26" s="22"/>
      <c r="CSQ26" s="22"/>
      <c r="CSR26" s="22"/>
      <c r="CSS26" s="22"/>
      <c r="CST26" s="22"/>
      <c r="CSU26" s="22"/>
      <c r="CSV26" s="22"/>
      <c r="CSW26" s="22"/>
      <c r="CSX26" s="22"/>
      <c r="CSY26" s="22"/>
      <c r="CSZ26" s="22"/>
      <c r="CTA26" s="22"/>
      <c r="CTB26" s="22"/>
      <c r="CTC26" s="21"/>
      <c r="CTD26" s="22"/>
      <c r="CTE26" s="22"/>
      <c r="CTF26" s="22"/>
      <c r="CTG26" s="22"/>
      <c r="CTH26" s="22"/>
      <c r="CTI26" s="22"/>
      <c r="CTJ26" s="22"/>
      <c r="CTK26" s="22"/>
      <c r="CTL26" s="22"/>
      <c r="CTM26" s="22"/>
      <c r="CTN26" s="22"/>
      <c r="CTO26" s="22"/>
      <c r="CTP26" s="22"/>
      <c r="CTQ26" s="22"/>
      <c r="CTR26" s="22"/>
      <c r="CTS26" s="22"/>
      <c r="CTT26" s="22"/>
      <c r="CTU26" s="22"/>
      <c r="CTV26" s="22"/>
      <c r="CTW26" s="22"/>
      <c r="CTX26" s="22"/>
      <c r="CTY26" s="22"/>
      <c r="CTZ26" s="22"/>
      <c r="CUA26" s="22"/>
      <c r="CUB26" s="22"/>
      <c r="CUC26" s="22"/>
      <c r="CUD26" s="22"/>
      <c r="CUE26" s="22"/>
      <c r="CUF26" s="22"/>
      <c r="CUG26" s="22"/>
      <c r="CUH26" s="22"/>
      <c r="CUI26" s="22"/>
      <c r="CUJ26" s="22"/>
      <c r="CUK26" s="21"/>
      <c r="CUL26" s="22"/>
      <c r="CUM26" s="22"/>
      <c r="CUN26" s="22"/>
      <c r="CUO26" s="22"/>
      <c r="CUP26" s="22"/>
      <c r="CUQ26" s="22"/>
      <c r="CUR26" s="22"/>
      <c r="CUS26" s="22"/>
      <c r="CUT26" s="22"/>
      <c r="CUU26" s="22"/>
      <c r="CUV26" s="22"/>
      <c r="CUW26" s="22"/>
      <c r="CUX26" s="22"/>
      <c r="CUY26" s="22"/>
      <c r="CUZ26" s="22"/>
      <c r="CVA26" s="22"/>
      <c r="CVB26" s="22"/>
      <c r="CVC26" s="22"/>
      <c r="CVD26" s="22"/>
      <c r="CVE26" s="22"/>
      <c r="CVF26" s="22"/>
      <c r="CVG26" s="22"/>
      <c r="CVH26" s="22"/>
      <c r="CVI26" s="22"/>
      <c r="CVJ26" s="22"/>
      <c r="CVK26" s="22"/>
      <c r="CVL26" s="22"/>
      <c r="CVM26" s="22"/>
      <c r="CVN26" s="22"/>
      <c r="CVO26" s="22"/>
      <c r="CVP26" s="22"/>
      <c r="CVQ26" s="22"/>
      <c r="CVR26" s="22"/>
      <c r="CVS26" s="21"/>
      <c r="CVT26" s="22"/>
      <c r="CVU26" s="22"/>
      <c r="CVV26" s="22"/>
      <c r="CVW26" s="22"/>
      <c r="CVX26" s="22"/>
      <c r="CVY26" s="22"/>
      <c r="CVZ26" s="22"/>
      <c r="CWA26" s="22"/>
      <c r="CWB26" s="22"/>
      <c r="CWC26" s="22"/>
      <c r="CWD26" s="22"/>
      <c r="CWE26" s="22"/>
      <c r="CWF26" s="22"/>
      <c r="CWG26" s="22"/>
      <c r="CWH26" s="22"/>
      <c r="CWI26" s="22"/>
      <c r="CWJ26" s="22"/>
      <c r="CWK26" s="22"/>
      <c r="CWL26" s="22"/>
      <c r="CWM26" s="22"/>
      <c r="CWN26" s="22"/>
      <c r="CWO26" s="22"/>
      <c r="CWP26" s="22"/>
      <c r="CWQ26" s="22"/>
      <c r="CWR26" s="22"/>
      <c r="CWS26" s="22"/>
      <c r="CWT26" s="22"/>
      <c r="CWU26" s="22"/>
      <c r="CWV26" s="22"/>
      <c r="CWW26" s="22"/>
      <c r="CWX26" s="22"/>
      <c r="CWY26" s="22"/>
      <c r="CWZ26" s="22"/>
      <c r="CXA26" s="21"/>
      <c r="CXB26" s="22"/>
      <c r="CXC26" s="22"/>
      <c r="CXD26" s="22"/>
      <c r="CXE26" s="22"/>
      <c r="CXF26" s="22"/>
      <c r="CXG26" s="22"/>
      <c r="CXH26" s="22"/>
      <c r="CXI26" s="22"/>
      <c r="CXJ26" s="22"/>
      <c r="CXK26" s="22"/>
      <c r="CXL26" s="22"/>
      <c r="CXM26" s="22"/>
      <c r="CXN26" s="22"/>
      <c r="CXO26" s="22"/>
      <c r="CXP26" s="22"/>
      <c r="CXQ26" s="22"/>
      <c r="CXR26" s="22"/>
      <c r="CXS26" s="22"/>
      <c r="CXT26" s="22"/>
      <c r="CXU26" s="22"/>
      <c r="CXV26" s="22"/>
      <c r="CXW26" s="22"/>
      <c r="CXX26" s="22"/>
      <c r="CXY26" s="22"/>
      <c r="CXZ26" s="22"/>
      <c r="CYA26" s="22"/>
      <c r="CYB26" s="22"/>
      <c r="CYC26" s="22"/>
      <c r="CYD26" s="22"/>
      <c r="CYE26" s="22"/>
      <c r="CYF26" s="22"/>
      <c r="CYG26" s="22"/>
      <c r="CYH26" s="22"/>
      <c r="CYI26" s="21"/>
      <c r="CYJ26" s="22"/>
      <c r="CYK26" s="22"/>
      <c r="CYL26" s="22"/>
      <c r="CYM26" s="22"/>
      <c r="CYN26" s="22"/>
      <c r="CYO26" s="22"/>
      <c r="CYP26" s="22"/>
      <c r="CYQ26" s="22"/>
      <c r="CYR26" s="22"/>
      <c r="CYS26" s="22"/>
      <c r="CYT26" s="22"/>
      <c r="CYU26" s="22"/>
      <c r="CYV26" s="22"/>
      <c r="CYW26" s="22"/>
      <c r="CYX26" s="22"/>
      <c r="CYY26" s="22"/>
      <c r="CYZ26" s="22"/>
      <c r="CZA26" s="22"/>
      <c r="CZB26" s="22"/>
      <c r="CZC26" s="22"/>
      <c r="CZD26" s="22"/>
      <c r="CZE26" s="22"/>
      <c r="CZF26" s="22"/>
      <c r="CZG26" s="22"/>
      <c r="CZH26" s="22"/>
      <c r="CZI26" s="22"/>
      <c r="CZJ26" s="22"/>
      <c r="CZK26" s="22"/>
      <c r="CZL26" s="22"/>
      <c r="CZM26" s="22"/>
      <c r="CZN26" s="22"/>
      <c r="CZO26" s="22"/>
      <c r="CZP26" s="22"/>
      <c r="CZQ26" s="21"/>
      <c r="CZR26" s="22"/>
      <c r="CZS26" s="22"/>
      <c r="CZT26" s="22"/>
      <c r="CZU26" s="22"/>
      <c r="CZV26" s="22"/>
      <c r="CZW26" s="22"/>
      <c r="CZX26" s="22"/>
      <c r="CZY26" s="22"/>
      <c r="CZZ26" s="22"/>
      <c r="DAA26" s="22"/>
      <c r="DAB26" s="22"/>
      <c r="DAC26" s="22"/>
      <c r="DAD26" s="22"/>
      <c r="DAE26" s="22"/>
      <c r="DAF26" s="22"/>
      <c r="DAG26" s="22"/>
      <c r="DAH26" s="22"/>
      <c r="DAI26" s="22"/>
      <c r="DAJ26" s="22"/>
      <c r="DAK26" s="22"/>
      <c r="DAL26" s="22"/>
      <c r="DAM26" s="22"/>
      <c r="DAN26" s="22"/>
      <c r="DAO26" s="22"/>
      <c r="DAP26" s="22"/>
      <c r="DAQ26" s="22"/>
      <c r="DAR26" s="22"/>
      <c r="DAS26" s="22"/>
      <c r="DAT26" s="22"/>
      <c r="DAU26" s="22"/>
      <c r="DAV26" s="22"/>
      <c r="DAW26" s="22"/>
      <c r="DAX26" s="22"/>
      <c r="DAY26" s="21"/>
      <c r="DAZ26" s="22"/>
      <c r="DBA26" s="22"/>
      <c r="DBB26" s="22"/>
      <c r="DBC26" s="22"/>
      <c r="DBD26" s="22"/>
      <c r="DBE26" s="22"/>
      <c r="DBF26" s="22"/>
      <c r="DBG26" s="22"/>
      <c r="DBH26" s="22"/>
      <c r="DBI26" s="22"/>
      <c r="DBJ26" s="22"/>
      <c r="DBK26" s="22"/>
      <c r="DBL26" s="22"/>
      <c r="DBM26" s="22"/>
      <c r="DBN26" s="22"/>
      <c r="DBO26" s="22"/>
      <c r="DBP26" s="22"/>
      <c r="DBQ26" s="22"/>
      <c r="DBR26" s="22"/>
      <c r="DBS26" s="22"/>
      <c r="DBT26" s="22"/>
      <c r="DBU26" s="22"/>
      <c r="DBV26" s="22"/>
      <c r="DBW26" s="22"/>
      <c r="DBX26" s="22"/>
      <c r="DBY26" s="22"/>
      <c r="DBZ26" s="22"/>
      <c r="DCA26" s="22"/>
      <c r="DCB26" s="22"/>
      <c r="DCC26" s="22"/>
      <c r="DCD26" s="22"/>
      <c r="DCE26" s="22"/>
      <c r="DCF26" s="22"/>
      <c r="DCG26" s="21"/>
      <c r="DCH26" s="22"/>
      <c r="DCI26" s="22"/>
      <c r="DCJ26" s="22"/>
      <c r="DCK26" s="22"/>
      <c r="DCL26" s="22"/>
      <c r="DCM26" s="22"/>
      <c r="DCN26" s="22"/>
      <c r="DCO26" s="22"/>
      <c r="DCP26" s="22"/>
      <c r="DCQ26" s="22"/>
      <c r="DCR26" s="22"/>
      <c r="DCS26" s="22"/>
      <c r="DCT26" s="22"/>
      <c r="DCU26" s="22"/>
      <c r="DCV26" s="22"/>
      <c r="DCW26" s="22"/>
      <c r="DCX26" s="22"/>
      <c r="DCY26" s="22"/>
      <c r="DCZ26" s="22"/>
      <c r="DDA26" s="22"/>
      <c r="DDB26" s="22"/>
      <c r="DDC26" s="22"/>
      <c r="DDD26" s="22"/>
      <c r="DDE26" s="22"/>
      <c r="DDF26" s="22"/>
      <c r="DDG26" s="22"/>
      <c r="DDH26" s="22"/>
      <c r="DDI26" s="22"/>
      <c r="DDJ26" s="22"/>
      <c r="DDK26" s="22"/>
      <c r="DDL26" s="22"/>
      <c r="DDM26" s="22"/>
      <c r="DDN26" s="22"/>
      <c r="DDO26" s="21"/>
      <c r="DDP26" s="22"/>
      <c r="DDQ26" s="22"/>
      <c r="DDR26" s="22"/>
      <c r="DDS26" s="22"/>
      <c r="DDT26" s="22"/>
      <c r="DDU26" s="22"/>
      <c r="DDV26" s="22"/>
      <c r="DDW26" s="22"/>
      <c r="DDX26" s="22"/>
      <c r="DDY26" s="22"/>
      <c r="DDZ26" s="22"/>
      <c r="DEA26" s="22"/>
      <c r="DEB26" s="22"/>
      <c r="DEC26" s="22"/>
      <c r="DED26" s="22"/>
      <c r="DEE26" s="22"/>
      <c r="DEF26" s="22"/>
      <c r="DEG26" s="22"/>
      <c r="DEH26" s="22"/>
      <c r="DEI26" s="22"/>
      <c r="DEJ26" s="22"/>
      <c r="DEK26" s="22"/>
      <c r="DEL26" s="22"/>
      <c r="DEM26" s="22"/>
      <c r="DEN26" s="22"/>
      <c r="DEO26" s="22"/>
      <c r="DEP26" s="22"/>
      <c r="DEQ26" s="22"/>
      <c r="DER26" s="22"/>
      <c r="DES26" s="22"/>
      <c r="DET26" s="22"/>
      <c r="DEU26" s="22"/>
      <c r="DEV26" s="22"/>
      <c r="DEW26" s="21"/>
      <c r="DEX26" s="22"/>
      <c r="DEY26" s="22"/>
      <c r="DEZ26" s="22"/>
      <c r="DFA26" s="22"/>
      <c r="DFB26" s="22"/>
      <c r="DFC26" s="22"/>
      <c r="DFD26" s="22"/>
      <c r="DFE26" s="22"/>
      <c r="DFF26" s="22"/>
      <c r="DFG26" s="22"/>
      <c r="DFH26" s="22"/>
      <c r="DFI26" s="22"/>
      <c r="DFJ26" s="22"/>
      <c r="DFK26" s="22"/>
      <c r="DFL26" s="22"/>
      <c r="DFM26" s="22"/>
      <c r="DFN26" s="22"/>
      <c r="DFO26" s="22"/>
      <c r="DFP26" s="22"/>
      <c r="DFQ26" s="22"/>
      <c r="DFR26" s="22"/>
      <c r="DFS26" s="22"/>
      <c r="DFT26" s="22"/>
      <c r="DFU26" s="22"/>
      <c r="DFV26" s="22"/>
      <c r="DFW26" s="22"/>
      <c r="DFX26" s="22"/>
      <c r="DFY26" s="22"/>
      <c r="DFZ26" s="22"/>
      <c r="DGA26" s="22"/>
      <c r="DGB26" s="22"/>
      <c r="DGC26" s="22"/>
      <c r="DGD26" s="22"/>
      <c r="DGE26" s="21"/>
      <c r="DGF26" s="22"/>
      <c r="DGG26" s="22"/>
      <c r="DGH26" s="22"/>
      <c r="DGI26" s="22"/>
      <c r="DGJ26" s="22"/>
      <c r="DGK26" s="22"/>
      <c r="DGL26" s="22"/>
      <c r="DGM26" s="22"/>
      <c r="DGN26" s="22"/>
      <c r="DGO26" s="22"/>
      <c r="DGP26" s="22"/>
      <c r="DGQ26" s="22"/>
      <c r="DGR26" s="22"/>
      <c r="DGS26" s="22"/>
      <c r="DGT26" s="22"/>
      <c r="DGU26" s="22"/>
      <c r="DGV26" s="22"/>
      <c r="DGW26" s="22"/>
      <c r="DGX26" s="22"/>
      <c r="DGY26" s="22"/>
      <c r="DGZ26" s="22"/>
      <c r="DHA26" s="22"/>
      <c r="DHB26" s="22"/>
      <c r="DHC26" s="22"/>
      <c r="DHD26" s="22"/>
      <c r="DHE26" s="22"/>
      <c r="DHF26" s="22"/>
      <c r="DHG26" s="22"/>
      <c r="DHH26" s="22"/>
      <c r="DHI26" s="22"/>
      <c r="DHJ26" s="22"/>
      <c r="DHK26" s="22"/>
      <c r="DHL26" s="22"/>
      <c r="DHM26" s="21"/>
      <c r="DHN26" s="22"/>
      <c r="DHO26" s="22"/>
      <c r="DHP26" s="22"/>
      <c r="DHQ26" s="22"/>
      <c r="DHR26" s="22"/>
      <c r="DHS26" s="22"/>
      <c r="DHT26" s="22"/>
      <c r="DHU26" s="22"/>
      <c r="DHV26" s="22"/>
      <c r="DHW26" s="22"/>
      <c r="DHX26" s="22"/>
      <c r="DHY26" s="22"/>
      <c r="DHZ26" s="22"/>
      <c r="DIA26" s="22"/>
      <c r="DIB26" s="22"/>
      <c r="DIC26" s="22"/>
      <c r="DID26" s="22"/>
      <c r="DIE26" s="22"/>
      <c r="DIF26" s="22"/>
      <c r="DIG26" s="22"/>
      <c r="DIH26" s="22"/>
      <c r="DII26" s="22"/>
      <c r="DIJ26" s="22"/>
      <c r="DIK26" s="22"/>
      <c r="DIL26" s="22"/>
      <c r="DIM26" s="22"/>
      <c r="DIN26" s="22"/>
      <c r="DIO26" s="22"/>
      <c r="DIP26" s="22"/>
      <c r="DIQ26" s="22"/>
      <c r="DIR26" s="22"/>
      <c r="DIS26" s="22"/>
      <c r="DIT26" s="22"/>
      <c r="DIU26" s="21"/>
      <c r="DIV26" s="22"/>
      <c r="DIW26" s="22"/>
      <c r="DIX26" s="22"/>
      <c r="DIY26" s="22"/>
      <c r="DIZ26" s="22"/>
      <c r="DJA26" s="22"/>
      <c r="DJB26" s="22"/>
      <c r="DJC26" s="22"/>
      <c r="DJD26" s="22"/>
      <c r="DJE26" s="22"/>
      <c r="DJF26" s="22"/>
      <c r="DJG26" s="22"/>
      <c r="DJH26" s="22"/>
      <c r="DJI26" s="22"/>
      <c r="DJJ26" s="22"/>
      <c r="DJK26" s="22"/>
      <c r="DJL26" s="22"/>
      <c r="DJM26" s="22"/>
      <c r="DJN26" s="22"/>
      <c r="DJO26" s="22"/>
      <c r="DJP26" s="22"/>
      <c r="DJQ26" s="22"/>
      <c r="DJR26" s="22"/>
      <c r="DJS26" s="22"/>
      <c r="DJT26" s="22"/>
      <c r="DJU26" s="22"/>
      <c r="DJV26" s="22"/>
      <c r="DJW26" s="22"/>
      <c r="DJX26" s="22"/>
      <c r="DJY26" s="22"/>
      <c r="DJZ26" s="22"/>
      <c r="DKA26" s="22"/>
      <c r="DKB26" s="22"/>
      <c r="DKC26" s="21"/>
      <c r="DKD26" s="22"/>
      <c r="DKE26" s="22"/>
      <c r="DKF26" s="22"/>
      <c r="DKG26" s="22"/>
      <c r="DKH26" s="22"/>
      <c r="DKI26" s="22"/>
      <c r="DKJ26" s="22"/>
      <c r="DKK26" s="22"/>
      <c r="DKL26" s="22"/>
      <c r="DKM26" s="22"/>
      <c r="DKN26" s="22"/>
      <c r="DKO26" s="22"/>
      <c r="DKP26" s="22"/>
      <c r="DKQ26" s="22"/>
      <c r="DKR26" s="22"/>
      <c r="DKS26" s="22"/>
      <c r="DKT26" s="22"/>
      <c r="DKU26" s="22"/>
      <c r="DKV26" s="22"/>
      <c r="DKW26" s="22"/>
      <c r="DKX26" s="22"/>
      <c r="DKY26" s="22"/>
      <c r="DKZ26" s="22"/>
      <c r="DLA26" s="22"/>
      <c r="DLB26" s="22"/>
      <c r="DLC26" s="22"/>
      <c r="DLD26" s="22"/>
      <c r="DLE26" s="22"/>
      <c r="DLF26" s="22"/>
      <c r="DLG26" s="22"/>
      <c r="DLH26" s="22"/>
      <c r="DLI26" s="22"/>
      <c r="DLJ26" s="22"/>
      <c r="DLK26" s="21"/>
      <c r="DLL26" s="22"/>
      <c r="DLM26" s="22"/>
      <c r="DLN26" s="22"/>
      <c r="DLO26" s="22"/>
      <c r="DLP26" s="22"/>
      <c r="DLQ26" s="22"/>
      <c r="DLR26" s="22"/>
      <c r="DLS26" s="22"/>
      <c r="DLT26" s="22"/>
      <c r="DLU26" s="22"/>
      <c r="DLV26" s="22"/>
      <c r="DLW26" s="22"/>
      <c r="DLX26" s="22"/>
      <c r="DLY26" s="22"/>
      <c r="DLZ26" s="22"/>
      <c r="DMA26" s="22"/>
      <c r="DMB26" s="22"/>
      <c r="DMC26" s="22"/>
      <c r="DMD26" s="22"/>
      <c r="DME26" s="22"/>
      <c r="DMF26" s="22"/>
      <c r="DMG26" s="22"/>
      <c r="DMH26" s="22"/>
      <c r="DMI26" s="22"/>
      <c r="DMJ26" s="22"/>
      <c r="DMK26" s="22"/>
      <c r="DML26" s="22"/>
      <c r="DMM26" s="22"/>
      <c r="DMN26" s="22"/>
      <c r="DMO26" s="22"/>
      <c r="DMP26" s="22"/>
      <c r="DMQ26" s="22"/>
      <c r="DMR26" s="22"/>
      <c r="DMS26" s="21"/>
      <c r="DMT26" s="22"/>
      <c r="DMU26" s="22"/>
      <c r="DMV26" s="22"/>
      <c r="DMW26" s="22"/>
      <c r="DMX26" s="22"/>
      <c r="DMY26" s="22"/>
      <c r="DMZ26" s="22"/>
      <c r="DNA26" s="22"/>
      <c r="DNB26" s="22"/>
      <c r="DNC26" s="22"/>
      <c r="DND26" s="22"/>
      <c r="DNE26" s="22"/>
      <c r="DNF26" s="22"/>
      <c r="DNG26" s="22"/>
      <c r="DNH26" s="22"/>
      <c r="DNI26" s="22"/>
      <c r="DNJ26" s="22"/>
      <c r="DNK26" s="22"/>
      <c r="DNL26" s="22"/>
      <c r="DNM26" s="22"/>
      <c r="DNN26" s="22"/>
      <c r="DNO26" s="22"/>
      <c r="DNP26" s="22"/>
      <c r="DNQ26" s="22"/>
      <c r="DNR26" s="22"/>
      <c r="DNS26" s="22"/>
      <c r="DNT26" s="22"/>
      <c r="DNU26" s="22"/>
      <c r="DNV26" s="22"/>
      <c r="DNW26" s="22"/>
      <c r="DNX26" s="22"/>
      <c r="DNY26" s="22"/>
      <c r="DNZ26" s="22"/>
      <c r="DOA26" s="21"/>
      <c r="DOB26" s="22"/>
      <c r="DOC26" s="22"/>
      <c r="DOD26" s="22"/>
      <c r="DOE26" s="22"/>
      <c r="DOF26" s="22"/>
      <c r="DOG26" s="22"/>
      <c r="DOH26" s="22"/>
      <c r="DOI26" s="22"/>
      <c r="DOJ26" s="22"/>
      <c r="DOK26" s="22"/>
      <c r="DOL26" s="22"/>
      <c r="DOM26" s="22"/>
      <c r="DON26" s="22"/>
      <c r="DOO26" s="22"/>
      <c r="DOP26" s="22"/>
      <c r="DOQ26" s="22"/>
      <c r="DOR26" s="22"/>
      <c r="DOS26" s="22"/>
      <c r="DOT26" s="22"/>
      <c r="DOU26" s="22"/>
      <c r="DOV26" s="22"/>
      <c r="DOW26" s="22"/>
      <c r="DOX26" s="22"/>
      <c r="DOY26" s="22"/>
      <c r="DOZ26" s="22"/>
      <c r="DPA26" s="22"/>
      <c r="DPB26" s="22"/>
      <c r="DPC26" s="22"/>
      <c r="DPD26" s="22"/>
      <c r="DPE26" s="22"/>
      <c r="DPF26" s="22"/>
      <c r="DPG26" s="22"/>
      <c r="DPH26" s="22"/>
      <c r="DPI26" s="21"/>
      <c r="DPJ26" s="22"/>
      <c r="DPK26" s="22"/>
      <c r="DPL26" s="22"/>
      <c r="DPM26" s="22"/>
      <c r="DPN26" s="22"/>
      <c r="DPO26" s="22"/>
      <c r="DPP26" s="22"/>
      <c r="DPQ26" s="22"/>
      <c r="DPR26" s="22"/>
      <c r="DPS26" s="22"/>
      <c r="DPT26" s="22"/>
      <c r="DPU26" s="22"/>
      <c r="DPV26" s="22"/>
      <c r="DPW26" s="22"/>
      <c r="DPX26" s="22"/>
      <c r="DPY26" s="22"/>
      <c r="DPZ26" s="22"/>
      <c r="DQA26" s="22"/>
      <c r="DQB26" s="22"/>
      <c r="DQC26" s="22"/>
      <c r="DQD26" s="22"/>
      <c r="DQE26" s="22"/>
      <c r="DQF26" s="22"/>
      <c r="DQG26" s="22"/>
      <c r="DQH26" s="22"/>
      <c r="DQI26" s="22"/>
      <c r="DQJ26" s="22"/>
      <c r="DQK26" s="22"/>
      <c r="DQL26" s="22"/>
      <c r="DQM26" s="22"/>
      <c r="DQN26" s="22"/>
      <c r="DQO26" s="22"/>
      <c r="DQP26" s="22"/>
      <c r="DQQ26" s="21"/>
      <c r="DQR26" s="22"/>
      <c r="DQS26" s="22"/>
      <c r="DQT26" s="22"/>
      <c r="DQU26" s="22"/>
      <c r="DQV26" s="22"/>
      <c r="DQW26" s="22"/>
      <c r="DQX26" s="22"/>
      <c r="DQY26" s="22"/>
      <c r="DQZ26" s="22"/>
      <c r="DRA26" s="22"/>
      <c r="DRB26" s="22"/>
      <c r="DRC26" s="22"/>
      <c r="DRD26" s="22"/>
      <c r="DRE26" s="22"/>
      <c r="DRF26" s="22"/>
      <c r="DRG26" s="22"/>
      <c r="DRH26" s="22"/>
      <c r="DRI26" s="22"/>
      <c r="DRJ26" s="22"/>
      <c r="DRK26" s="22"/>
      <c r="DRL26" s="22"/>
      <c r="DRM26" s="22"/>
      <c r="DRN26" s="22"/>
      <c r="DRO26" s="22"/>
      <c r="DRP26" s="22"/>
      <c r="DRQ26" s="22"/>
      <c r="DRR26" s="22"/>
      <c r="DRS26" s="22"/>
      <c r="DRT26" s="22"/>
      <c r="DRU26" s="22"/>
      <c r="DRV26" s="22"/>
      <c r="DRW26" s="22"/>
      <c r="DRX26" s="22"/>
      <c r="DRY26" s="21"/>
      <c r="DRZ26" s="22"/>
      <c r="DSA26" s="22"/>
      <c r="DSB26" s="22"/>
      <c r="DSC26" s="22"/>
      <c r="DSD26" s="22"/>
      <c r="DSE26" s="22"/>
      <c r="DSF26" s="22"/>
      <c r="DSG26" s="22"/>
      <c r="DSH26" s="22"/>
      <c r="DSI26" s="22"/>
      <c r="DSJ26" s="22"/>
      <c r="DSK26" s="22"/>
      <c r="DSL26" s="22"/>
      <c r="DSM26" s="22"/>
      <c r="DSN26" s="22"/>
      <c r="DSO26" s="22"/>
      <c r="DSP26" s="22"/>
      <c r="DSQ26" s="22"/>
      <c r="DSR26" s="22"/>
      <c r="DSS26" s="22"/>
      <c r="DST26" s="22"/>
      <c r="DSU26" s="22"/>
      <c r="DSV26" s="22"/>
      <c r="DSW26" s="22"/>
      <c r="DSX26" s="22"/>
      <c r="DSY26" s="22"/>
      <c r="DSZ26" s="22"/>
      <c r="DTA26" s="22"/>
      <c r="DTB26" s="22"/>
      <c r="DTC26" s="22"/>
      <c r="DTD26" s="22"/>
      <c r="DTE26" s="22"/>
      <c r="DTF26" s="22"/>
      <c r="DTG26" s="21"/>
      <c r="DTH26" s="22"/>
      <c r="DTI26" s="22"/>
      <c r="DTJ26" s="22"/>
      <c r="DTK26" s="22"/>
      <c r="DTL26" s="22"/>
      <c r="DTM26" s="22"/>
      <c r="DTN26" s="22"/>
      <c r="DTO26" s="22"/>
      <c r="DTP26" s="22"/>
      <c r="DTQ26" s="22"/>
      <c r="DTR26" s="22"/>
      <c r="DTS26" s="22"/>
      <c r="DTT26" s="22"/>
      <c r="DTU26" s="22"/>
      <c r="DTV26" s="22"/>
      <c r="DTW26" s="22"/>
      <c r="DTX26" s="22"/>
      <c r="DTY26" s="22"/>
      <c r="DTZ26" s="22"/>
      <c r="DUA26" s="22"/>
      <c r="DUB26" s="22"/>
      <c r="DUC26" s="22"/>
      <c r="DUD26" s="22"/>
      <c r="DUE26" s="22"/>
      <c r="DUF26" s="22"/>
      <c r="DUG26" s="22"/>
      <c r="DUH26" s="22"/>
      <c r="DUI26" s="22"/>
      <c r="DUJ26" s="22"/>
      <c r="DUK26" s="22"/>
      <c r="DUL26" s="22"/>
      <c r="DUM26" s="22"/>
      <c r="DUN26" s="22"/>
      <c r="DUO26" s="21"/>
      <c r="DUP26" s="22"/>
      <c r="DUQ26" s="22"/>
      <c r="DUR26" s="22"/>
      <c r="DUS26" s="22"/>
      <c r="DUT26" s="22"/>
      <c r="DUU26" s="22"/>
      <c r="DUV26" s="22"/>
      <c r="DUW26" s="22"/>
      <c r="DUX26" s="22"/>
      <c r="DUY26" s="22"/>
      <c r="DUZ26" s="22"/>
      <c r="DVA26" s="22"/>
      <c r="DVB26" s="22"/>
      <c r="DVC26" s="22"/>
      <c r="DVD26" s="22"/>
      <c r="DVE26" s="22"/>
      <c r="DVF26" s="22"/>
      <c r="DVG26" s="22"/>
      <c r="DVH26" s="22"/>
      <c r="DVI26" s="22"/>
      <c r="DVJ26" s="22"/>
      <c r="DVK26" s="22"/>
      <c r="DVL26" s="22"/>
      <c r="DVM26" s="22"/>
      <c r="DVN26" s="22"/>
      <c r="DVO26" s="22"/>
      <c r="DVP26" s="22"/>
      <c r="DVQ26" s="22"/>
      <c r="DVR26" s="22"/>
      <c r="DVS26" s="22"/>
      <c r="DVT26" s="22"/>
      <c r="DVU26" s="22"/>
      <c r="DVV26" s="22"/>
      <c r="DVW26" s="21"/>
      <c r="DVX26" s="22"/>
      <c r="DVY26" s="22"/>
      <c r="DVZ26" s="22"/>
      <c r="DWA26" s="22"/>
      <c r="DWB26" s="22"/>
      <c r="DWC26" s="22"/>
      <c r="DWD26" s="22"/>
      <c r="DWE26" s="22"/>
      <c r="DWF26" s="22"/>
      <c r="DWG26" s="22"/>
      <c r="DWH26" s="22"/>
      <c r="DWI26" s="22"/>
      <c r="DWJ26" s="22"/>
      <c r="DWK26" s="22"/>
      <c r="DWL26" s="22"/>
      <c r="DWM26" s="22"/>
      <c r="DWN26" s="22"/>
      <c r="DWO26" s="22"/>
      <c r="DWP26" s="22"/>
      <c r="DWQ26" s="22"/>
      <c r="DWR26" s="22"/>
      <c r="DWS26" s="22"/>
      <c r="DWT26" s="22"/>
      <c r="DWU26" s="22"/>
      <c r="DWV26" s="22"/>
      <c r="DWW26" s="22"/>
      <c r="DWX26" s="22"/>
      <c r="DWY26" s="22"/>
      <c r="DWZ26" s="22"/>
      <c r="DXA26" s="22"/>
      <c r="DXB26" s="22"/>
      <c r="DXC26" s="22"/>
      <c r="DXD26" s="22"/>
      <c r="DXE26" s="21"/>
      <c r="DXF26" s="22"/>
      <c r="DXG26" s="22"/>
      <c r="DXH26" s="22"/>
      <c r="DXI26" s="22"/>
      <c r="DXJ26" s="22"/>
      <c r="DXK26" s="22"/>
      <c r="DXL26" s="22"/>
      <c r="DXM26" s="22"/>
      <c r="DXN26" s="22"/>
      <c r="DXO26" s="22"/>
      <c r="DXP26" s="22"/>
      <c r="DXQ26" s="22"/>
      <c r="DXR26" s="22"/>
      <c r="DXS26" s="22"/>
      <c r="DXT26" s="22"/>
      <c r="DXU26" s="22"/>
      <c r="DXV26" s="22"/>
      <c r="DXW26" s="22"/>
      <c r="DXX26" s="22"/>
      <c r="DXY26" s="22"/>
      <c r="DXZ26" s="22"/>
      <c r="DYA26" s="22"/>
      <c r="DYB26" s="22"/>
      <c r="DYC26" s="22"/>
      <c r="DYD26" s="22"/>
      <c r="DYE26" s="22"/>
      <c r="DYF26" s="22"/>
      <c r="DYG26" s="22"/>
      <c r="DYH26" s="22"/>
      <c r="DYI26" s="22"/>
      <c r="DYJ26" s="22"/>
      <c r="DYK26" s="22"/>
      <c r="DYL26" s="22"/>
      <c r="DYM26" s="21"/>
      <c r="DYN26" s="22"/>
      <c r="DYO26" s="22"/>
      <c r="DYP26" s="22"/>
      <c r="DYQ26" s="22"/>
      <c r="DYR26" s="22"/>
      <c r="DYS26" s="22"/>
      <c r="DYT26" s="22"/>
      <c r="DYU26" s="22"/>
      <c r="DYV26" s="22"/>
      <c r="DYW26" s="22"/>
      <c r="DYX26" s="22"/>
      <c r="DYY26" s="22"/>
      <c r="DYZ26" s="22"/>
      <c r="DZA26" s="22"/>
      <c r="DZB26" s="22"/>
      <c r="DZC26" s="22"/>
      <c r="DZD26" s="22"/>
      <c r="DZE26" s="22"/>
      <c r="DZF26" s="22"/>
      <c r="DZG26" s="22"/>
      <c r="DZH26" s="22"/>
      <c r="DZI26" s="22"/>
      <c r="DZJ26" s="22"/>
      <c r="DZK26" s="22"/>
      <c r="DZL26" s="22"/>
      <c r="DZM26" s="22"/>
      <c r="DZN26" s="22"/>
      <c r="DZO26" s="22"/>
      <c r="DZP26" s="22"/>
      <c r="DZQ26" s="22"/>
      <c r="DZR26" s="22"/>
      <c r="DZS26" s="22"/>
      <c r="DZT26" s="22"/>
      <c r="DZU26" s="21"/>
      <c r="DZV26" s="22"/>
      <c r="DZW26" s="22"/>
      <c r="DZX26" s="22"/>
      <c r="DZY26" s="22"/>
      <c r="DZZ26" s="22"/>
      <c r="EAA26" s="22"/>
      <c r="EAB26" s="22"/>
      <c r="EAC26" s="22"/>
      <c r="EAD26" s="22"/>
      <c r="EAE26" s="22"/>
      <c r="EAF26" s="22"/>
      <c r="EAG26" s="22"/>
      <c r="EAH26" s="22"/>
      <c r="EAI26" s="22"/>
      <c r="EAJ26" s="22"/>
      <c r="EAK26" s="22"/>
      <c r="EAL26" s="22"/>
      <c r="EAM26" s="22"/>
      <c r="EAN26" s="22"/>
      <c r="EAO26" s="22"/>
      <c r="EAP26" s="22"/>
      <c r="EAQ26" s="22"/>
      <c r="EAR26" s="22"/>
      <c r="EAS26" s="22"/>
      <c r="EAT26" s="22"/>
      <c r="EAU26" s="22"/>
      <c r="EAV26" s="22"/>
      <c r="EAW26" s="22"/>
      <c r="EAX26" s="22"/>
      <c r="EAY26" s="22"/>
      <c r="EAZ26" s="22"/>
      <c r="EBA26" s="22"/>
      <c r="EBB26" s="22"/>
      <c r="EBC26" s="21"/>
      <c r="EBD26" s="22"/>
      <c r="EBE26" s="22"/>
      <c r="EBF26" s="22"/>
      <c r="EBG26" s="22"/>
      <c r="EBH26" s="22"/>
      <c r="EBI26" s="22"/>
      <c r="EBJ26" s="22"/>
      <c r="EBK26" s="22"/>
      <c r="EBL26" s="22"/>
      <c r="EBM26" s="22"/>
      <c r="EBN26" s="22"/>
      <c r="EBO26" s="22"/>
      <c r="EBP26" s="22"/>
      <c r="EBQ26" s="22"/>
      <c r="EBR26" s="22"/>
      <c r="EBS26" s="22"/>
      <c r="EBT26" s="22"/>
      <c r="EBU26" s="22"/>
      <c r="EBV26" s="22"/>
      <c r="EBW26" s="22"/>
      <c r="EBX26" s="22"/>
      <c r="EBY26" s="22"/>
      <c r="EBZ26" s="22"/>
      <c r="ECA26" s="22"/>
      <c r="ECB26" s="22"/>
      <c r="ECC26" s="22"/>
      <c r="ECD26" s="22"/>
      <c r="ECE26" s="22"/>
      <c r="ECF26" s="22"/>
      <c r="ECG26" s="22"/>
      <c r="ECH26" s="22"/>
      <c r="ECI26" s="22"/>
      <c r="ECJ26" s="22"/>
      <c r="ECK26" s="21"/>
      <c r="ECL26" s="22"/>
      <c r="ECM26" s="22"/>
      <c r="ECN26" s="22"/>
      <c r="ECO26" s="22"/>
      <c r="ECP26" s="22"/>
      <c r="ECQ26" s="22"/>
      <c r="ECR26" s="22"/>
      <c r="ECS26" s="22"/>
      <c r="ECT26" s="22"/>
      <c r="ECU26" s="22"/>
      <c r="ECV26" s="22"/>
      <c r="ECW26" s="22"/>
      <c r="ECX26" s="22"/>
      <c r="ECY26" s="22"/>
      <c r="ECZ26" s="22"/>
      <c r="EDA26" s="22"/>
      <c r="EDB26" s="22"/>
      <c r="EDC26" s="22"/>
      <c r="EDD26" s="22"/>
      <c r="EDE26" s="22"/>
      <c r="EDF26" s="22"/>
      <c r="EDG26" s="22"/>
      <c r="EDH26" s="22"/>
      <c r="EDI26" s="22"/>
      <c r="EDJ26" s="22"/>
      <c r="EDK26" s="22"/>
      <c r="EDL26" s="22"/>
      <c r="EDM26" s="22"/>
      <c r="EDN26" s="22"/>
      <c r="EDO26" s="22"/>
      <c r="EDP26" s="22"/>
      <c r="EDQ26" s="22"/>
      <c r="EDR26" s="22"/>
      <c r="EDS26" s="21"/>
      <c r="EDT26" s="22"/>
      <c r="EDU26" s="22"/>
      <c r="EDV26" s="22"/>
      <c r="EDW26" s="22"/>
      <c r="EDX26" s="22"/>
      <c r="EDY26" s="22"/>
      <c r="EDZ26" s="22"/>
      <c r="EEA26" s="22"/>
      <c r="EEB26" s="22"/>
      <c r="EEC26" s="22"/>
      <c r="EED26" s="22"/>
      <c r="EEE26" s="22"/>
      <c r="EEF26" s="22"/>
      <c r="EEG26" s="22"/>
      <c r="EEH26" s="22"/>
      <c r="EEI26" s="22"/>
      <c r="EEJ26" s="22"/>
      <c r="EEK26" s="22"/>
      <c r="EEL26" s="22"/>
      <c r="EEM26" s="22"/>
      <c r="EEN26" s="22"/>
      <c r="EEO26" s="22"/>
      <c r="EEP26" s="22"/>
      <c r="EEQ26" s="22"/>
      <c r="EER26" s="22"/>
      <c r="EES26" s="22"/>
      <c r="EET26" s="22"/>
      <c r="EEU26" s="22"/>
      <c r="EEV26" s="22"/>
      <c r="EEW26" s="22"/>
      <c r="EEX26" s="22"/>
      <c r="EEY26" s="22"/>
      <c r="EEZ26" s="22"/>
      <c r="EFA26" s="21"/>
      <c r="EFB26" s="22"/>
      <c r="EFC26" s="22"/>
      <c r="EFD26" s="22"/>
      <c r="EFE26" s="22"/>
      <c r="EFF26" s="22"/>
      <c r="EFG26" s="22"/>
      <c r="EFH26" s="22"/>
      <c r="EFI26" s="22"/>
      <c r="EFJ26" s="22"/>
      <c r="EFK26" s="22"/>
      <c r="EFL26" s="22"/>
      <c r="EFM26" s="22"/>
      <c r="EFN26" s="22"/>
      <c r="EFO26" s="22"/>
      <c r="EFP26" s="22"/>
      <c r="EFQ26" s="22"/>
      <c r="EFR26" s="22"/>
      <c r="EFS26" s="22"/>
      <c r="EFT26" s="22"/>
      <c r="EFU26" s="22"/>
      <c r="EFV26" s="22"/>
      <c r="EFW26" s="22"/>
      <c r="EFX26" s="22"/>
      <c r="EFY26" s="22"/>
      <c r="EFZ26" s="22"/>
      <c r="EGA26" s="22"/>
      <c r="EGB26" s="22"/>
      <c r="EGC26" s="22"/>
      <c r="EGD26" s="22"/>
      <c r="EGE26" s="22"/>
      <c r="EGF26" s="22"/>
      <c r="EGG26" s="22"/>
      <c r="EGH26" s="22"/>
      <c r="EGI26" s="21"/>
      <c r="EGJ26" s="22"/>
      <c r="EGK26" s="22"/>
      <c r="EGL26" s="22"/>
      <c r="EGM26" s="22"/>
      <c r="EGN26" s="22"/>
      <c r="EGO26" s="22"/>
      <c r="EGP26" s="22"/>
      <c r="EGQ26" s="22"/>
      <c r="EGR26" s="22"/>
      <c r="EGS26" s="22"/>
      <c r="EGT26" s="22"/>
      <c r="EGU26" s="22"/>
      <c r="EGV26" s="22"/>
      <c r="EGW26" s="22"/>
      <c r="EGX26" s="22"/>
      <c r="EGY26" s="22"/>
      <c r="EGZ26" s="22"/>
      <c r="EHA26" s="22"/>
      <c r="EHB26" s="22"/>
      <c r="EHC26" s="22"/>
      <c r="EHD26" s="22"/>
      <c r="EHE26" s="22"/>
      <c r="EHF26" s="22"/>
      <c r="EHG26" s="22"/>
      <c r="EHH26" s="22"/>
      <c r="EHI26" s="22"/>
      <c r="EHJ26" s="22"/>
      <c r="EHK26" s="22"/>
      <c r="EHL26" s="22"/>
      <c r="EHM26" s="22"/>
      <c r="EHN26" s="22"/>
      <c r="EHO26" s="22"/>
      <c r="EHP26" s="22"/>
      <c r="EHQ26" s="21"/>
      <c r="EHR26" s="22"/>
      <c r="EHS26" s="22"/>
      <c r="EHT26" s="22"/>
      <c r="EHU26" s="22"/>
      <c r="EHV26" s="22"/>
      <c r="EHW26" s="22"/>
      <c r="EHX26" s="22"/>
      <c r="EHY26" s="22"/>
      <c r="EHZ26" s="22"/>
      <c r="EIA26" s="22"/>
      <c r="EIB26" s="22"/>
      <c r="EIC26" s="22"/>
      <c r="EID26" s="22"/>
      <c r="EIE26" s="22"/>
      <c r="EIF26" s="22"/>
      <c r="EIG26" s="22"/>
      <c r="EIH26" s="22"/>
      <c r="EII26" s="22"/>
      <c r="EIJ26" s="22"/>
      <c r="EIK26" s="22"/>
      <c r="EIL26" s="22"/>
      <c r="EIM26" s="22"/>
      <c r="EIN26" s="22"/>
      <c r="EIO26" s="22"/>
      <c r="EIP26" s="22"/>
      <c r="EIQ26" s="22"/>
      <c r="EIR26" s="22"/>
      <c r="EIS26" s="22"/>
      <c r="EIT26" s="22"/>
      <c r="EIU26" s="22"/>
      <c r="EIV26" s="22"/>
      <c r="EIW26" s="22"/>
      <c r="EIX26" s="22"/>
      <c r="EIY26" s="21"/>
      <c r="EIZ26" s="22"/>
      <c r="EJA26" s="22"/>
      <c r="EJB26" s="22"/>
      <c r="EJC26" s="22"/>
      <c r="EJD26" s="22"/>
      <c r="EJE26" s="22"/>
      <c r="EJF26" s="22"/>
      <c r="EJG26" s="22"/>
      <c r="EJH26" s="22"/>
      <c r="EJI26" s="22"/>
      <c r="EJJ26" s="22"/>
      <c r="EJK26" s="22"/>
      <c r="EJL26" s="22"/>
      <c r="EJM26" s="22"/>
      <c r="EJN26" s="22"/>
      <c r="EJO26" s="22"/>
      <c r="EJP26" s="22"/>
      <c r="EJQ26" s="22"/>
      <c r="EJR26" s="22"/>
      <c r="EJS26" s="22"/>
      <c r="EJT26" s="22"/>
      <c r="EJU26" s="22"/>
      <c r="EJV26" s="22"/>
      <c r="EJW26" s="22"/>
      <c r="EJX26" s="22"/>
      <c r="EJY26" s="22"/>
      <c r="EJZ26" s="22"/>
      <c r="EKA26" s="22"/>
      <c r="EKB26" s="22"/>
      <c r="EKC26" s="22"/>
      <c r="EKD26" s="22"/>
      <c r="EKE26" s="22"/>
      <c r="EKF26" s="22"/>
      <c r="EKG26" s="21"/>
      <c r="EKH26" s="22"/>
      <c r="EKI26" s="22"/>
      <c r="EKJ26" s="22"/>
      <c r="EKK26" s="22"/>
      <c r="EKL26" s="22"/>
      <c r="EKM26" s="22"/>
      <c r="EKN26" s="22"/>
      <c r="EKO26" s="22"/>
      <c r="EKP26" s="22"/>
      <c r="EKQ26" s="22"/>
      <c r="EKR26" s="22"/>
      <c r="EKS26" s="22"/>
      <c r="EKT26" s="22"/>
      <c r="EKU26" s="22"/>
      <c r="EKV26" s="22"/>
      <c r="EKW26" s="22"/>
      <c r="EKX26" s="22"/>
      <c r="EKY26" s="22"/>
      <c r="EKZ26" s="22"/>
      <c r="ELA26" s="22"/>
      <c r="ELB26" s="22"/>
      <c r="ELC26" s="22"/>
      <c r="ELD26" s="22"/>
      <c r="ELE26" s="22"/>
      <c r="ELF26" s="22"/>
      <c r="ELG26" s="22"/>
      <c r="ELH26" s="22"/>
      <c r="ELI26" s="22"/>
      <c r="ELJ26" s="22"/>
      <c r="ELK26" s="22"/>
      <c r="ELL26" s="22"/>
      <c r="ELM26" s="22"/>
      <c r="ELN26" s="22"/>
      <c r="ELO26" s="21"/>
      <c r="ELP26" s="22"/>
      <c r="ELQ26" s="22"/>
      <c r="ELR26" s="22"/>
      <c r="ELS26" s="22"/>
      <c r="ELT26" s="22"/>
      <c r="ELU26" s="22"/>
      <c r="ELV26" s="22"/>
      <c r="ELW26" s="22"/>
      <c r="ELX26" s="22"/>
      <c r="ELY26" s="22"/>
      <c r="ELZ26" s="22"/>
      <c r="EMA26" s="22"/>
      <c r="EMB26" s="22"/>
      <c r="EMC26" s="22"/>
      <c r="EMD26" s="22"/>
      <c r="EME26" s="22"/>
      <c r="EMF26" s="22"/>
      <c r="EMG26" s="22"/>
      <c r="EMH26" s="22"/>
      <c r="EMI26" s="22"/>
      <c r="EMJ26" s="22"/>
      <c r="EMK26" s="22"/>
      <c r="EML26" s="22"/>
      <c r="EMM26" s="22"/>
      <c r="EMN26" s="22"/>
      <c r="EMO26" s="22"/>
      <c r="EMP26" s="22"/>
      <c r="EMQ26" s="22"/>
      <c r="EMR26" s="22"/>
      <c r="EMS26" s="22"/>
      <c r="EMT26" s="22"/>
      <c r="EMU26" s="22"/>
      <c r="EMV26" s="22"/>
      <c r="EMW26" s="21"/>
      <c r="EMX26" s="22"/>
      <c r="EMY26" s="22"/>
      <c r="EMZ26" s="22"/>
      <c r="ENA26" s="22"/>
      <c r="ENB26" s="22"/>
      <c r="ENC26" s="22"/>
      <c r="END26" s="22"/>
      <c r="ENE26" s="22"/>
      <c r="ENF26" s="22"/>
      <c r="ENG26" s="22"/>
      <c r="ENH26" s="22"/>
      <c r="ENI26" s="22"/>
      <c r="ENJ26" s="22"/>
      <c r="ENK26" s="22"/>
      <c r="ENL26" s="22"/>
      <c r="ENM26" s="22"/>
      <c r="ENN26" s="22"/>
      <c r="ENO26" s="22"/>
      <c r="ENP26" s="22"/>
      <c r="ENQ26" s="22"/>
      <c r="ENR26" s="22"/>
      <c r="ENS26" s="22"/>
      <c r="ENT26" s="22"/>
      <c r="ENU26" s="22"/>
      <c r="ENV26" s="22"/>
      <c r="ENW26" s="22"/>
      <c r="ENX26" s="22"/>
      <c r="ENY26" s="22"/>
      <c r="ENZ26" s="22"/>
      <c r="EOA26" s="22"/>
      <c r="EOB26" s="22"/>
      <c r="EOC26" s="22"/>
      <c r="EOD26" s="22"/>
      <c r="EOE26" s="21"/>
      <c r="EOF26" s="22"/>
      <c r="EOG26" s="22"/>
      <c r="EOH26" s="22"/>
      <c r="EOI26" s="22"/>
      <c r="EOJ26" s="22"/>
      <c r="EOK26" s="22"/>
      <c r="EOL26" s="22"/>
      <c r="EOM26" s="22"/>
      <c r="EON26" s="22"/>
      <c r="EOO26" s="22"/>
      <c r="EOP26" s="22"/>
      <c r="EOQ26" s="22"/>
      <c r="EOR26" s="22"/>
      <c r="EOS26" s="22"/>
      <c r="EOT26" s="22"/>
      <c r="EOU26" s="22"/>
      <c r="EOV26" s="22"/>
      <c r="EOW26" s="22"/>
      <c r="EOX26" s="22"/>
      <c r="EOY26" s="22"/>
      <c r="EOZ26" s="22"/>
      <c r="EPA26" s="22"/>
      <c r="EPB26" s="22"/>
      <c r="EPC26" s="22"/>
      <c r="EPD26" s="22"/>
      <c r="EPE26" s="22"/>
      <c r="EPF26" s="22"/>
      <c r="EPG26" s="22"/>
      <c r="EPH26" s="22"/>
      <c r="EPI26" s="22"/>
      <c r="EPJ26" s="22"/>
      <c r="EPK26" s="22"/>
      <c r="EPL26" s="22"/>
      <c r="EPM26" s="21"/>
      <c r="EPN26" s="22"/>
      <c r="EPO26" s="22"/>
      <c r="EPP26" s="22"/>
      <c r="EPQ26" s="22"/>
      <c r="EPR26" s="22"/>
      <c r="EPS26" s="22"/>
      <c r="EPT26" s="22"/>
      <c r="EPU26" s="22"/>
      <c r="EPV26" s="22"/>
      <c r="EPW26" s="22"/>
      <c r="EPX26" s="22"/>
      <c r="EPY26" s="22"/>
      <c r="EPZ26" s="22"/>
      <c r="EQA26" s="22"/>
      <c r="EQB26" s="22"/>
      <c r="EQC26" s="22"/>
      <c r="EQD26" s="22"/>
      <c r="EQE26" s="22"/>
      <c r="EQF26" s="22"/>
      <c r="EQG26" s="22"/>
      <c r="EQH26" s="22"/>
      <c r="EQI26" s="22"/>
      <c r="EQJ26" s="22"/>
      <c r="EQK26" s="22"/>
      <c r="EQL26" s="22"/>
      <c r="EQM26" s="22"/>
      <c r="EQN26" s="22"/>
      <c r="EQO26" s="22"/>
      <c r="EQP26" s="22"/>
      <c r="EQQ26" s="22"/>
      <c r="EQR26" s="22"/>
      <c r="EQS26" s="22"/>
      <c r="EQT26" s="22"/>
      <c r="EQU26" s="21"/>
      <c r="EQV26" s="22"/>
      <c r="EQW26" s="22"/>
      <c r="EQX26" s="22"/>
      <c r="EQY26" s="22"/>
      <c r="EQZ26" s="22"/>
      <c r="ERA26" s="22"/>
      <c r="ERB26" s="22"/>
      <c r="ERC26" s="22"/>
      <c r="ERD26" s="22"/>
      <c r="ERE26" s="22"/>
      <c r="ERF26" s="22"/>
      <c r="ERG26" s="22"/>
      <c r="ERH26" s="22"/>
      <c r="ERI26" s="22"/>
      <c r="ERJ26" s="22"/>
      <c r="ERK26" s="22"/>
      <c r="ERL26" s="22"/>
      <c r="ERM26" s="22"/>
      <c r="ERN26" s="22"/>
      <c r="ERO26" s="22"/>
      <c r="ERP26" s="22"/>
      <c r="ERQ26" s="22"/>
      <c r="ERR26" s="22"/>
      <c r="ERS26" s="22"/>
      <c r="ERT26" s="22"/>
      <c r="ERU26" s="22"/>
      <c r="ERV26" s="22"/>
      <c r="ERW26" s="22"/>
      <c r="ERX26" s="22"/>
      <c r="ERY26" s="22"/>
      <c r="ERZ26" s="22"/>
      <c r="ESA26" s="22"/>
      <c r="ESB26" s="22"/>
      <c r="ESC26" s="21"/>
      <c r="ESD26" s="22"/>
      <c r="ESE26" s="22"/>
      <c r="ESF26" s="22"/>
      <c r="ESG26" s="22"/>
      <c r="ESH26" s="22"/>
      <c r="ESI26" s="22"/>
      <c r="ESJ26" s="22"/>
      <c r="ESK26" s="22"/>
      <c r="ESL26" s="22"/>
      <c r="ESM26" s="22"/>
      <c r="ESN26" s="22"/>
      <c r="ESO26" s="22"/>
      <c r="ESP26" s="22"/>
      <c r="ESQ26" s="22"/>
      <c r="ESR26" s="22"/>
      <c r="ESS26" s="22"/>
      <c r="EST26" s="22"/>
      <c r="ESU26" s="22"/>
      <c r="ESV26" s="22"/>
      <c r="ESW26" s="22"/>
      <c r="ESX26" s="22"/>
      <c r="ESY26" s="22"/>
      <c r="ESZ26" s="22"/>
      <c r="ETA26" s="22"/>
      <c r="ETB26" s="22"/>
      <c r="ETC26" s="22"/>
      <c r="ETD26" s="22"/>
      <c r="ETE26" s="22"/>
      <c r="ETF26" s="22"/>
      <c r="ETG26" s="22"/>
      <c r="ETH26" s="22"/>
      <c r="ETI26" s="22"/>
      <c r="ETJ26" s="22"/>
      <c r="ETK26" s="21"/>
      <c r="ETL26" s="22"/>
      <c r="ETM26" s="22"/>
      <c r="ETN26" s="22"/>
      <c r="ETO26" s="22"/>
      <c r="ETP26" s="22"/>
      <c r="ETQ26" s="22"/>
      <c r="ETR26" s="22"/>
      <c r="ETS26" s="22"/>
      <c r="ETT26" s="22"/>
      <c r="ETU26" s="22"/>
      <c r="ETV26" s="22"/>
      <c r="ETW26" s="22"/>
      <c r="ETX26" s="22"/>
      <c r="ETY26" s="22"/>
      <c r="ETZ26" s="22"/>
      <c r="EUA26" s="22"/>
      <c r="EUB26" s="22"/>
      <c r="EUC26" s="22"/>
      <c r="EUD26" s="22"/>
      <c r="EUE26" s="22"/>
      <c r="EUF26" s="22"/>
      <c r="EUG26" s="22"/>
      <c r="EUH26" s="22"/>
      <c r="EUI26" s="22"/>
      <c r="EUJ26" s="22"/>
      <c r="EUK26" s="22"/>
      <c r="EUL26" s="22"/>
      <c r="EUM26" s="22"/>
      <c r="EUN26" s="22"/>
      <c r="EUO26" s="22"/>
      <c r="EUP26" s="22"/>
      <c r="EUQ26" s="22"/>
      <c r="EUR26" s="22"/>
      <c r="EUS26" s="21"/>
      <c r="EUT26" s="22"/>
      <c r="EUU26" s="22"/>
      <c r="EUV26" s="22"/>
      <c r="EUW26" s="22"/>
      <c r="EUX26" s="22"/>
      <c r="EUY26" s="22"/>
      <c r="EUZ26" s="22"/>
      <c r="EVA26" s="22"/>
      <c r="EVB26" s="22"/>
      <c r="EVC26" s="22"/>
      <c r="EVD26" s="22"/>
      <c r="EVE26" s="22"/>
      <c r="EVF26" s="22"/>
      <c r="EVG26" s="22"/>
      <c r="EVH26" s="22"/>
      <c r="EVI26" s="22"/>
      <c r="EVJ26" s="22"/>
      <c r="EVK26" s="22"/>
      <c r="EVL26" s="22"/>
      <c r="EVM26" s="22"/>
      <c r="EVN26" s="22"/>
      <c r="EVO26" s="22"/>
      <c r="EVP26" s="22"/>
      <c r="EVQ26" s="22"/>
      <c r="EVR26" s="22"/>
      <c r="EVS26" s="22"/>
      <c r="EVT26" s="22"/>
      <c r="EVU26" s="22"/>
      <c r="EVV26" s="22"/>
      <c r="EVW26" s="22"/>
      <c r="EVX26" s="22"/>
      <c r="EVY26" s="22"/>
      <c r="EVZ26" s="22"/>
      <c r="EWA26" s="21"/>
      <c r="EWB26" s="22"/>
      <c r="EWC26" s="22"/>
      <c r="EWD26" s="22"/>
      <c r="EWE26" s="22"/>
      <c r="EWF26" s="22"/>
      <c r="EWG26" s="22"/>
      <c r="EWH26" s="22"/>
      <c r="EWI26" s="22"/>
      <c r="EWJ26" s="22"/>
      <c r="EWK26" s="22"/>
      <c r="EWL26" s="22"/>
      <c r="EWM26" s="22"/>
      <c r="EWN26" s="22"/>
      <c r="EWO26" s="22"/>
      <c r="EWP26" s="22"/>
      <c r="EWQ26" s="22"/>
      <c r="EWR26" s="22"/>
      <c r="EWS26" s="22"/>
      <c r="EWT26" s="22"/>
      <c r="EWU26" s="22"/>
      <c r="EWV26" s="22"/>
      <c r="EWW26" s="22"/>
      <c r="EWX26" s="22"/>
      <c r="EWY26" s="22"/>
      <c r="EWZ26" s="22"/>
      <c r="EXA26" s="22"/>
      <c r="EXB26" s="22"/>
      <c r="EXC26" s="22"/>
      <c r="EXD26" s="22"/>
      <c r="EXE26" s="22"/>
      <c r="EXF26" s="22"/>
      <c r="EXG26" s="22"/>
      <c r="EXH26" s="22"/>
      <c r="EXI26" s="21"/>
      <c r="EXJ26" s="22"/>
      <c r="EXK26" s="22"/>
      <c r="EXL26" s="22"/>
      <c r="EXM26" s="22"/>
      <c r="EXN26" s="22"/>
      <c r="EXO26" s="22"/>
      <c r="EXP26" s="22"/>
      <c r="EXQ26" s="22"/>
      <c r="EXR26" s="22"/>
      <c r="EXS26" s="22"/>
      <c r="EXT26" s="22"/>
      <c r="EXU26" s="22"/>
      <c r="EXV26" s="22"/>
      <c r="EXW26" s="22"/>
      <c r="EXX26" s="22"/>
      <c r="EXY26" s="22"/>
      <c r="EXZ26" s="22"/>
      <c r="EYA26" s="22"/>
      <c r="EYB26" s="22"/>
      <c r="EYC26" s="22"/>
      <c r="EYD26" s="22"/>
      <c r="EYE26" s="22"/>
      <c r="EYF26" s="22"/>
      <c r="EYG26" s="22"/>
      <c r="EYH26" s="22"/>
      <c r="EYI26" s="22"/>
      <c r="EYJ26" s="22"/>
      <c r="EYK26" s="22"/>
      <c r="EYL26" s="22"/>
      <c r="EYM26" s="22"/>
      <c r="EYN26" s="22"/>
      <c r="EYO26" s="22"/>
      <c r="EYP26" s="22"/>
      <c r="EYQ26" s="21"/>
      <c r="EYR26" s="22"/>
      <c r="EYS26" s="22"/>
      <c r="EYT26" s="22"/>
      <c r="EYU26" s="22"/>
      <c r="EYV26" s="22"/>
      <c r="EYW26" s="22"/>
      <c r="EYX26" s="22"/>
      <c r="EYY26" s="22"/>
      <c r="EYZ26" s="22"/>
      <c r="EZA26" s="22"/>
      <c r="EZB26" s="22"/>
      <c r="EZC26" s="22"/>
      <c r="EZD26" s="22"/>
      <c r="EZE26" s="22"/>
      <c r="EZF26" s="22"/>
      <c r="EZG26" s="22"/>
      <c r="EZH26" s="22"/>
      <c r="EZI26" s="22"/>
      <c r="EZJ26" s="22"/>
      <c r="EZK26" s="22"/>
      <c r="EZL26" s="22"/>
      <c r="EZM26" s="22"/>
      <c r="EZN26" s="22"/>
      <c r="EZO26" s="22"/>
      <c r="EZP26" s="22"/>
      <c r="EZQ26" s="22"/>
      <c r="EZR26" s="22"/>
      <c r="EZS26" s="22"/>
      <c r="EZT26" s="22"/>
      <c r="EZU26" s="22"/>
      <c r="EZV26" s="22"/>
      <c r="EZW26" s="22"/>
      <c r="EZX26" s="22"/>
      <c r="EZY26" s="21"/>
      <c r="EZZ26" s="22"/>
      <c r="FAA26" s="22"/>
      <c r="FAB26" s="22"/>
      <c r="FAC26" s="22"/>
      <c r="FAD26" s="22"/>
      <c r="FAE26" s="22"/>
      <c r="FAF26" s="22"/>
      <c r="FAG26" s="22"/>
      <c r="FAH26" s="22"/>
      <c r="FAI26" s="22"/>
      <c r="FAJ26" s="22"/>
      <c r="FAK26" s="22"/>
      <c r="FAL26" s="22"/>
      <c r="FAM26" s="22"/>
      <c r="FAN26" s="22"/>
      <c r="FAO26" s="22"/>
      <c r="FAP26" s="22"/>
      <c r="FAQ26" s="22"/>
      <c r="FAR26" s="22"/>
      <c r="FAS26" s="22"/>
      <c r="FAT26" s="22"/>
      <c r="FAU26" s="22"/>
      <c r="FAV26" s="22"/>
      <c r="FAW26" s="22"/>
      <c r="FAX26" s="22"/>
      <c r="FAY26" s="22"/>
      <c r="FAZ26" s="22"/>
      <c r="FBA26" s="22"/>
      <c r="FBB26" s="22"/>
      <c r="FBC26" s="22"/>
      <c r="FBD26" s="22"/>
      <c r="FBE26" s="22"/>
      <c r="FBF26" s="22"/>
      <c r="FBG26" s="21"/>
      <c r="FBH26" s="22"/>
      <c r="FBI26" s="22"/>
      <c r="FBJ26" s="22"/>
      <c r="FBK26" s="22"/>
      <c r="FBL26" s="22"/>
      <c r="FBM26" s="22"/>
      <c r="FBN26" s="22"/>
      <c r="FBO26" s="22"/>
      <c r="FBP26" s="22"/>
      <c r="FBQ26" s="22"/>
      <c r="FBR26" s="22"/>
      <c r="FBS26" s="22"/>
      <c r="FBT26" s="22"/>
      <c r="FBU26" s="22"/>
      <c r="FBV26" s="22"/>
      <c r="FBW26" s="22"/>
      <c r="FBX26" s="22"/>
      <c r="FBY26" s="22"/>
      <c r="FBZ26" s="22"/>
      <c r="FCA26" s="22"/>
      <c r="FCB26" s="22"/>
      <c r="FCC26" s="22"/>
      <c r="FCD26" s="22"/>
      <c r="FCE26" s="22"/>
      <c r="FCF26" s="22"/>
      <c r="FCG26" s="22"/>
      <c r="FCH26" s="22"/>
      <c r="FCI26" s="22"/>
      <c r="FCJ26" s="22"/>
      <c r="FCK26" s="22"/>
      <c r="FCL26" s="22"/>
      <c r="FCM26" s="22"/>
      <c r="FCN26" s="22"/>
      <c r="FCO26" s="21"/>
      <c r="FCP26" s="22"/>
      <c r="FCQ26" s="22"/>
      <c r="FCR26" s="22"/>
      <c r="FCS26" s="22"/>
      <c r="FCT26" s="22"/>
      <c r="FCU26" s="22"/>
      <c r="FCV26" s="22"/>
      <c r="FCW26" s="22"/>
      <c r="FCX26" s="22"/>
      <c r="FCY26" s="22"/>
      <c r="FCZ26" s="22"/>
      <c r="FDA26" s="22"/>
      <c r="FDB26" s="22"/>
      <c r="FDC26" s="22"/>
      <c r="FDD26" s="22"/>
      <c r="FDE26" s="22"/>
      <c r="FDF26" s="22"/>
      <c r="FDG26" s="22"/>
      <c r="FDH26" s="22"/>
      <c r="FDI26" s="22"/>
      <c r="FDJ26" s="22"/>
      <c r="FDK26" s="22"/>
      <c r="FDL26" s="22"/>
      <c r="FDM26" s="22"/>
      <c r="FDN26" s="22"/>
      <c r="FDO26" s="22"/>
      <c r="FDP26" s="22"/>
      <c r="FDQ26" s="22"/>
      <c r="FDR26" s="22"/>
      <c r="FDS26" s="22"/>
      <c r="FDT26" s="22"/>
      <c r="FDU26" s="22"/>
      <c r="FDV26" s="22"/>
      <c r="FDW26" s="21"/>
      <c r="FDX26" s="22"/>
      <c r="FDY26" s="22"/>
      <c r="FDZ26" s="22"/>
      <c r="FEA26" s="22"/>
      <c r="FEB26" s="22"/>
      <c r="FEC26" s="22"/>
      <c r="FED26" s="22"/>
      <c r="FEE26" s="22"/>
      <c r="FEF26" s="22"/>
      <c r="FEG26" s="22"/>
      <c r="FEH26" s="22"/>
      <c r="FEI26" s="22"/>
      <c r="FEJ26" s="22"/>
      <c r="FEK26" s="22"/>
      <c r="FEL26" s="22"/>
      <c r="FEM26" s="22"/>
      <c r="FEN26" s="22"/>
      <c r="FEO26" s="22"/>
      <c r="FEP26" s="22"/>
      <c r="FEQ26" s="22"/>
      <c r="FER26" s="22"/>
      <c r="FES26" s="22"/>
      <c r="FET26" s="22"/>
      <c r="FEU26" s="22"/>
      <c r="FEV26" s="22"/>
      <c r="FEW26" s="22"/>
      <c r="FEX26" s="22"/>
      <c r="FEY26" s="22"/>
      <c r="FEZ26" s="22"/>
      <c r="FFA26" s="22"/>
      <c r="FFB26" s="22"/>
      <c r="FFC26" s="22"/>
      <c r="FFD26" s="22"/>
      <c r="FFE26" s="21"/>
      <c r="FFF26" s="22"/>
      <c r="FFG26" s="22"/>
      <c r="FFH26" s="22"/>
      <c r="FFI26" s="22"/>
      <c r="FFJ26" s="22"/>
      <c r="FFK26" s="22"/>
      <c r="FFL26" s="22"/>
      <c r="FFM26" s="22"/>
      <c r="FFN26" s="22"/>
      <c r="FFO26" s="22"/>
      <c r="FFP26" s="22"/>
      <c r="FFQ26" s="22"/>
      <c r="FFR26" s="22"/>
      <c r="FFS26" s="22"/>
      <c r="FFT26" s="22"/>
      <c r="FFU26" s="22"/>
      <c r="FFV26" s="22"/>
      <c r="FFW26" s="22"/>
      <c r="FFX26" s="22"/>
      <c r="FFY26" s="22"/>
      <c r="FFZ26" s="22"/>
      <c r="FGA26" s="22"/>
      <c r="FGB26" s="22"/>
      <c r="FGC26" s="22"/>
      <c r="FGD26" s="22"/>
      <c r="FGE26" s="22"/>
      <c r="FGF26" s="22"/>
      <c r="FGG26" s="22"/>
      <c r="FGH26" s="22"/>
      <c r="FGI26" s="22"/>
      <c r="FGJ26" s="22"/>
      <c r="FGK26" s="22"/>
      <c r="FGL26" s="22"/>
      <c r="FGM26" s="21"/>
      <c r="FGN26" s="22"/>
      <c r="FGO26" s="22"/>
      <c r="FGP26" s="22"/>
      <c r="FGQ26" s="22"/>
      <c r="FGR26" s="22"/>
      <c r="FGS26" s="22"/>
      <c r="FGT26" s="22"/>
      <c r="FGU26" s="22"/>
      <c r="FGV26" s="22"/>
      <c r="FGW26" s="22"/>
      <c r="FGX26" s="22"/>
      <c r="FGY26" s="22"/>
      <c r="FGZ26" s="22"/>
      <c r="FHA26" s="22"/>
      <c r="FHB26" s="22"/>
      <c r="FHC26" s="22"/>
      <c r="FHD26" s="22"/>
      <c r="FHE26" s="22"/>
      <c r="FHF26" s="22"/>
      <c r="FHG26" s="22"/>
      <c r="FHH26" s="22"/>
      <c r="FHI26" s="22"/>
      <c r="FHJ26" s="22"/>
      <c r="FHK26" s="22"/>
      <c r="FHL26" s="22"/>
      <c r="FHM26" s="22"/>
      <c r="FHN26" s="22"/>
      <c r="FHO26" s="22"/>
      <c r="FHP26" s="22"/>
      <c r="FHQ26" s="22"/>
      <c r="FHR26" s="22"/>
      <c r="FHS26" s="22"/>
      <c r="FHT26" s="22"/>
      <c r="FHU26" s="21"/>
      <c r="FHV26" s="22"/>
      <c r="FHW26" s="22"/>
      <c r="FHX26" s="22"/>
      <c r="FHY26" s="22"/>
      <c r="FHZ26" s="22"/>
      <c r="FIA26" s="22"/>
      <c r="FIB26" s="22"/>
      <c r="FIC26" s="22"/>
      <c r="FID26" s="22"/>
      <c r="FIE26" s="22"/>
      <c r="FIF26" s="22"/>
      <c r="FIG26" s="22"/>
      <c r="FIH26" s="22"/>
      <c r="FII26" s="22"/>
      <c r="FIJ26" s="22"/>
      <c r="FIK26" s="22"/>
      <c r="FIL26" s="22"/>
      <c r="FIM26" s="22"/>
      <c r="FIN26" s="22"/>
      <c r="FIO26" s="22"/>
      <c r="FIP26" s="22"/>
      <c r="FIQ26" s="22"/>
      <c r="FIR26" s="22"/>
      <c r="FIS26" s="22"/>
      <c r="FIT26" s="22"/>
      <c r="FIU26" s="22"/>
      <c r="FIV26" s="22"/>
      <c r="FIW26" s="22"/>
      <c r="FIX26" s="22"/>
      <c r="FIY26" s="22"/>
      <c r="FIZ26" s="22"/>
      <c r="FJA26" s="22"/>
      <c r="FJB26" s="22"/>
      <c r="FJC26" s="21"/>
      <c r="FJD26" s="22"/>
      <c r="FJE26" s="22"/>
      <c r="FJF26" s="22"/>
      <c r="FJG26" s="22"/>
      <c r="FJH26" s="22"/>
      <c r="FJI26" s="22"/>
      <c r="FJJ26" s="22"/>
      <c r="FJK26" s="22"/>
      <c r="FJL26" s="22"/>
      <c r="FJM26" s="22"/>
      <c r="FJN26" s="22"/>
      <c r="FJO26" s="22"/>
      <c r="FJP26" s="22"/>
      <c r="FJQ26" s="22"/>
      <c r="FJR26" s="22"/>
      <c r="FJS26" s="22"/>
      <c r="FJT26" s="22"/>
      <c r="FJU26" s="22"/>
      <c r="FJV26" s="22"/>
      <c r="FJW26" s="22"/>
      <c r="FJX26" s="22"/>
      <c r="FJY26" s="22"/>
      <c r="FJZ26" s="22"/>
      <c r="FKA26" s="22"/>
      <c r="FKB26" s="22"/>
      <c r="FKC26" s="22"/>
      <c r="FKD26" s="22"/>
      <c r="FKE26" s="22"/>
      <c r="FKF26" s="22"/>
      <c r="FKG26" s="22"/>
      <c r="FKH26" s="22"/>
      <c r="FKI26" s="22"/>
      <c r="FKJ26" s="22"/>
      <c r="FKK26" s="21"/>
      <c r="FKL26" s="22"/>
      <c r="FKM26" s="22"/>
      <c r="FKN26" s="22"/>
      <c r="FKO26" s="22"/>
      <c r="FKP26" s="22"/>
      <c r="FKQ26" s="22"/>
      <c r="FKR26" s="22"/>
      <c r="FKS26" s="22"/>
      <c r="FKT26" s="22"/>
      <c r="FKU26" s="22"/>
      <c r="FKV26" s="22"/>
      <c r="FKW26" s="22"/>
      <c r="FKX26" s="22"/>
      <c r="FKY26" s="22"/>
      <c r="FKZ26" s="22"/>
      <c r="FLA26" s="22"/>
      <c r="FLB26" s="22"/>
      <c r="FLC26" s="22"/>
      <c r="FLD26" s="22"/>
      <c r="FLE26" s="22"/>
      <c r="FLF26" s="22"/>
      <c r="FLG26" s="22"/>
      <c r="FLH26" s="22"/>
      <c r="FLI26" s="22"/>
      <c r="FLJ26" s="22"/>
      <c r="FLK26" s="22"/>
      <c r="FLL26" s="22"/>
      <c r="FLM26" s="22"/>
      <c r="FLN26" s="22"/>
      <c r="FLO26" s="22"/>
      <c r="FLP26" s="22"/>
      <c r="FLQ26" s="22"/>
      <c r="FLR26" s="22"/>
      <c r="FLS26" s="21"/>
      <c r="FLT26" s="22"/>
      <c r="FLU26" s="22"/>
      <c r="FLV26" s="22"/>
      <c r="FLW26" s="22"/>
      <c r="FLX26" s="22"/>
      <c r="FLY26" s="22"/>
      <c r="FLZ26" s="22"/>
      <c r="FMA26" s="22"/>
      <c r="FMB26" s="22"/>
      <c r="FMC26" s="22"/>
      <c r="FMD26" s="22"/>
      <c r="FME26" s="22"/>
      <c r="FMF26" s="22"/>
      <c r="FMG26" s="22"/>
      <c r="FMH26" s="22"/>
      <c r="FMI26" s="22"/>
      <c r="FMJ26" s="22"/>
      <c r="FMK26" s="22"/>
      <c r="FML26" s="22"/>
      <c r="FMM26" s="22"/>
      <c r="FMN26" s="22"/>
      <c r="FMO26" s="22"/>
      <c r="FMP26" s="22"/>
      <c r="FMQ26" s="22"/>
      <c r="FMR26" s="22"/>
      <c r="FMS26" s="22"/>
      <c r="FMT26" s="22"/>
      <c r="FMU26" s="22"/>
      <c r="FMV26" s="22"/>
      <c r="FMW26" s="22"/>
      <c r="FMX26" s="22"/>
      <c r="FMY26" s="22"/>
      <c r="FMZ26" s="22"/>
      <c r="FNA26" s="21"/>
      <c r="FNB26" s="22"/>
      <c r="FNC26" s="22"/>
      <c r="FND26" s="22"/>
      <c r="FNE26" s="22"/>
      <c r="FNF26" s="22"/>
      <c r="FNG26" s="22"/>
      <c r="FNH26" s="22"/>
      <c r="FNI26" s="22"/>
      <c r="FNJ26" s="22"/>
      <c r="FNK26" s="22"/>
      <c r="FNL26" s="22"/>
      <c r="FNM26" s="22"/>
      <c r="FNN26" s="22"/>
      <c r="FNO26" s="22"/>
      <c r="FNP26" s="22"/>
      <c r="FNQ26" s="22"/>
      <c r="FNR26" s="22"/>
      <c r="FNS26" s="22"/>
      <c r="FNT26" s="22"/>
      <c r="FNU26" s="22"/>
      <c r="FNV26" s="22"/>
      <c r="FNW26" s="22"/>
      <c r="FNX26" s="22"/>
      <c r="FNY26" s="22"/>
      <c r="FNZ26" s="22"/>
      <c r="FOA26" s="22"/>
      <c r="FOB26" s="22"/>
      <c r="FOC26" s="22"/>
      <c r="FOD26" s="22"/>
      <c r="FOE26" s="22"/>
      <c r="FOF26" s="22"/>
      <c r="FOG26" s="22"/>
      <c r="FOH26" s="22"/>
      <c r="FOI26" s="21"/>
      <c r="FOJ26" s="22"/>
      <c r="FOK26" s="22"/>
      <c r="FOL26" s="22"/>
      <c r="FOM26" s="22"/>
      <c r="FON26" s="22"/>
      <c r="FOO26" s="22"/>
      <c r="FOP26" s="22"/>
      <c r="FOQ26" s="22"/>
      <c r="FOR26" s="22"/>
      <c r="FOS26" s="22"/>
      <c r="FOT26" s="22"/>
      <c r="FOU26" s="22"/>
      <c r="FOV26" s="22"/>
      <c r="FOW26" s="22"/>
      <c r="FOX26" s="22"/>
      <c r="FOY26" s="22"/>
      <c r="FOZ26" s="22"/>
      <c r="FPA26" s="22"/>
      <c r="FPB26" s="22"/>
      <c r="FPC26" s="22"/>
      <c r="FPD26" s="22"/>
      <c r="FPE26" s="22"/>
      <c r="FPF26" s="22"/>
      <c r="FPG26" s="22"/>
      <c r="FPH26" s="22"/>
      <c r="FPI26" s="22"/>
      <c r="FPJ26" s="22"/>
      <c r="FPK26" s="22"/>
      <c r="FPL26" s="22"/>
      <c r="FPM26" s="22"/>
      <c r="FPN26" s="22"/>
      <c r="FPO26" s="22"/>
      <c r="FPP26" s="22"/>
      <c r="FPQ26" s="21"/>
      <c r="FPR26" s="22"/>
      <c r="FPS26" s="22"/>
      <c r="FPT26" s="22"/>
      <c r="FPU26" s="22"/>
      <c r="FPV26" s="22"/>
      <c r="FPW26" s="22"/>
      <c r="FPX26" s="22"/>
      <c r="FPY26" s="22"/>
      <c r="FPZ26" s="22"/>
      <c r="FQA26" s="22"/>
      <c r="FQB26" s="22"/>
      <c r="FQC26" s="22"/>
      <c r="FQD26" s="22"/>
      <c r="FQE26" s="22"/>
      <c r="FQF26" s="22"/>
      <c r="FQG26" s="22"/>
      <c r="FQH26" s="22"/>
      <c r="FQI26" s="22"/>
      <c r="FQJ26" s="22"/>
      <c r="FQK26" s="22"/>
      <c r="FQL26" s="22"/>
      <c r="FQM26" s="22"/>
      <c r="FQN26" s="22"/>
      <c r="FQO26" s="22"/>
      <c r="FQP26" s="22"/>
      <c r="FQQ26" s="22"/>
      <c r="FQR26" s="22"/>
      <c r="FQS26" s="22"/>
      <c r="FQT26" s="22"/>
      <c r="FQU26" s="22"/>
      <c r="FQV26" s="22"/>
      <c r="FQW26" s="22"/>
      <c r="FQX26" s="22"/>
      <c r="FQY26" s="21"/>
      <c r="FQZ26" s="22"/>
      <c r="FRA26" s="22"/>
      <c r="FRB26" s="22"/>
      <c r="FRC26" s="22"/>
      <c r="FRD26" s="22"/>
      <c r="FRE26" s="22"/>
      <c r="FRF26" s="22"/>
      <c r="FRG26" s="22"/>
      <c r="FRH26" s="22"/>
      <c r="FRI26" s="22"/>
      <c r="FRJ26" s="22"/>
      <c r="FRK26" s="22"/>
      <c r="FRL26" s="22"/>
      <c r="FRM26" s="22"/>
      <c r="FRN26" s="22"/>
      <c r="FRO26" s="22"/>
      <c r="FRP26" s="22"/>
      <c r="FRQ26" s="22"/>
      <c r="FRR26" s="22"/>
      <c r="FRS26" s="22"/>
      <c r="FRT26" s="22"/>
      <c r="FRU26" s="22"/>
      <c r="FRV26" s="22"/>
      <c r="FRW26" s="22"/>
      <c r="FRX26" s="22"/>
      <c r="FRY26" s="22"/>
      <c r="FRZ26" s="22"/>
      <c r="FSA26" s="22"/>
      <c r="FSB26" s="22"/>
      <c r="FSC26" s="22"/>
      <c r="FSD26" s="22"/>
      <c r="FSE26" s="22"/>
      <c r="FSF26" s="22"/>
      <c r="FSG26" s="21"/>
      <c r="FSH26" s="22"/>
      <c r="FSI26" s="22"/>
      <c r="FSJ26" s="22"/>
      <c r="FSK26" s="22"/>
      <c r="FSL26" s="22"/>
      <c r="FSM26" s="22"/>
      <c r="FSN26" s="22"/>
      <c r="FSO26" s="22"/>
      <c r="FSP26" s="22"/>
      <c r="FSQ26" s="22"/>
      <c r="FSR26" s="22"/>
      <c r="FSS26" s="22"/>
      <c r="FST26" s="22"/>
      <c r="FSU26" s="22"/>
      <c r="FSV26" s="22"/>
      <c r="FSW26" s="22"/>
      <c r="FSX26" s="22"/>
      <c r="FSY26" s="22"/>
      <c r="FSZ26" s="22"/>
      <c r="FTA26" s="22"/>
      <c r="FTB26" s="22"/>
      <c r="FTC26" s="22"/>
      <c r="FTD26" s="22"/>
      <c r="FTE26" s="22"/>
      <c r="FTF26" s="22"/>
      <c r="FTG26" s="22"/>
      <c r="FTH26" s="22"/>
      <c r="FTI26" s="22"/>
      <c r="FTJ26" s="22"/>
      <c r="FTK26" s="22"/>
      <c r="FTL26" s="22"/>
      <c r="FTM26" s="22"/>
      <c r="FTN26" s="22"/>
      <c r="FTO26" s="21"/>
      <c r="FTP26" s="22"/>
      <c r="FTQ26" s="22"/>
      <c r="FTR26" s="22"/>
      <c r="FTS26" s="22"/>
      <c r="FTT26" s="22"/>
      <c r="FTU26" s="22"/>
      <c r="FTV26" s="22"/>
      <c r="FTW26" s="22"/>
      <c r="FTX26" s="22"/>
      <c r="FTY26" s="22"/>
      <c r="FTZ26" s="22"/>
      <c r="FUA26" s="22"/>
      <c r="FUB26" s="22"/>
      <c r="FUC26" s="22"/>
      <c r="FUD26" s="22"/>
      <c r="FUE26" s="22"/>
      <c r="FUF26" s="22"/>
      <c r="FUG26" s="22"/>
      <c r="FUH26" s="22"/>
      <c r="FUI26" s="22"/>
      <c r="FUJ26" s="22"/>
      <c r="FUK26" s="22"/>
      <c r="FUL26" s="22"/>
      <c r="FUM26" s="22"/>
      <c r="FUN26" s="22"/>
      <c r="FUO26" s="22"/>
      <c r="FUP26" s="22"/>
      <c r="FUQ26" s="22"/>
      <c r="FUR26" s="22"/>
      <c r="FUS26" s="22"/>
      <c r="FUT26" s="22"/>
      <c r="FUU26" s="22"/>
      <c r="FUV26" s="22"/>
      <c r="FUW26" s="21"/>
      <c r="FUX26" s="22"/>
      <c r="FUY26" s="22"/>
      <c r="FUZ26" s="22"/>
      <c r="FVA26" s="22"/>
      <c r="FVB26" s="22"/>
      <c r="FVC26" s="22"/>
      <c r="FVD26" s="22"/>
      <c r="FVE26" s="22"/>
      <c r="FVF26" s="22"/>
      <c r="FVG26" s="22"/>
      <c r="FVH26" s="22"/>
      <c r="FVI26" s="22"/>
      <c r="FVJ26" s="22"/>
      <c r="FVK26" s="22"/>
      <c r="FVL26" s="22"/>
      <c r="FVM26" s="22"/>
      <c r="FVN26" s="22"/>
      <c r="FVO26" s="22"/>
      <c r="FVP26" s="22"/>
      <c r="FVQ26" s="22"/>
      <c r="FVR26" s="22"/>
      <c r="FVS26" s="22"/>
      <c r="FVT26" s="22"/>
      <c r="FVU26" s="22"/>
      <c r="FVV26" s="22"/>
      <c r="FVW26" s="22"/>
      <c r="FVX26" s="22"/>
      <c r="FVY26" s="22"/>
      <c r="FVZ26" s="22"/>
      <c r="FWA26" s="22"/>
      <c r="FWB26" s="22"/>
      <c r="FWC26" s="22"/>
      <c r="FWD26" s="22"/>
      <c r="FWE26" s="21"/>
      <c r="FWF26" s="22"/>
      <c r="FWG26" s="22"/>
      <c r="FWH26" s="22"/>
      <c r="FWI26" s="22"/>
      <c r="FWJ26" s="22"/>
      <c r="FWK26" s="22"/>
      <c r="FWL26" s="22"/>
      <c r="FWM26" s="22"/>
      <c r="FWN26" s="22"/>
      <c r="FWO26" s="22"/>
      <c r="FWP26" s="22"/>
      <c r="FWQ26" s="22"/>
      <c r="FWR26" s="22"/>
      <c r="FWS26" s="22"/>
      <c r="FWT26" s="22"/>
      <c r="FWU26" s="22"/>
      <c r="FWV26" s="22"/>
      <c r="FWW26" s="22"/>
      <c r="FWX26" s="22"/>
      <c r="FWY26" s="22"/>
      <c r="FWZ26" s="22"/>
      <c r="FXA26" s="22"/>
      <c r="FXB26" s="22"/>
      <c r="FXC26" s="22"/>
      <c r="FXD26" s="22"/>
      <c r="FXE26" s="22"/>
      <c r="FXF26" s="22"/>
      <c r="FXG26" s="22"/>
      <c r="FXH26" s="22"/>
      <c r="FXI26" s="22"/>
      <c r="FXJ26" s="22"/>
      <c r="FXK26" s="22"/>
      <c r="FXL26" s="22"/>
      <c r="FXM26" s="21"/>
      <c r="FXN26" s="22"/>
      <c r="FXO26" s="22"/>
      <c r="FXP26" s="22"/>
      <c r="FXQ26" s="22"/>
      <c r="FXR26" s="22"/>
      <c r="FXS26" s="22"/>
      <c r="FXT26" s="22"/>
      <c r="FXU26" s="22"/>
      <c r="FXV26" s="22"/>
      <c r="FXW26" s="22"/>
      <c r="FXX26" s="22"/>
      <c r="FXY26" s="22"/>
      <c r="FXZ26" s="22"/>
      <c r="FYA26" s="22"/>
      <c r="FYB26" s="22"/>
      <c r="FYC26" s="22"/>
      <c r="FYD26" s="22"/>
      <c r="FYE26" s="22"/>
      <c r="FYF26" s="22"/>
      <c r="FYG26" s="22"/>
      <c r="FYH26" s="22"/>
      <c r="FYI26" s="22"/>
      <c r="FYJ26" s="22"/>
      <c r="FYK26" s="22"/>
      <c r="FYL26" s="22"/>
      <c r="FYM26" s="22"/>
      <c r="FYN26" s="22"/>
      <c r="FYO26" s="22"/>
      <c r="FYP26" s="22"/>
      <c r="FYQ26" s="22"/>
      <c r="FYR26" s="22"/>
      <c r="FYS26" s="22"/>
      <c r="FYT26" s="22"/>
      <c r="FYU26" s="21"/>
      <c r="FYV26" s="22"/>
      <c r="FYW26" s="22"/>
      <c r="FYX26" s="22"/>
      <c r="FYY26" s="22"/>
      <c r="FYZ26" s="22"/>
      <c r="FZA26" s="22"/>
      <c r="FZB26" s="22"/>
      <c r="FZC26" s="22"/>
      <c r="FZD26" s="22"/>
      <c r="FZE26" s="22"/>
      <c r="FZF26" s="22"/>
      <c r="FZG26" s="22"/>
      <c r="FZH26" s="22"/>
      <c r="FZI26" s="22"/>
      <c r="FZJ26" s="22"/>
      <c r="FZK26" s="22"/>
      <c r="FZL26" s="22"/>
      <c r="FZM26" s="22"/>
      <c r="FZN26" s="22"/>
      <c r="FZO26" s="22"/>
      <c r="FZP26" s="22"/>
      <c r="FZQ26" s="22"/>
      <c r="FZR26" s="22"/>
      <c r="FZS26" s="22"/>
      <c r="FZT26" s="22"/>
      <c r="FZU26" s="22"/>
      <c r="FZV26" s="22"/>
      <c r="FZW26" s="22"/>
      <c r="FZX26" s="22"/>
      <c r="FZY26" s="22"/>
      <c r="FZZ26" s="22"/>
      <c r="GAA26" s="22"/>
      <c r="GAB26" s="22"/>
      <c r="GAC26" s="21"/>
      <c r="GAD26" s="22"/>
      <c r="GAE26" s="22"/>
      <c r="GAF26" s="22"/>
      <c r="GAG26" s="22"/>
      <c r="GAH26" s="22"/>
      <c r="GAI26" s="22"/>
      <c r="GAJ26" s="22"/>
      <c r="GAK26" s="22"/>
      <c r="GAL26" s="22"/>
      <c r="GAM26" s="22"/>
      <c r="GAN26" s="22"/>
      <c r="GAO26" s="22"/>
      <c r="GAP26" s="22"/>
      <c r="GAQ26" s="22"/>
      <c r="GAR26" s="22"/>
      <c r="GAS26" s="22"/>
      <c r="GAT26" s="22"/>
      <c r="GAU26" s="22"/>
      <c r="GAV26" s="22"/>
      <c r="GAW26" s="22"/>
      <c r="GAX26" s="22"/>
      <c r="GAY26" s="22"/>
      <c r="GAZ26" s="22"/>
      <c r="GBA26" s="22"/>
      <c r="GBB26" s="22"/>
      <c r="GBC26" s="22"/>
      <c r="GBD26" s="22"/>
      <c r="GBE26" s="22"/>
      <c r="GBF26" s="22"/>
      <c r="GBG26" s="22"/>
      <c r="GBH26" s="22"/>
      <c r="GBI26" s="22"/>
      <c r="GBJ26" s="22"/>
      <c r="GBK26" s="21"/>
      <c r="GBL26" s="22"/>
      <c r="GBM26" s="22"/>
      <c r="GBN26" s="22"/>
      <c r="GBO26" s="22"/>
      <c r="GBP26" s="22"/>
      <c r="GBQ26" s="22"/>
      <c r="GBR26" s="22"/>
      <c r="GBS26" s="22"/>
      <c r="GBT26" s="22"/>
      <c r="GBU26" s="22"/>
      <c r="GBV26" s="22"/>
      <c r="GBW26" s="22"/>
      <c r="GBX26" s="22"/>
      <c r="GBY26" s="22"/>
      <c r="GBZ26" s="22"/>
      <c r="GCA26" s="22"/>
      <c r="GCB26" s="22"/>
      <c r="GCC26" s="22"/>
      <c r="GCD26" s="22"/>
      <c r="GCE26" s="22"/>
      <c r="GCF26" s="22"/>
      <c r="GCG26" s="22"/>
      <c r="GCH26" s="22"/>
      <c r="GCI26" s="22"/>
      <c r="GCJ26" s="22"/>
      <c r="GCK26" s="22"/>
      <c r="GCL26" s="22"/>
      <c r="GCM26" s="22"/>
      <c r="GCN26" s="22"/>
      <c r="GCO26" s="22"/>
      <c r="GCP26" s="22"/>
      <c r="GCQ26" s="22"/>
      <c r="GCR26" s="22"/>
      <c r="GCS26" s="21"/>
      <c r="GCT26" s="22"/>
      <c r="GCU26" s="22"/>
      <c r="GCV26" s="22"/>
      <c r="GCW26" s="22"/>
      <c r="GCX26" s="22"/>
      <c r="GCY26" s="22"/>
      <c r="GCZ26" s="22"/>
      <c r="GDA26" s="22"/>
      <c r="GDB26" s="22"/>
      <c r="GDC26" s="22"/>
      <c r="GDD26" s="22"/>
      <c r="GDE26" s="22"/>
      <c r="GDF26" s="22"/>
      <c r="GDG26" s="22"/>
      <c r="GDH26" s="22"/>
      <c r="GDI26" s="22"/>
      <c r="GDJ26" s="22"/>
      <c r="GDK26" s="22"/>
      <c r="GDL26" s="22"/>
      <c r="GDM26" s="22"/>
      <c r="GDN26" s="22"/>
      <c r="GDO26" s="22"/>
      <c r="GDP26" s="22"/>
      <c r="GDQ26" s="22"/>
      <c r="GDR26" s="22"/>
      <c r="GDS26" s="22"/>
      <c r="GDT26" s="22"/>
      <c r="GDU26" s="22"/>
      <c r="GDV26" s="22"/>
      <c r="GDW26" s="22"/>
      <c r="GDX26" s="22"/>
      <c r="GDY26" s="22"/>
      <c r="GDZ26" s="22"/>
      <c r="GEA26" s="21"/>
      <c r="GEB26" s="22"/>
      <c r="GEC26" s="22"/>
      <c r="GED26" s="22"/>
      <c r="GEE26" s="22"/>
      <c r="GEF26" s="22"/>
      <c r="GEG26" s="22"/>
      <c r="GEH26" s="22"/>
      <c r="GEI26" s="22"/>
      <c r="GEJ26" s="22"/>
      <c r="GEK26" s="22"/>
      <c r="GEL26" s="22"/>
      <c r="GEM26" s="22"/>
      <c r="GEN26" s="22"/>
      <c r="GEO26" s="22"/>
      <c r="GEP26" s="22"/>
      <c r="GEQ26" s="22"/>
      <c r="GER26" s="22"/>
      <c r="GES26" s="22"/>
      <c r="GET26" s="22"/>
      <c r="GEU26" s="22"/>
      <c r="GEV26" s="22"/>
      <c r="GEW26" s="22"/>
      <c r="GEX26" s="22"/>
      <c r="GEY26" s="22"/>
      <c r="GEZ26" s="22"/>
      <c r="GFA26" s="22"/>
      <c r="GFB26" s="22"/>
      <c r="GFC26" s="22"/>
      <c r="GFD26" s="22"/>
      <c r="GFE26" s="22"/>
      <c r="GFF26" s="22"/>
      <c r="GFG26" s="22"/>
      <c r="GFH26" s="22"/>
      <c r="GFI26" s="21"/>
      <c r="GFJ26" s="22"/>
      <c r="GFK26" s="22"/>
      <c r="GFL26" s="22"/>
      <c r="GFM26" s="22"/>
      <c r="GFN26" s="22"/>
      <c r="GFO26" s="22"/>
      <c r="GFP26" s="22"/>
      <c r="GFQ26" s="22"/>
      <c r="GFR26" s="22"/>
      <c r="GFS26" s="22"/>
      <c r="GFT26" s="22"/>
      <c r="GFU26" s="22"/>
      <c r="GFV26" s="22"/>
      <c r="GFW26" s="22"/>
      <c r="GFX26" s="22"/>
      <c r="GFY26" s="22"/>
      <c r="GFZ26" s="22"/>
      <c r="GGA26" s="22"/>
      <c r="GGB26" s="22"/>
      <c r="GGC26" s="22"/>
      <c r="GGD26" s="22"/>
      <c r="GGE26" s="22"/>
      <c r="GGF26" s="22"/>
      <c r="GGG26" s="22"/>
      <c r="GGH26" s="22"/>
      <c r="GGI26" s="22"/>
      <c r="GGJ26" s="22"/>
      <c r="GGK26" s="22"/>
      <c r="GGL26" s="22"/>
      <c r="GGM26" s="22"/>
      <c r="GGN26" s="22"/>
      <c r="GGO26" s="22"/>
      <c r="GGP26" s="22"/>
      <c r="GGQ26" s="21"/>
      <c r="GGR26" s="22"/>
      <c r="GGS26" s="22"/>
      <c r="GGT26" s="22"/>
      <c r="GGU26" s="22"/>
      <c r="GGV26" s="22"/>
      <c r="GGW26" s="22"/>
      <c r="GGX26" s="22"/>
      <c r="GGY26" s="22"/>
      <c r="GGZ26" s="22"/>
      <c r="GHA26" s="22"/>
      <c r="GHB26" s="22"/>
      <c r="GHC26" s="22"/>
      <c r="GHD26" s="22"/>
      <c r="GHE26" s="22"/>
      <c r="GHF26" s="22"/>
      <c r="GHG26" s="22"/>
      <c r="GHH26" s="22"/>
      <c r="GHI26" s="22"/>
      <c r="GHJ26" s="22"/>
      <c r="GHK26" s="22"/>
      <c r="GHL26" s="22"/>
      <c r="GHM26" s="22"/>
      <c r="GHN26" s="22"/>
      <c r="GHO26" s="22"/>
      <c r="GHP26" s="22"/>
      <c r="GHQ26" s="22"/>
      <c r="GHR26" s="22"/>
      <c r="GHS26" s="22"/>
      <c r="GHT26" s="22"/>
      <c r="GHU26" s="22"/>
      <c r="GHV26" s="22"/>
      <c r="GHW26" s="22"/>
      <c r="GHX26" s="22"/>
      <c r="GHY26" s="21"/>
      <c r="GHZ26" s="22"/>
      <c r="GIA26" s="22"/>
      <c r="GIB26" s="22"/>
      <c r="GIC26" s="22"/>
      <c r="GID26" s="22"/>
      <c r="GIE26" s="22"/>
      <c r="GIF26" s="22"/>
      <c r="GIG26" s="22"/>
      <c r="GIH26" s="22"/>
      <c r="GII26" s="22"/>
      <c r="GIJ26" s="22"/>
      <c r="GIK26" s="22"/>
      <c r="GIL26" s="22"/>
      <c r="GIM26" s="22"/>
      <c r="GIN26" s="22"/>
      <c r="GIO26" s="22"/>
      <c r="GIP26" s="22"/>
      <c r="GIQ26" s="22"/>
      <c r="GIR26" s="22"/>
      <c r="GIS26" s="22"/>
      <c r="GIT26" s="22"/>
      <c r="GIU26" s="22"/>
      <c r="GIV26" s="22"/>
      <c r="GIW26" s="22"/>
      <c r="GIX26" s="22"/>
      <c r="GIY26" s="22"/>
      <c r="GIZ26" s="22"/>
      <c r="GJA26" s="22"/>
      <c r="GJB26" s="22"/>
      <c r="GJC26" s="22"/>
      <c r="GJD26" s="22"/>
      <c r="GJE26" s="22"/>
      <c r="GJF26" s="22"/>
      <c r="GJG26" s="21"/>
      <c r="GJH26" s="22"/>
      <c r="GJI26" s="22"/>
      <c r="GJJ26" s="22"/>
      <c r="GJK26" s="22"/>
      <c r="GJL26" s="22"/>
      <c r="GJM26" s="22"/>
      <c r="GJN26" s="22"/>
      <c r="GJO26" s="22"/>
      <c r="GJP26" s="22"/>
      <c r="GJQ26" s="22"/>
      <c r="GJR26" s="22"/>
      <c r="GJS26" s="22"/>
      <c r="GJT26" s="22"/>
      <c r="GJU26" s="22"/>
      <c r="GJV26" s="22"/>
      <c r="GJW26" s="22"/>
      <c r="GJX26" s="22"/>
      <c r="GJY26" s="22"/>
      <c r="GJZ26" s="22"/>
      <c r="GKA26" s="22"/>
      <c r="GKB26" s="22"/>
      <c r="GKC26" s="22"/>
      <c r="GKD26" s="22"/>
      <c r="GKE26" s="22"/>
      <c r="GKF26" s="22"/>
      <c r="GKG26" s="22"/>
      <c r="GKH26" s="22"/>
      <c r="GKI26" s="22"/>
      <c r="GKJ26" s="22"/>
      <c r="GKK26" s="22"/>
      <c r="GKL26" s="22"/>
      <c r="GKM26" s="22"/>
      <c r="GKN26" s="22"/>
      <c r="GKO26" s="21"/>
      <c r="GKP26" s="22"/>
      <c r="GKQ26" s="22"/>
      <c r="GKR26" s="22"/>
      <c r="GKS26" s="22"/>
      <c r="GKT26" s="22"/>
      <c r="GKU26" s="22"/>
      <c r="GKV26" s="22"/>
      <c r="GKW26" s="22"/>
      <c r="GKX26" s="22"/>
      <c r="GKY26" s="22"/>
      <c r="GKZ26" s="22"/>
      <c r="GLA26" s="22"/>
      <c r="GLB26" s="22"/>
      <c r="GLC26" s="22"/>
      <c r="GLD26" s="22"/>
      <c r="GLE26" s="22"/>
      <c r="GLF26" s="22"/>
      <c r="GLG26" s="22"/>
      <c r="GLH26" s="22"/>
      <c r="GLI26" s="22"/>
      <c r="GLJ26" s="22"/>
      <c r="GLK26" s="22"/>
      <c r="GLL26" s="22"/>
      <c r="GLM26" s="22"/>
      <c r="GLN26" s="22"/>
      <c r="GLO26" s="22"/>
      <c r="GLP26" s="22"/>
      <c r="GLQ26" s="22"/>
      <c r="GLR26" s="22"/>
      <c r="GLS26" s="22"/>
      <c r="GLT26" s="22"/>
      <c r="GLU26" s="22"/>
      <c r="GLV26" s="22"/>
      <c r="GLW26" s="21"/>
      <c r="GLX26" s="22"/>
      <c r="GLY26" s="22"/>
      <c r="GLZ26" s="22"/>
      <c r="GMA26" s="22"/>
      <c r="GMB26" s="22"/>
      <c r="GMC26" s="22"/>
      <c r="GMD26" s="22"/>
      <c r="GME26" s="22"/>
      <c r="GMF26" s="22"/>
      <c r="GMG26" s="22"/>
      <c r="GMH26" s="22"/>
      <c r="GMI26" s="22"/>
      <c r="GMJ26" s="22"/>
      <c r="GMK26" s="22"/>
      <c r="GML26" s="22"/>
      <c r="GMM26" s="22"/>
      <c r="GMN26" s="22"/>
      <c r="GMO26" s="22"/>
      <c r="GMP26" s="22"/>
      <c r="GMQ26" s="22"/>
      <c r="GMR26" s="22"/>
      <c r="GMS26" s="22"/>
      <c r="GMT26" s="22"/>
      <c r="GMU26" s="22"/>
      <c r="GMV26" s="22"/>
      <c r="GMW26" s="22"/>
      <c r="GMX26" s="22"/>
      <c r="GMY26" s="22"/>
      <c r="GMZ26" s="22"/>
      <c r="GNA26" s="22"/>
      <c r="GNB26" s="22"/>
      <c r="GNC26" s="22"/>
      <c r="GND26" s="22"/>
      <c r="GNE26" s="21"/>
      <c r="GNF26" s="22"/>
      <c r="GNG26" s="22"/>
      <c r="GNH26" s="22"/>
      <c r="GNI26" s="22"/>
      <c r="GNJ26" s="22"/>
      <c r="GNK26" s="22"/>
      <c r="GNL26" s="22"/>
      <c r="GNM26" s="22"/>
      <c r="GNN26" s="22"/>
      <c r="GNO26" s="22"/>
      <c r="GNP26" s="22"/>
      <c r="GNQ26" s="22"/>
      <c r="GNR26" s="22"/>
      <c r="GNS26" s="22"/>
      <c r="GNT26" s="22"/>
      <c r="GNU26" s="22"/>
      <c r="GNV26" s="22"/>
      <c r="GNW26" s="22"/>
      <c r="GNX26" s="22"/>
      <c r="GNY26" s="22"/>
      <c r="GNZ26" s="22"/>
      <c r="GOA26" s="22"/>
      <c r="GOB26" s="22"/>
      <c r="GOC26" s="22"/>
      <c r="GOD26" s="22"/>
      <c r="GOE26" s="22"/>
      <c r="GOF26" s="22"/>
      <c r="GOG26" s="22"/>
      <c r="GOH26" s="22"/>
      <c r="GOI26" s="22"/>
      <c r="GOJ26" s="22"/>
      <c r="GOK26" s="22"/>
      <c r="GOL26" s="22"/>
      <c r="GOM26" s="21"/>
      <c r="GON26" s="22"/>
      <c r="GOO26" s="22"/>
      <c r="GOP26" s="22"/>
      <c r="GOQ26" s="22"/>
      <c r="GOR26" s="22"/>
      <c r="GOS26" s="22"/>
      <c r="GOT26" s="22"/>
      <c r="GOU26" s="22"/>
      <c r="GOV26" s="22"/>
      <c r="GOW26" s="22"/>
      <c r="GOX26" s="22"/>
      <c r="GOY26" s="22"/>
      <c r="GOZ26" s="22"/>
      <c r="GPA26" s="22"/>
      <c r="GPB26" s="22"/>
      <c r="GPC26" s="22"/>
      <c r="GPD26" s="22"/>
      <c r="GPE26" s="22"/>
      <c r="GPF26" s="22"/>
      <c r="GPG26" s="22"/>
      <c r="GPH26" s="22"/>
      <c r="GPI26" s="22"/>
      <c r="GPJ26" s="22"/>
      <c r="GPK26" s="22"/>
      <c r="GPL26" s="22"/>
      <c r="GPM26" s="22"/>
      <c r="GPN26" s="22"/>
      <c r="GPO26" s="22"/>
      <c r="GPP26" s="22"/>
      <c r="GPQ26" s="22"/>
      <c r="GPR26" s="22"/>
      <c r="GPS26" s="22"/>
      <c r="GPT26" s="22"/>
      <c r="GPU26" s="21"/>
      <c r="GPV26" s="22"/>
      <c r="GPW26" s="22"/>
      <c r="GPX26" s="22"/>
      <c r="GPY26" s="22"/>
      <c r="GPZ26" s="22"/>
      <c r="GQA26" s="22"/>
      <c r="GQB26" s="22"/>
      <c r="GQC26" s="22"/>
      <c r="GQD26" s="22"/>
      <c r="GQE26" s="22"/>
      <c r="GQF26" s="22"/>
      <c r="GQG26" s="22"/>
      <c r="GQH26" s="22"/>
      <c r="GQI26" s="22"/>
      <c r="GQJ26" s="22"/>
      <c r="GQK26" s="22"/>
      <c r="GQL26" s="22"/>
      <c r="GQM26" s="22"/>
      <c r="GQN26" s="22"/>
      <c r="GQO26" s="22"/>
      <c r="GQP26" s="22"/>
      <c r="GQQ26" s="22"/>
      <c r="GQR26" s="22"/>
      <c r="GQS26" s="22"/>
      <c r="GQT26" s="22"/>
      <c r="GQU26" s="22"/>
      <c r="GQV26" s="22"/>
      <c r="GQW26" s="22"/>
      <c r="GQX26" s="22"/>
      <c r="GQY26" s="22"/>
      <c r="GQZ26" s="22"/>
      <c r="GRA26" s="22"/>
      <c r="GRB26" s="22"/>
      <c r="GRC26" s="21"/>
      <c r="GRD26" s="22"/>
      <c r="GRE26" s="22"/>
      <c r="GRF26" s="22"/>
      <c r="GRG26" s="22"/>
      <c r="GRH26" s="22"/>
      <c r="GRI26" s="22"/>
      <c r="GRJ26" s="22"/>
      <c r="GRK26" s="22"/>
      <c r="GRL26" s="22"/>
      <c r="GRM26" s="22"/>
      <c r="GRN26" s="22"/>
      <c r="GRO26" s="22"/>
      <c r="GRP26" s="22"/>
      <c r="GRQ26" s="22"/>
      <c r="GRR26" s="22"/>
      <c r="GRS26" s="22"/>
      <c r="GRT26" s="22"/>
      <c r="GRU26" s="22"/>
      <c r="GRV26" s="22"/>
      <c r="GRW26" s="22"/>
      <c r="GRX26" s="22"/>
      <c r="GRY26" s="22"/>
      <c r="GRZ26" s="22"/>
      <c r="GSA26" s="22"/>
      <c r="GSB26" s="22"/>
      <c r="GSC26" s="22"/>
      <c r="GSD26" s="22"/>
      <c r="GSE26" s="22"/>
      <c r="GSF26" s="22"/>
      <c r="GSG26" s="22"/>
      <c r="GSH26" s="22"/>
      <c r="GSI26" s="22"/>
      <c r="GSJ26" s="22"/>
      <c r="GSK26" s="21"/>
      <c r="GSL26" s="22"/>
      <c r="GSM26" s="22"/>
      <c r="GSN26" s="22"/>
      <c r="GSO26" s="22"/>
      <c r="GSP26" s="22"/>
      <c r="GSQ26" s="22"/>
      <c r="GSR26" s="22"/>
      <c r="GSS26" s="22"/>
      <c r="GST26" s="22"/>
      <c r="GSU26" s="22"/>
      <c r="GSV26" s="22"/>
      <c r="GSW26" s="22"/>
      <c r="GSX26" s="22"/>
      <c r="GSY26" s="22"/>
      <c r="GSZ26" s="22"/>
      <c r="GTA26" s="22"/>
      <c r="GTB26" s="22"/>
      <c r="GTC26" s="22"/>
      <c r="GTD26" s="22"/>
      <c r="GTE26" s="22"/>
      <c r="GTF26" s="22"/>
      <c r="GTG26" s="22"/>
      <c r="GTH26" s="22"/>
      <c r="GTI26" s="22"/>
      <c r="GTJ26" s="22"/>
      <c r="GTK26" s="22"/>
      <c r="GTL26" s="22"/>
      <c r="GTM26" s="22"/>
      <c r="GTN26" s="22"/>
      <c r="GTO26" s="22"/>
      <c r="GTP26" s="22"/>
      <c r="GTQ26" s="22"/>
      <c r="GTR26" s="22"/>
      <c r="GTS26" s="21"/>
      <c r="GTT26" s="22"/>
      <c r="GTU26" s="22"/>
      <c r="GTV26" s="22"/>
      <c r="GTW26" s="22"/>
      <c r="GTX26" s="22"/>
      <c r="GTY26" s="22"/>
      <c r="GTZ26" s="22"/>
      <c r="GUA26" s="22"/>
      <c r="GUB26" s="22"/>
      <c r="GUC26" s="22"/>
      <c r="GUD26" s="22"/>
      <c r="GUE26" s="22"/>
      <c r="GUF26" s="22"/>
      <c r="GUG26" s="22"/>
      <c r="GUH26" s="22"/>
      <c r="GUI26" s="22"/>
      <c r="GUJ26" s="22"/>
      <c r="GUK26" s="22"/>
      <c r="GUL26" s="22"/>
      <c r="GUM26" s="22"/>
      <c r="GUN26" s="22"/>
      <c r="GUO26" s="22"/>
      <c r="GUP26" s="22"/>
      <c r="GUQ26" s="22"/>
      <c r="GUR26" s="22"/>
      <c r="GUS26" s="22"/>
      <c r="GUT26" s="22"/>
      <c r="GUU26" s="22"/>
      <c r="GUV26" s="22"/>
      <c r="GUW26" s="22"/>
      <c r="GUX26" s="22"/>
      <c r="GUY26" s="22"/>
      <c r="GUZ26" s="22"/>
      <c r="GVA26" s="21"/>
      <c r="GVB26" s="22"/>
      <c r="GVC26" s="22"/>
      <c r="GVD26" s="22"/>
      <c r="GVE26" s="22"/>
      <c r="GVF26" s="22"/>
      <c r="GVG26" s="22"/>
      <c r="GVH26" s="22"/>
      <c r="GVI26" s="22"/>
      <c r="GVJ26" s="22"/>
      <c r="GVK26" s="22"/>
      <c r="GVL26" s="22"/>
      <c r="GVM26" s="22"/>
      <c r="GVN26" s="22"/>
      <c r="GVO26" s="22"/>
      <c r="GVP26" s="22"/>
      <c r="GVQ26" s="22"/>
      <c r="GVR26" s="22"/>
      <c r="GVS26" s="22"/>
      <c r="GVT26" s="22"/>
      <c r="GVU26" s="22"/>
      <c r="GVV26" s="22"/>
      <c r="GVW26" s="22"/>
      <c r="GVX26" s="22"/>
      <c r="GVY26" s="22"/>
      <c r="GVZ26" s="22"/>
      <c r="GWA26" s="22"/>
      <c r="GWB26" s="22"/>
      <c r="GWC26" s="22"/>
      <c r="GWD26" s="22"/>
      <c r="GWE26" s="22"/>
      <c r="GWF26" s="22"/>
      <c r="GWG26" s="22"/>
      <c r="GWH26" s="22"/>
      <c r="GWI26" s="21"/>
      <c r="GWJ26" s="22"/>
      <c r="GWK26" s="22"/>
      <c r="GWL26" s="22"/>
      <c r="GWM26" s="22"/>
      <c r="GWN26" s="22"/>
      <c r="GWO26" s="22"/>
      <c r="GWP26" s="22"/>
      <c r="GWQ26" s="22"/>
      <c r="GWR26" s="22"/>
      <c r="GWS26" s="22"/>
      <c r="GWT26" s="22"/>
      <c r="GWU26" s="22"/>
      <c r="GWV26" s="22"/>
      <c r="GWW26" s="22"/>
      <c r="GWX26" s="22"/>
      <c r="GWY26" s="22"/>
      <c r="GWZ26" s="22"/>
      <c r="GXA26" s="22"/>
      <c r="GXB26" s="22"/>
      <c r="GXC26" s="22"/>
      <c r="GXD26" s="22"/>
      <c r="GXE26" s="22"/>
      <c r="GXF26" s="22"/>
      <c r="GXG26" s="22"/>
      <c r="GXH26" s="22"/>
      <c r="GXI26" s="22"/>
      <c r="GXJ26" s="22"/>
      <c r="GXK26" s="22"/>
      <c r="GXL26" s="22"/>
      <c r="GXM26" s="22"/>
      <c r="GXN26" s="22"/>
      <c r="GXO26" s="22"/>
      <c r="GXP26" s="22"/>
      <c r="GXQ26" s="21"/>
      <c r="GXR26" s="22"/>
      <c r="GXS26" s="22"/>
      <c r="GXT26" s="22"/>
      <c r="GXU26" s="22"/>
      <c r="GXV26" s="22"/>
      <c r="GXW26" s="22"/>
      <c r="GXX26" s="22"/>
      <c r="GXY26" s="22"/>
      <c r="GXZ26" s="22"/>
      <c r="GYA26" s="22"/>
      <c r="GYB26" s="22"/>
      <c r="GYC26" s="22"/>
      <c r="GYD26" s="22"/>
      <c r="GYE26" s="22"/>
      <c r="GYF26" s="22"/>
      <c r="GYG26" s="22"/>
      <c r="GYH26" s="22"/>
      <c r="GYI26" s="22"/>
      <c r="GYJ26" s="22"/>
      <c r="GYK26" s="22"/>
      <c r="GYL26" s="22"/>
      <c r="GYM26" s="22"/>
      <c r="GYN26" s="22"/>
      <c r="GYO26" s="22"/>
      <c r="GYP26" s="22"/>
      <c r="GYQ26" s="22"/>
      <c r="GYR26" s="22"/>
      <c r="GYS26" s="22"/>
      <c r="GYT26" s="22"/>
      <c r="GYU26" s="22"/>
      <c r="GYV26" s="22"/>
      <c r="GYW26" s="22"/>
      <c r="GYX26" s="22"/>
      <c r="GYY26" s="21"/>
      <c r="GYZ26" s="22"/>
      <c r="GZA26" s="22"/>
      <c r="GZB26" s="22"/>
      <c r="GZC26" s="22"/>
      <c r="GZD26" s="22"/>
      <c r="GZE26" s="22"/>
      <c r="GZF26" s="22"/>
      <c r="GZG26" s="22"/>
      <c r="GZH26" s="22"/>
      <c r="GZI26" s="22"/>
      <c r="GZJ26" s="22"/>
      <c r="GZK26" s="22"/>
      <c r="GZL26" s="22"/>
      <c r="GZM26" s="22"/>
      <c r="GZN26" s="22"/>
      <c r="GZO26" s="22"/>
      <c r="GZP26" s="22"/>
      <c r="GZQ26" s="22"/>
      <c r="GZR26" s="22"/>
      <c r="GZS26" s="22"/>
      <c r="GZT26" s="22"/>
      <c r="GZU26" s="22"/>
      <c r="GZV26" s="22"/>
      <c r="GZW26" s="22"/>
      <c r="GZX26" s="22"/>
      <c r="GZY26" s="22"/>
      <c r="GZZ26" s="22"/>
      <c r="HAA26" s="22"/>
      <c r="HAB26" s="22"/>
      <c r="HAC26" s="22"/>
      <c r="HAD26" s="22"/>
      <c r="HAE26" s="22"/>
      <c r="HAF26" s="22"/>
      <c r="HAG26" s="21"/>
      <c r="HAH26" s="22"/>
      <c r="HAI26" s="22"/>
      <c r="HAJ26" s="22"/>
      <c r="HAK26" s="22"/>
      <c r="HAL26" s="22"/>
      <c r="HAM26" s="22"/>
      <c r="HAN26" s="22"/>
      <c r="HAO26" s="22"/>
      <c r="HAP26" s="22"/>
      <c r="HAQ26" s="22"/>
      <c r="HAR26" s="22"/>
      <c r="HAS26" s="22"/>
      <c r="HAT26" s="22"/>
      <c r="HAU26" s="22"/>
      <c r="HAV26" s="22"/>
      <c r="HAW26" s="22"/>
      <c r="HAX26" s="22"/>
      <c r="HAY26" s="22"/>
      <c r="HAZ26" s="22"/>
      <c r="HBA26" s="22"/>
      <c r="HBB26" s="22"/>
      <c r="HBC26" s="22"/>
      <c r="HBD26" s="22"/>
      <c r="HBE26" s="22"/>
      <c r="HBF26" s="22"/>
      <c r="HBG26" s="22"/>
      <c r="HBH26" s="22"/>
      <c r="HBI26" s="22"/>
      <c r="HBJ26" s="22"/>
      <c r="HBK26" s="22"/>
      <c r="HBL26" s="22"/>
      <c r="HBM26" s="22"/>
      <c r="HBN26" s="22"/>
      <c r="HBO26" s="21"/>
      <c r="HBP26" s="22"/>
      <c r="HBQ26" s="22"/>
      <c r="HBR26" s="22"/>
      <c r="HBS26" s="22"/>
      <c r="HBT26" s="22"/>
      <c r="HBU26" s="22"/>
      <c r="HBV26" s="22"/>
      <c r="HBW26" s="22"/>
      <c r="HBX26" s="22"/>
      <c r="HBY26" s="22"/>
      <c r="HBZ26" s="22"/>
      <c r="HCA26" s="22"/>
      <c r="HCB26" s="22"/>
      <c r="HCC26" s="22"/>
      <c r="HCD26" s="22"/>
      <c r="HCE26" s="22"/>
      <c r="HCF26" s="22"/>
      <c r="HCG26" s="22"/>
      <c r="HCH26" s="22"/>
      <c r="HCI26" s="22"/>
      <c r="HCJ26" s="22"/>
      <c r="HCK26" s="22"/>
      <c r="HCL26" s="22"/>
      <c r="HCM26" s="22"/>
      <c r="HCN26" s="22"/>
      <c r="HCO26" s="22"/>
      <c r="HCP26" s="22"/>
      <c r="HCQ26" s="22"/>
      <c r="HCR26" s="22"/>
      <c r="HCS26" s="22"/>
      <c r="HCT26" s="22"/>
      <c r="HCU26" s="22"/>
      <c r="HCV26" s="22"/>
      <c r="HCW26" s="21"/>
      <c r="HCX26" s="22"/>
      <c r="HCY26" s="22"/>
      <c r="HCZ26" s="22"/>
      <c r="HDA26" s="22"/>
      <c r="HDB26" s="22"/>
      <c r="HDC26" s="22"/>
      <c r="HDD26" s="22"/>
      <c r="HDE26" s="22"/>
      <c r="HDF26" s="22"/>
      <c r="HDG26" s="22"/>
      <c r="HDH26" s="22"/>
      <c r="HDI26" s="22"/>
      <c r="HDJ26" s="22"/>
      <c r="HDK26" s="22"/>
      <c r="HDL26" s="22"/>
      <c r="HDM26" s="22"/>
      <c r="HDN26" s="22"/>
      <c r="HDO26" s="22"/>
      <c r="HDP26" s="22"/>
      <c r="HDQ26" s="22"/>
      <c r="HDR26" s="22"/>
      <c r="HDS26" s="22"/>
      <c r="HDT26" s="22"/>
      <c r="HDU26" s="22"/>
      <c r="HDV26" s="22"/>
      <c r="HDW26" s="22"/>
      <c r="HDX26" s="22"/>
      <c r="HDY26" s="22"/>
      <c r="HDZ26" s="22"/>
      <c r="HEA26" s="22"/>
      <c r="HEB26" s="22"/>
      <c r="HEC26" s="22"/>
      <c r="HED26" s="22"/>
      <c r="HEE26" s="21"/>
      <c r="HEF26" s="22"/>
      <c r="HEG26" s="22"/>
      <c r="HEH26" s="22"/>
      <c r="HEI26" s="22"/>
      <c r="HEJ26" s="22"/>
      <c r="HEK26" s="22"/>
      <c r="HEL26" s="22"/>
      <c r="HEM26" s="22"/>
      <c r="HEN26" s="22"/>
      <c r="HEO26" s="22"/>
      <c r="HEP26" s="22"/>
      <c r="HEQ26" s="22"/>
      <c r="HER26" s="22"/>
      <c r="HES26" s="22"/>
      <c r="HET26" s="22"/>
      <c r="HEU26" s="22"/>
      <c r="HEV26" s="22"/>
      <c r="HEW26" s="22"/>
      <c r="HEX26" s="22"/>
      <c r="HEY26" s="22"/>
      <c r="HEZ26" s="22"/>
      <c r="HFA26" s="22"/>
      <c r="HFB26" s="22"/>
      <c r="HFC26" s="22"/>
      <c r="HFD26" s="22"/>
      <c r="HFE26" s="22"/>
      <c r="HFF26" s="22"/>
      <c r="HFG26" s="22"/>
      <c r="HFH26" s="22"/>
      <c r="HFI26" s="22"/>
      <c r="HFJ26" s="22"/>
      <c r="HFK26" s="22"/>
      <c r="HFL26" s="22"/>
      <c r="HFM26" s="21"/>
      <c r="HFN26" s="22"/>
      <c r="HFO26" s="22"/>
      <c r="HFP26" s="22"/>
      <c r="HFQ26" s="22"/>
      <c r="HFR26" s="22"/>
      <c r="HFS26" s="22"/>
      <c r="HFT26" s="22"/>
      <c r="HFU26" s="22"/>
      <c r="HFV26" s="22"/>
      <c r="HFW26" s="22"/>
      <c r="HFX26" s="22"/>
      <c r="HFY26" s="22"/>
      <c r="HFZ26" s="22"/>
      <c r="HGA26" s="22"/>
      <c r="HGB26" s="22"/>
      <c r="HGC26" s="22"/>
      <c r="HGD26" s="22"/>
      <c r="HGE26" s="22"/>
      <c r="HGF26" s="22"/>
      <c r="HGG26" s="22"/>
      <c r="HGH26" s="22"/>
      <c r="HGI26" s="22"/>
      <c r="HGJ26" s="22"/>
      <c r="HGK26" s="22"/>
      <c r="HGL26" s="22"/>
      <c r="HGM26" s="22"/>
      <c r="HGN26" s="22"/>
      <c r="HGO26" s="22"/>
      <c r="HGP26" s="22"/>
      <c r="HGQ26" s="22"/>
      <c r="HGR26" s="22"/>
      <c r="HGS26" s="22"/>
      <c r="HGT26" s="22"/>
      <c r="HGU26" s="21"/>
      <c r="HGV26" s="22"/>
      <c r="HGW26" s="22"/>
      <c r="HGX26" s="22"/>
      <c r="HGY26" s="22"/>
      <c r="HGZ26" s="22"/>
      <c r="HHA26" s="22"/>
      <c r="HHB26" s="22"/>
      <c r="HHC26" s="22"/>
      <c r="HHD26" s="22"/>
      <c r="HHE26" s="22"/>
      <c r="HHF26" s="22"/>
      <c r="HHG26" s="22"/>
      <c r="HHH26" s="22"/>
      <c r="HHI26" s="22"/>
      <c r="HHJ26" s="22"/>
      <c r="HHK26" s="22"/>
      <c r="HHL26" s="22"/>
      <c r="HHM26" s="22"/>
      <c r="HHN26" s="22"/>
      <c r="HHO26" s="22"/>
      <c r="HHP26" s="22"/>
      <c r="HHQ26" s="22"/>
      <c r="HHR26" s="22"/>
      <c r="HHS26" s="22"/>
      <c r="HHT26" s="22"/>
      <c r="HHU26" s="22"/>
      <c r="HHV26" s="22"/>
      <c r="HHW26" s="22"/>
      <c r="HHX26" s="22"/>
      <c r="HHY26" s="22"/>
      <c r="HHZ26" s="22"/>
      <c r="HIA26" s="22"/>
      <c r="HIB26" s="22"/>
      <c r="HIC26" s="21"/>
      <c r="HID26" s="22"/>
      <c r="HIE26" s="22"/>
      <c r="HIF26" s="22"/>
      <c r="HIG26" s="22"/>
      <c r="HIH26" s="22"/>
      <c r="HII26" s="22"/>
      <c r="HIJ26" s="22"/>
      <c r="HIK26" s="22"/>
      <c r="HIL26" s="22"/>
      <c r="HIM26" s="22"/>
      <c r="HIN26" s="22"/>
      <c r="HIO26" s="22"/>
      <c r="HIP26" s="22"/>
      <c r="HIQ26" s="22"/>
      <c r="HIR26" s="22"/>
      <c r="HIS26" s="22"/>
      <c r="HIT26" s="22"/>
      <c r="HIU26" s="22"/>
      <c r="HIV26" s="22"/>
      <c r="HIW26" s="22"/>
      <c r="HIX26" s="22"/>
      <c r="HIY26" s="22"/>
      <c r="HIZ26" s="22"/>
      <c r="HJA26" s="22"/>
      <c r="HJB26" s="22"/>
      <c r="HJC26" s="22"/>
      <c r="HJD26" s="22"/>
      <c r="HJE26" s="22"/>
      <c r="HJF26" s="22"/>
      <c r="HJG26" s="22"/>
      <c r="HJH26" s="22"/>
      <c r="HJI26" s="22"/>
      <c r="HJJ26" s="22"/>
      <c r="HJK26" s="21"/>
      <c r="HJL26" s="22"/>
      <c r="HJM26" s="22"/>
      <c r="HJN26" s="22"/>
      <c r="HJO26" s="22"/>
      <c r="HJP26" s="22"/>
      <c r="HJQ26" s="22"/>
      <c r="HJR26" s="22"/>
      <c r="HJS26" s="22"/>
      <c r="HJT26" s="22"/>
      <c r="HJU26" s="22"/>
      <c r="HJV26" s="22"/>
      <c r="HJW26" s="22"/>
      <c r="HJX26" s="22"/>
      <c r="HJY26" s="22"/>
      <c r="HJZ26" s="22"/>
      <c r="HKA26" s="22"/>
      <c r="HKB26" s="22"/>
      <c r="HKC26" s="22"/>
      <c r="HKD26" s="22"/>
      <c r="HKE26" s="22"/>
      <c r="HKF26" s="22"/>
      <c r="HKG26" s="22"/>
      <c r="HKH26" s="22"/>
      <c r="HKI26" s="22"/>
      <c r="HKJ26" s="22"/>
      <c r="HKK26" s="22"/>
      <c r="HKL26" s="22"/>
      <c r="HKM26" s="22"/>
      <c r="HKN26" s="22"/>
      <c r="HKO26" s="22"/>
      <c r="HKP26" s="22"/>
      <c r="HKQ26" s="22"/>
      <c r="HKR26" s="22"/>
      <c r="HKS26" s="21"/>
      <c r="HKT26" s="22"/>
      <c r="HKU26" s="22"/>
      <c r="HKV26" s="22"/>
      <c r="HKW26" s="22"/>
      <c r="HKX26" s="22"/>
      <c r="HKY26" s="22"/>
      <c r="HKZ26" s="22"/>
      <c r="HLA26" s="22"/>
      <c r="HLB26" s="22"/>
      <c r="HLC26" s="22"/>
      <c r="HLD26" s="22"/>
      <c r="HLE26" s="22"/>
      <c r="HLF26" s="22"/>
      <c r="HLG26" s="22"/>
      <c r="HLH26" s="22"/>
      <c r="HLI26" s="22"/>
      <c r="HLJ26" s="22"/>
      <c r="HLK26" s="22"/>
      <c r="HLL26" s="22"/>
      <c r="HLM26" s="22"/>
      <c r="HLN26" s="22"/>
      <c r="HLO26" s="22"/>
      <c r="HLP26" s="22"/>
      <c r="HLQ26" s="22"/>
      <c r="HLR26" s="22"/>
      <c r="HLS26" s="22"/>
      <c r="HLT26" s="22"/>
      <c r="HLU26" s="22"/>
      <c r="HLV26" s="22"/>
      <c r="HLW26" s="22"/>
      <c r="HLX26" s="22"/>
      <c r="HLY26" s="22"/>
      <c r="HLZ26" s="22"/>
      <c r="HMA26" s="21"/>
      <c r="HMB26" s="22"/>
      <c r="HMC26" s="22"/>
      <c r="HMD26" s="22"/>
      <c r="HME26" s="22"/>
      <c r="HMF26" s="22"/>
      <c r="HMG26" s="22"/>
      <c r="HMH26" s="22"/>
      <c r="HMI26" s="22"/>
      <c r="HMJ26" s="22"/>
      <c r="HMK26" s="22"/>
      <c r="HML26" s="22"/>
      <c r="HMM26" s="22"/>
      <c r="HMN26" s="22"/>
      <c r="HMO26" s="22"/>
      <c r="HMP26" s="22"/>
      <c r="HMQ26" s="22"/>
      <c r="HMR26" s="22"/>
      <c r="HMS26" s="22"/>
      <c r="HMT26" s="22"/>
      <c r="HMU26" s="22"/>
      <c r="HMV26" s="22"/>
      <c r="HMW26" s="22"/>
      <c r="HMX26" s="22"/>
      <c r="HMY26" s="22"/>
      <c r="HMZ26" s="22"/>
      <c r="HNA26" s="22"/>
      <c r="HNB26" s="22"/>
      <c r="HNC26" s="22"/>
      <c r="HND26" s="22"/>
      <c r="HNE26" s="22"/>
      <c r="HNF26" s="22"/>
      <c r="HNG26" s="22"/>
      <c r="HNH26" s="22"/>
      <c r="HNI26" s="21"/>
      <c r="HNJ26" s="22"/>
      <c r="HNK26" s="22"/>
      <c r="HNL26" s="22"/>
      <c r="HNM26" s="22"/>
      <c r="HNN26" s="22"/>
      <c r="HNO26" s="22"/>
      <c r="HNP26" s="22"/>
      <c r="HNQ26" s="22"/>
      <c r="HNR26" s="22"/>
      <c r="HNS26" s="22"/>
      <c r="HNT26" s="22"/>
      <c r="HNU26" s="22"/>
      <c r="HNV26" s="22"/>
      <c r="HNW26" s="22"/>
      <c r="HNX26" s="22"/>
      <c r="HNY26" s="22"/>
      <c r="HNZ26" s="22"/>
      <c r="HOA26" s="22"/>
      <c r="HOB26" s="22"/>
      <c r="HOC26" s="22"/>
      <c r="HOD26" s="22"/>
      <c r="HOE26" s="22"/>
      <c r="HOF26" s="22"/>
      <c r="HOG26" s="22"/>
      <c r="HOH26" s="22"/>
      <c r="HOI26" s="22"/>
      <c r="HOJ26" s="22"/>
      <c r="HOK26" s="22"/>
      <c r="HOL26" s="22"/>
      <c r="HOM26" s="22"/>
      <c r="HON26" s="22"/>
      <c r="HOO26" s="22"/>
      <c r="HOP26" s="22"/>
      <c r="HOQ26" s="21"/>
      <c r="HOR26" s="22"/>
      <c r="HOS26" s="22"/>
      <c r="HOT26" s="22"/>
      <c r="HOU26" s="22"/>
      <c r="HOV26" s="22"/>
      <c r="HOW26" s="22"/>
      <c r="HOX26" s="22"/>
      <c r="HOY26" s="22"/>
      <c r="HOZ26" s="22"/>
      <c r="HPA26" s="22"/>
      <c r="HPB26" s="22"/>
      <c r="HPC26" s="22"/>
      <c r="HPD26" s="22"/>
      <c r="HPE26" s="22"/>
      <c r="HPF26" s="22"/>
      <c r="HPG26" s="22"/>
      <c r="HPH26" s="22"/>
      <c r="HPI26" s="22"/>
      <c r="HPJ26" s="22"/>
      <c r="HPK26" s="22"/>
      <c r="HPL26" s="22"/>
      <c r="HPM26" s="22"/>
      <c r="HPN26" s="22"/>
      <c r="HPO26" s="22"/>
      <c r="HPP26" s="22"/>
      <c r="HPQ26" s="22"/>
      <c r="HPR26" s="22"/>
      <c r="HPS26" s="22"/>
      <c r="HPT26" s="22"/>
      <c r="HPU26" s="22"/>
      <c r="HPV26" s="22"/>
      <c r="HPW26" s="22"/>
      <c r="HPX26" s="22"/>
      <c r="HPY26" s="21"/>
      <c r="HPZ26" s="22"/>
      <c r="HQA26" s="22"/>
      <c r="HQB26" s="22"/>
      <c r="HQC26" s="22"/>
      <c r="HQD26" s="22"/>
      <c r="HQE26" s="22"/>
      <c r="HQF26" s="22"/>
      <c r="HQG26" s="22"/>
      <c r="HQH26" s="22"/>
      <c r="HQI26" s="22"/>
      <c r="HQJ26" s="22"/>
      <c r="HQK26" s="22"/>
      <c r="HQL26" s="22"/>
      <c r="HQM26" s="22"/>
      <c r="HQN26" s="22"/>
      <c r="HQO26" s="22"/>
      <c r="HQP26" s="22"/>
      <c r="HQQ26" s="22"/>
      <c r="HQR26" s="22"/>
      <c r="HQS26" s="22"/>
      <c r="HQT26" s="22"/>
      <c r="HQU26" s="22"/>
      <c r="HQV26" s="22"/>
      <c r="HQW26" s="22"/>
      <c r="HQX26" s="22"/>
      <c r="HQY26" s="22"/>
      <c r="HQZ26" s="22"/>
      <c r="HRA26" s="22"/>
      <c r="HRB26" s="22"/>
      <c r="HRC26" s="22"/>
      <c r="HRD26" s="22"/>
      <c r="HRE26" s="22"/>
      <c r="HRF26" s="22"/>
      <c r="HRG26" s="21"/>
      <c r="HRH26" s="22"/>
      <c r="HRI26" s="22"/>
      <c r="HRJ26" s="22"/>
      <c r="HRK26" s="22"/>
      <c r="HRL26" s="22"/>
      <c r="HRM26" s="22"/>
      <c r="HRN26" s="22"/>
      <c r="HRO26" s="22"/>
      <c r="HRP26" s="22"/>
      <c r="HRQ26" s="22"/>
      <c r="HRR26" s="22"/>
      <c r="HRS26" s="22"/>
      <c r="HRT26" s="22"/>
      <c r="HRU26" s="22"/>
      <c r="HRV26" s="22"/>
      <c r="HRW26" s="22"/>
      <c r="HRX26" s="22"/>
      <c r="HRY26" s="22"/>
      <c r="HRZ26" s="22"/>
      <c r="HSA26" s="22"/>
      <c r="HSB26" s="22"/>
      <c r="HSC26" s="22"/>
      <c r="HSD26" s="22"/>
      <c r="HSE26" s="22"/>
      <c r="HSF26" s="22"/>
      <c r="HSG26" s="22"/>
      <c r="HSH26" s="22"/>
      <c r="HSI26" s="22"/>
      <c r="HSJ26" s="22"/>
      <c r="HSK26" s="22"/>
      <c r="HSL26" s="22"/>
      <c r="HSM26" s="22"/>
      <c r="HSN26" s="22"/>
      <c r="HSO26" s="21"/>
      <c r="HSP26" s="22"/>
      <c r="HSQ26" s="22"/>
      <c r="HSR26" s="22"/>
      <c r="HSS26" s="22"/>
      <c r="HST26" s="22"/>
      <c r="HSU26" s="22"/>
      <c r="HSV26" s="22"/>
      <c r="HSW26" s="22"/>
      <c r="HSX26" s="22"/>
      <c r="HSY26" s="22"/>
      <c r="HSZ26" s="22"/>
      <c r="HTA26" s="22"/>
      <c r="HTB26" s="22"/>
      <c r="HTC26" s="22"/>
      <c r="HTD26" s="22"/>
      <c r="HTE26" s="22"/>
      <c r="HTF26" s="22"/>
      <c r="HTG26" s="22"/>
      <c r="HTH26" s="22"/>
      <c r="HTI26" s="22"/>
      <c r="HTJ26" s="22"/>
      <c r="HTK26" s="22"/>
      <c r="HTL26" s="22"/>
      <c r="HTM26" s="22"/>
      <c r="HTN26" s="22"/>
      <c r="HTO26" s="22"/>
      <c r="HTP26" s="22"/>
      <c r="HTQ26" s="22"/>
      <c r="HTR26" s="22"/>
      <c r="HTS26" s="22"/>
      <c r="HTT26" s="22"/>
      <c r="HTU26" s="22"/>
      <c r="HTV26" s="22"/>
      <c r="HTW26" s="21"/>
      <c r="HTX26" s="22"/>
      <c r="HTY26" s="22"/>
      <c r="HTZ26" s="22"/>
      <c r="HUA26" s="22"/>
      <c r="HUB26" s="22"/>
      <c r="HUC26" s="22"/>
      <c r="HUD26" s="22"/>
      <c r="HUE26" s="22"/>
      <c r="HUF26" s="22"/>
      <c r="HUG26" s="22"/>
      <c r="HUH26" s="22"/>
      <c r="HUI26" s="22"/>
      <c r="HUJ26" s="22"/>
      <c r="HUK26" s="22"/>
      <c r="HUL26" s="22"/>
      <c r="HUM26" s="22"/>
      <c r="HUN26" s="22"/>
      <c r="HUO26" s="22"/>
      <c r="HUP26" s="22"/>
      <c r="HUQ26" s="22"/>
      <c r="HUR26" s="22"/>
      <c r="HUS26" s="22"/>
      <c r="HUT26" s="22"/>
      <c r="HUU26" s="22"/>
      <c r="HUV26" s="22"/>
      <c r="HUW26" s="22"/>
      <c r="HUX26" s="22"/>
      <c r="HUY26" s="22"/>
      <c r="HUZ26" s="22"/>
      <c r="HVA26" s="22"/>
      <c r="HVB26" s="22"/>
      <c r="HVC26" s="22"/>
      <c r="HVD26" s="22"/>
      <c r="HVE26" s="21"/>
      <c r="HVF26" s="22"/>
      <c r="HVG26" s="22"/>
      <c r="HVH26" s="22"/>
      <c r="HVI26" s="22"/>
      <c r="HVJ26" s="22"/>
      <c r="HVK26" s="22"/>
      <c r="HVL26" s="22"/>
      <c r="HVM26" s="22"/>
      <c r="HVN26" s="22"/>
      <c r="HVO26" s="22"/>
      <c r="HVP26" s="22"/>
      <c r="HVQ26" s="22"/>
      <c r="HVR26" s="22"/>
      <c r="HVS26" s="22"/>
      <c r="HVT26" s="22"/>
      <c r="HVU26" s="22"/>
      <c r="HVV26" s="22"/>
      <c r="HVW26" s="22"/>
      <c r="HVX26" s="22"/>
      <c r="HVY26" s="22"/>
      <c r="HVZ26" s="22"/>
      <c r="HWA26" s="22"/>
      <c r="HWB26" s="22"/>
      <c r="HWC26" s="22"/>
      <c r="HWD26" s="22"/>
      <c r="HWE26" s="22"/>
      <c r="HWF26" s="22"/>
      <c r="HWG26" s="22"/>
      <c r="HWH26" s="22"/>
      <c r="HWI26" s="22"/>
      <c r="HWJ26" s="22"/>
      <c r="HWK26" s="22"/>
      <c r="HWL26" s="22"/>
      <c r="HWM26" s="21"/>
      <c r="HWN26" s="22"/>
      <c r="HWO26" s="22"/>
      <c r="HWP26" s="22"/>
      <c r="HWQ26" s="22"/>
      <c r="HWR26" s="22"/>
      <c r="HWS26" s="22"/>
      <c r="HWT26" s="22"/>
      <c r="HWU26" s="22"/>
      <c r="HWV26" s="22"/>
      <c r="HWW26" s="22"/>
      <c r="HWX26" s="22"/>
      <c r="HWY26" s="22"/>
      <c r="HWZ26" s="22"/>
      <c r="HXA26" s="22"/>
      <c r="HXB26" s="22"/>
      <c r="HXC26" s="22"/>
      <c r="HXD26" s="22"/>
      <c r="HXE26" s="22"/>
      <c r="HXF26" s="22"/>
      <c r="HXG26" s="22"/>
      <c r="HXH26" s="22"/>
      <c r="HXI26" s="22"/>
      <c r="HXJ26" s="22"/>
      <c r="HXK26" s="22"/>
      <c r="HXL26" s="22"/>
      <c r="HXM26" s="22"/>
      <c r="HXN26" s="22"/>
      <c r="HXO26" s="22"/>
      <c r="HXP26" s="22"/>
      <c r="HXQ26" s="22"/>
      <c r="HXR26" s="22"/>
      <c r="HXS26" s="22"/>
      <c r="HXT26" s="22"/>
      <c r="HXU26" s="21"/>
      <c r="HXV26" s="22"/>
      <c r="HXW26" s="22"/>
      <c r="HXX26" s="22"/>
      <c r="HXY26" s="22"/>
      <c r="HXZ26" s="22"/>
      <c r="HYA26" s="22"/>
      <c r="HYB26" s="22"/>
      <c r="HYC26" s="22"/>
      <c r="HYD26" s="22"/>
      <c r="HYE26" s="22"/>
      <c r="HYF26" s="22"/>
      <c r="HYG26" s="22"/>
      <c r="HYH26" s="22"/>
      <c r="HYI26" s="22"/>
      <c r="HYJ26" s="22"/>
      <c r="HYK26" s="22"/>
      <c r="HYL26" s="22"/>
      <c r="HYM26" s="22"/>
      <c r="HYN26" s="22"/>
      <c r="HYO26" s="22"/>
      <c r="HYP26" s="22"/>
      <c r="HYQ26" s="22"/>
      <c r="HYR26" s="22"/>
      <c r="HYS26" s="22"/>
      <c r="HYT26" s="22"/>
      <c r="HYU26" s="22"/>
      <c r="HYV26" s="22"/>
      <c r="HYW26" s="22"/>
      <c r="HYX26" s="22"/>
      <c r="HYY26" s="22"/>
      <c r="HYZ26" s="22"/>
      <c r="HZA26" s="22"/>
      <c r="HZB26" s="22"/>
      <c r="HZC26" s="21"/>
      <c r="HZD26" s="22"/>
      <c r="HZE26" s="22"/>
      <c r="HZF26" s="22"/>
      <c r="HZG26" s="22"/>
      <c r="HZH26" s="22"/>
      <c r="HZI26" s="22"/>
      <c r="HZJ26" s="22"/>
      <c r="HZK26" s="22"/>
      <c r="HZL26" s="22"/>
      <c r="HZM26" s="22"/>
      <c r="HZN26" s="22"/>
      <c r="HZO26" s="22"/>
      <c r="HZP26" s="22"/>
      <c r="HZQ26" s="22"/>
      <c r="HZR26" s="22"/>
      <c r="HZS26" s="22"/>
      <c r="HZT26" s="22"/>
      <c r="HZU26" s="22"/>
      <c r="HZV26" s="22"/>
      <c r="HZW26" s="22"/>
      <c r="HZX26" s="22"/>
      <c r="HZY26" s="22"/>
      <c r="HZZ26" s="22"/>
      <c r="IAA26" s="22"/>
      <c r="IAB26" s="22"/>
      <c r="IAC26" s="22"/>
      <c r="IAD26" s="22"/>
      <c r="IAE26" s="22"/>
      <c r="IAF26" s="22"/>
      <c r="IAG26" s="22"/>
      <c r="IAH26" s="22"/>
      <c r="IAI26" s="22"/>
      <c r="IAJ26" s="22"/>
      <c r="IAK26" s="21"/>
      <c r="IAL26" s="22"/>
      <c r="IAM26" s="22"/>
      <c r="IAN26" s="22"/>
      <c r="IAO26" s="22"/>
      <c r="IAP26" s="22"/>
      <c r="IAQ26" s="22"/>
      <c r="IAR26" s="22"/>
      <c r="IAS26" s="22"/>
      <c r="IAT26" s="22"/>
      <c r="IAU26" s="22"/>
      <c r="IAV26" s="22"/>
      <c r="IAW26" s="22"/>
      <c r="IAX26" s="22"/>
      <c r="IAY26" s="22"/>
      <c r="IAZ26" s="22"/>
      <c r="IBA26" s="22"/>
      <c r="IBB26" s="22"/>
      <c r="IBC26" s="22"/>
      <c r="IBD26" s="22"/>
      <c r="IBE26" s="22"/>
      <c r="IBF26" s="22"/>
      <c r="IBG26" s="22"/>
      <c r="IBH26" s="22"/>
      <c r="IBI26" s="22"/>
      <c r="IBJ26" s="22"/>
      <c r="IBK26" s="22"/>
      <c r="IBL26" s="22"/>
      <c r="IBM26" s="22"/>
      <c r="IBN26" s="22"/>
      <c r="IBO26" s="22"/>
      <c r="IBP26" s="22"/>
      <c r="IBQ26" s="22"/>
      <c r="IBR26" s="22"/>
      <c r="IBS26" s="21"/>
      <c r="IBT26" s="22"/>
      <c r="IBU26" s="22"/>
      <c r="IBV26" s="22"/>
      <c r="IBW26" s="22"/>
      <c r="IBX26" s="22"/>
      <c r="IBY26" s="22"/>
      <c r="IBZ26" s="22"/>
      <c r="ICA26" s="22"/>
      <c r="ICB26" s="22"/>
      <c r="ICC26" s="22"/>
      <c r="ICD26" s="22"/>
      <c r="ICE26" s="22"/>
      <c r="ICF26" s="22"/>
      <c r="ICG26" s="22"/>
      <c r="ICH26" s="22"/>
      <c r="ICI26" s="22"/>
      <c r="ICJ26" s="22"/>
      <c r="ICK26" s="22"/>
      <c r="ICL26" s="22"/>
      <c r="ICM26" s="22"/>
      <c r="ICN26" s="22"/>
      <c r="ICO26" s="22"/>
      <c r="ICP26" s="22"/>
      <c r="ICQ26" s="22"/>
      <c r="ICR26" s="22"/>
      <c r="ICS26" s="22"/>
      <c r="ICT26" s="22"/>
      <c r="ICU26" s="22"/>
      <c r="ICV26" s="22"/>
      <c r="ICW26" s="22"/>
      <c r="ICX26" s="22"/>
      <c r="ICY26" s="22"/>
      <c r="ICZ26" s="22"/>
      <c r="IDA26" s="21"/>
      <c r="IDB26" s="22"/>
      <c r="IDC26" s="22"/>
      <c r="IDD26" s="22"/>
      <c r="IDE26" s="22"/>
      <c r="IDF26" s="22"/>
      <c r="IDG26" s="22"/>
      <c r="IDH26" s="22"/>
      <c r="IDI26" s="22"/>
      <c r="IDJ26" s="22"/>
      <c r="IDK26" s="22"/>
      <c r="IDL26" s="22"/>
      <c r="IDM26" s="22"/>
      <c r="IDN26" s="22"/>
      <c r="IDO26" s="22"/>
      <c r="IDP26" s="22"/>
      <c r="IDQ26" s="22"/>
      <c r="IDR26" s="22"/>
      <c r="IDS26" s="22"/>
      <c r="IDT26" s="22"/>
      <c r="IDU26" s="22"/>
      <c r="IDV26" s="22"/>
      <c r="IDW26" s="22"/>
      <c r="IDX26" s="22"/>
      <c r="IDY26" s="22"/>
      <c r="IDZ26" s="22"/>
      <c r="IEA26" s="22"/>
      <c r="IEB26" s="22"/>
      <c r="IEC26" s="22"/>
      <c r="IED26" s="22"/>
      <c r="IEE26" s="22"/>
      <c r="IEF26" s="22"/>
      <c r="IEG26" s="22"/>
      <c r="IEH26" s="22"/>
      <c r="IEI26" s="21"/>
      <c r="IEJ26" s="22"/>
      <c r="IEK26" s="22"/>
      <c r="IEL26" s="22"/>
      <c r="IEM26" s="22"/>
      <c r="IEN26" s="22"/>
      <c r="IEO26" s="22"/>
      <c r="IEP26" s="22"/>
      <c r="IEQ26" s="22"/>
      <c r="IER26" s="22"/>
      <c r="IES26" s="22"/>
      <c r="IET26" s="22"/>
      <c r="IEU26" s="22"/>
      <c r="IEV26" s="22"/>
      <c r="IEW26" s="22"/>
      <c r="IEX26" s="22"/>
      <c r="IEY26" s="22"/>
      <c r="IEZ26" s="22"/>
      <c r="IFA26" s="22"/>
      <c r="IFB26" s="22"/>
      <c r="IFC26" s="22"/>
      <c r="IFD26" s="22"/>
      <c r="IFE26" s="22"/>
      <c r="IFF26" s="22"/>
      <c r="IFG26" s="22"/>
      <c r="IFH26" s="22"/>
      <c r="IFI26" s="22"/>
      <c r="IFJ26" s="22"/>
      <c r="IFK26" s="22"/>
      <c r="IFL26" s="22"/>
      <c r="IFM26" s="22"/>
      <c r="IFN26" s="22"/>
      <c r="IFO26" s="22"/>
      <c r="IFP26" s="22"/>
      <c r="IFQ26" s="21"/>
      <c r="IFR26" s="22"/>
      <c r="IFS26" s="22"/>
      <c r="IFT26" s="22"/>
      <c r="IFU26" s="22"/>
      <c r="IFV26" s="22"/>
      <c r="IFW26" s="22"/>
      <c r="IFX26" s="22"/>
      <c r="IFY26" s="22"/>
      <c r="IFZ26" s="22"/>
      <c r="IGA26" s="22"/>
      <c r="IGB26" s="22"/>
      <c r="IGC26" s="22"/>
      <c r="IGD26" s="22"/>
      <c r="IGE26" s="22"/>
      <c r="IGF26" s="22"/>
      <c r="IGG26" s="22"/>
      <c r="IGH26" s="22"/>
      <c r="IGI26" s="22"/>
      <c r="IGJ26" s="22"/>
      <c r="IGK26" s="22"/>
      <c r="IGL26" s="22"/>
      <c r="IGM26" s="22"/>
      <c r="IGN26" s="22"/>
      <c r="IGO26" s="22"/>
      <c r="IGP26" s="22"/>
      <c r="IGQ26" s="22"/>
      <c r="IGR26" s="22"/>
      <c r="IGS26" s="22"/>
      <c r="IGT26" s="22"/>
      <c r="IGU26" s="22"/>
      <c r="IGV26" s="22"/>
      <c r="IGW26" s="22"/>
      <c r="IGX26" s="22"/>
      <c r="IGY26" s="21"/>
      <c r="IGZ26" s="22"/>
      <c r="IHA26" s="22"/>
      <c r="IHB26" s="22"/>
      <c r="IHC26" s="22"/>
      <c r="IHD26" s="22"/>
      <c r="IHE26" s="22"/>
      <c r="IHF26" s="22"/>
      <c r="IHG26" s="22"/>
      <c r="IHH26" s="22"/>
      <c r="IHI26" s="22"/>
      <c r="IHJ26" s="22"/>
      <c r="IHK26" s="22"/>
      <c r="IHL26" s="22"/>
      <c r="IHM26" s="22"/>
      <c r="IHN26" s="22"/>
      <c r="IHO26" s="22"/>
      <c r="IHP26" s="22"/>
      <c r="IHQ26" s="22"/>
      <c r="IHR26" s="22"/>
      <c r="IHS26" s="22"/>
      <c r="IHT26" s="22"/>
      <c r="IHU26" s="22"/>
      <c r="IHV26" s="22"/>
      <c r="IHW26" s="22"/>
      <c r="IHX26" s="22"/>
      <c r="IHY26" s="22"/>
      <c r="IHZ26" s="22"/>
      <c r="IIA26" s="22"/>
      <c r="IIB26" s="22"/>
      <c r="IIC26" s="22"/>
      <c r="IID26" s="22"/>
      <c r="IIE26" s="22"/>
      <c r="IIF26" s="22"/>
      <c r="IIG26" s="21"/>
      <c r="IIH26" s="22"/>
      <c r="III26" s="22"/>
      <c r="IIJ26" s="22"/>
      <c r="IIK26" s="22"/>
      <c r="IIL26" s="22"/>
      <c r="IIM26" s="22"/>
      <c r="IIN26" s="22"/>
      <c r="IIO26" s="22"/>
      <c r="IIP26" s="22"/>
      <c r="IIQ26" s="22"/>
      <c r="IIR26" s="22"/>
      <c r="IIS26" s="22"/>
      <c r="IIT26" s="22"/>
      <c r="IIU26" s="22"/>
      <c r="IIV26" s="22"/>
      <c r="IIW26" s="22"/>
      <c r="IIX26" s="22"/>
      <c r="IIY26" s="22"/>
      <c r="IIZ26" s="22"/>
      <c r="IJA26" s="22"/>
      <c r="IJB26" s="22"/>
      <c r="IJC26" s="22"/>
      <c r="IJD26" s="22"/>
      <c r="IJE26" s="22"/>
      <c r="IJF26" s="22"/>
      <c r="IJG26" s="22"/>
      <c r="IJH26" s="22"/>
      <c r="IJI26" s="22"/>
      <c r="IJJ26" s="22"/>
      <c r="IJK26" s="22"/>
      <c r="IJL26" s="22"/>
      <c r="IJM26" s="22"/>
      <c r="IJN26" s="22"/>
      <c r="IJO26" s="21"/>
      <c r="IJP26" s="22"/>
      <c r="IJQ26" s="22"/>
      <c r="IJR26" s="22"/>
      <c r="IJS26" s="22"/>
      <c r="IJT26" s="22"/>
      <c r="IJU26" s="22"/>
      <c r="IJV26" s="22"/>
      <c r="IJW26" s="22"/>
      <c r="IJX26" s="22"/>
      <c r="IJY26" s="22"/>
      <c r="IJZ26" s="22"/>
      <c r="IKA26" s="22"/>
      <c r="IKB26" s="22"/>
      <c r="IKC26" s="22"/>
      <c r="IKD26" s="22"/>
      <c r="IKE26" s="22"/>
      <c r="IKF26" s="22"/>
      <c r="IKG26" s="22"/>
      <c r="IKH26" s="22"/>
      <c r="IKI26" s="22"/>
      <c r="IKJ26" s="22"/>
      <c r="IKK26" s="22"/>
      <c r="IKL26" s="22"/>
      <c r="IKM26" s="22"/>
      <c r="IKN26" s="22"/>
      <c r="IKO26" s="22"/>
      <c r="IKP26" s="22"/>
      <c r="IKQ26" s="22"/>
      <c r="IKR26" s="22"/>
      <c r="IKS26" s="22"/>
      <c r="IKT26" s="22"/>
      <c r="IKU26" s="22"/>
      <c r="IKV26" s="22"/>
      <c r="IKW26" s="21"/>
      <c r="IKX26" s="22"/>
      <c r="IKY26" s="22"/>
      <c r="IKZ26" s="22"/>
      <c r="ILA26" s="22"/>
      <c r="ILB26" s="22"/>
      <c r="ILC26" s="22"/>
      <c r="ILD26" s="22"/>
      <c r="ILE26" s="22"/>
      <c r="ILF26" s="22"/>
      <c r="ILG26" s="22"/>
      <c r="ILH26" s="22"/>
      <c r="ILI26" s="22"/>
      <c r="ILJ26" s="22"/>
      <c r="ILK26" s="22"/>
      <c r="ILL26" s="22"/>
      <c r="ILM26" s="22"/>
      <c r="ILN26" s="22"/>
      <c r="ILO26" s="22"/>
      <c r="ILP26" s="22"/>
      <c r="ILQ26" s="22"/>
      <c r="ILR26" s="22"/>
      <c r="ILS26" s="22"/>
      <c r="ILT26" s="22"/>
      <c r="ILU26" s="22"/>
      <c r="ILV26" s="22"/>
      <c r="ILW26" s="22"/>
      <c r="ILX26" s="22"/>
      <c r="ILY26" s="22"/>
      <c r="ILZ26" s="22"/>
      <c r="IMA26" s="22"/>
      <c r="IMB26" s="22"/>
      <c r="IMC26" s="22"/>
      <c r="IMD26" s="22"/>
      <c r="IME26" s="21"/>
      <c r="IMF26" s="22"/>
      <c r="IMG26" s="22"/>
      <c r="IMH26" s="22"/>
      <c r="IMI26" s="22"/>
      <c r="IMJ26" s="22"/>
      <c r="IMK26" s="22"/>
      <c r="IML26" s="22"/>
      <c r="IMM26" s="22"/>
      <c r="IMN26" s="22"/>
      <c r="IMO26" s="22"/>
      <c r="IMP26" s="22"/>
      <c r="IMQ26" s="22"/>
      <c r="IMR26" s="22"/>
      <c r="IMS26" s="22"/>
      <c r="IMT26" s="22"/>
      <c r="IMU26" s="22"/>
      <c r="IMV26" s="22"/>
      <c r="IMW26" s="22"/>
      <c r="IMX26" s="22"/>
      <c r="IMY26" s="22"/>
      <c r="IMZ26" s="22"/>
      <c r="INA26" s="22"/>
      <c r="INB26" s="22"/>
      <c r="INC26" s="22"/>
      <c r="IND26" s="22"/>
      <c r="INE26" s="22"/>
      <c r="INF26" s="22"/>
      <c r="ING26" s="22"/>
      <c r="INH26" s="22"/>
      <c r="INI26" s="22"/>
      <c r="INJ26" s="22"/>
      <c r="INK26" s="22"/>
      <c r="INL26" s="22"/>
      <c r="INM26" s="21"/>
      <c r="INN26" s="22"/>
      <c r="INO26" s="22"/>
      <c r="INP26" s="22"/>
      <c r="INQ26" s="22"/>
      <c r="INR26" s="22"/>
      <c r="INS26" s="22"/>
      <c r="INT26" s="22"/>
      <c r="INU26" s="22"/>
      <c r="INV26" s="22"/>
      <c r="INW26" s="22"/>
      <c r="INX26" s="22"/>
      <c r="INY26" s="22"/>
      <c r="INZ26" s="22"/>
      <c r="IOA26" s="22"/>
      <c r="IOB26" s="22"/>
      <c r="IOC26" s="22"/>
      <c r="IOD26" s="22"/>
      <c r="IOE26" s="22"/>
      <c r="IOF26" s="22"/>
      <c r="IOG26" s="22"/>
      <c r="IOH26" s="22"/>
      <c r="IOI26" s="22"/>
      <c r="IOJ26" s="22"/>
      <c r="IOK26" s="22"/>
      <c r="IOL26" s="22"/>
      <c r="IOM26" s="22"/>
      <c r="ION26" s="22"/>
      <c r="IOO26" s="22"/>
      <c r="IOP26" s="22"/>
      <c r="IOQ26" s="22"/>
      <c r="IOR26" s="22"/>
      <c r="IOS26" s="22"/>
      <c r="IOT26" s="22"/>
      <c r="IOU26" s="21"/>
      <c r="IOV26" s="22"/>
      <c r="IOW26" s="22"/>
      <c r="IOX26" s="22"/>
      <c r="IOY26" s="22"/>
      <c r="IOZ26" s="22"/>
      <c r="IPA26" s="22"/>
      <c r="IPB26" s="22"/>
      <c r="IPC26" s="22"/>
      <c r="IPD26" s="22"/>
      <c r="IPE26" s="22"/>
      <c r="IPF26" s="22"/>
      <c r="IPG26" s="22"/>
      <c r="IPH26" s="22"/>
      <c r="IPI26" s="22"/>
      <c r="IPJ26" s="22"/>
      <c r="IPK26" s="22"/>
      <c r="IPL26" s="22"/>
      <c r="IPM26" s="22"/>
      <c r="IPN26" s="22"/>
      <c r="IPO26" s="22"/>
      <c r="IPP26" s="22"/>
      <c r="IPQ26" s="22"/>
      <c r="IPR26" s="22"/>
      <c r="IPS26" s="22"/>
      <c r="IPT26" s="22"/>
      <c r="IPU26" s="22"/>
      <c r="IPV26" s="22"/>
      <c r="IPW26" s="22"/>
      <c r="IPX26" s="22"/>
      <c r="IPY26" s="22"/>
      <c r="IPZ26" s="22"/>
      <c r="IQA26" s="22"/>
      <c r="IQB26" s="22"/>
      <c r="IQC26" s="21"/>
      <c r="IQD26" s="22"/>
      <c r="IQE26" s="22"/>
      <c r="IQF26" s="22"/>
      <c r="IQG26" s="22"/>
      <c r="IQH26" s="22"/>
      <c r="IQI26" s="22"/>
      <c r="IQJ26" s="22"/>
      <c r="IQK26" s="22"/>
      <c r="IQL26" s="22"/>
      <c r="IQM26" s="22"/>
      <c r="IQN26" s="22"/>
      <c r="IQO26" s="22"/>
      <c r="IQP26" s="22"/>
      <c r="IQQ26" s="22"/>
      <c r="IQR26" s="22"/>
      <c r="IQS26" s="22"/>
      <c r="IQT26" s="22"/>
      <c r="IQU26" s="22"/>
      <c r="IQV26" s="22"/>
      <c r="IQW26" s="22"/>
      <c r="IQX26" s="22"/>
      <c r="IQY26" s="22"/>
      <c r="IQZ26" s="22"/>
      <c r="IRA26" s="22"/>
      <c r="IRB26" s="22"/>
      <c r="IRC26" s="22"/>
      <c r="IRD26" s="22"/>
      <c r="IRE26" s="22"/>
      <c r="IRF26" s="22"/>
      <c r="IRG26" s="22"/>
      <c r="IRH26" s="22"/>
      <c r="IRI26" s="22"/>
      <c r="IRJ26" s="22"/>
      <c r="IRK26" s="21"/>
      <c r="IRL26" s="22"/>
      <c r="IRM26" s="22"/>
      <c r="IRN26" s="22"/>
      <c r="IRO26" s="22"/>
      <c r="IRP26" s="22"/>
      <c r="IRQ26" s="22"/>
      <c r="IRR26" s="22"/>
      <c r="IRS26" s="22"/>
      <c r="IRT26" s="22"/>
      <c r="IRU26" s="22"/>
      <c r="IRV26" s="22"/>
      <c r="IRW26" s="22"/>
      <c r="IRX26" s="22"/>
      <c r="IRY26" s="22"/>
      <c r="IRZ26" s="22"/>
      <c r="ISA26" s="22"/>
      <c r="ISB26" s="22"/>
      <c r="ISC26" s="22"/>
      <c r="ISD26" s="22"/>
      <c r="ISE26" s="22"/>
      <c r="ISF26" s="22"/>
      <c r="ISG26" s="22"/>
      <c r="ISH26" s="22"/>
      <c r="ISI26" s="22"/>
      <c r="ISJ26" s="22"/>
      <c r="ISK26" s="22"/>
      <c r="ISL26" s="22"/>
      <c r="ISM26" s="22"/>
      <c r="ISN26" s="22"/>
      <c r="ISO26" s="22"/>
      <c r="ISP26" s="22"/>
      <c r="ISQ26" s="22"/>
      <c r="ISR26" s="22"/>
      <c r="ISS26" s="21"/>
      <c r="IST26" s="22"/>
      <c r="ISU26" s="22"/>
      <c r="ISV26" s="22"/>
      <c r="ISW26" s="22"/>
      <c r="ISX26" s="22"/>
      <c r="ISY26" s="22"/>
      <c r="ISZ26" s="22"/>
      <c r="ITA26" s="22"/>
      <c r="ITB26" s="22"/>
      <c r="ITC26" s="22"/>
      <c r="ITD26" s="22"/>
      <c r="ITE26" s="22"/>
      <c r="ITF26" s="22"/>
      <c r="ITG26" s="22"/>
      <c r="ITH26" s="22"/>
      <c r="ITI26" s="22"/>
      <c r="ITJ26" s="22"/>
      <c r="ITK26" s="22"/>
      <c r="ITL26" s="22"/>
      <c r="ITM26" s="22"/>
      <c r="ITN26" s="22"/>
      <c r="ITO26" s="22"/>
      <c r="ITP26" s="22"/>
      <c r="ITQ26" s="22"/>
      <c r="ITR26" s="22"/>
      <c r="ITS26" s="22"/>
      <c r="ITT26" s="22"/>
      <c r="ITU26" s="22"/>
      <c r="ITV26" s="22"/>
      <c r="ITW26" s="22"/>
      <c r="ITX26" s="22"/>
      <c r="ITY26" s="22"/>
      <c r="ITZ26" s="22"/>
      <c r="IUA26" s="21"/>
      <c r="IUB26" s="22"/>
      <c r="IUC26" s="22"/>
      <c r="IUD26" s="22"/>
      <c r="IUE26" s="22"/>
      <c r="IUF26" s="22"/>
      <c r="IUG26" s="22"/>
      <c r="IUH26" s="22"/>
      <c r="IUI26" s="22"/>
      <c r="IUJ26" s="22"/>
      <c r="IUK26" s="22"/>
      <c r="IUL26" s="22"/>
      <c r="IUM26" s="22"/>
      <c r="IUN26" s="22"/>
      <c r="IUO26" s="22"/>
      <c r="IUP26" s="22"/>
      <c r="IUQ26" s="22"/>
      <c r="IUR26" s="22"/>
      <c r="IUS26" s="22"/>
      <c r="IUT26" s="22"/>
      <c r="IUU26" s="22"/>
      <c r="IUV26" s="22"/>
      <c r="IUW26" s="22"/>
      <c r="IUX26" s="22"/>
      <c r="IUY26" s="22"/>
      <c r="IUZ26" s="22"/>
      <c r="IVA26" s="22"/>
      <c r="IVB26" s="22"/>
      <c r="IVC26" s="22"/>
      <c r="IVD26" s="22"/>
      <c r="IVE26" s="22"/>
      <c r="IVF26" s="22"/>
      <c r="IVG26" s="22"/>
      <c r="IVH26" s="22"/>
      <c r="IVI26" s="21"/>
      <c r="IVJ26" s="22"/>
      <c r="IVK26" s="22"/>
      <c r="IVL26" s="22"/>
      <c r="IVM26" s="22"/>
      <c r="IVN26" s="22"/>
      <c r="IVO26" s="22"/>
      <c r="IVP26" s="22"/>
      <c r="IVQ26" s="22"/>
      <c r="IVR26" s="22"/>
      <c r="IVS26" s="22"/>
      <c r="IVT26" s="22"/>
      <c r="IVU26" s="22"/>
      <c r="IVV26" s="22"/>
      <c r="IVW26" s="22"/>
      <c r="IVX26" s="22"/>
      <c r="IVY26" s="22"/>
      <c r="IVZ26" s="22"/>
      <c r="IWA26" s="22"/>
      <c r="IWB26" s="22"/>
      <c r="IWC26" s="22"/>
      <c r="IWD26" s="22"/>
      <c r="IWE26" s="22"/>
      <c r="IWF26" s="22"/>
      <c r="IWG26" s="22"/>
      <c r="IWH26" s="22"/>
      <c r="IWI26" s="22"/>
      <c r="IWJ26" s="22"/>
      <c r="IWK26" s="22"/>
      <c r="IWL26" s="22"/>
      <c r="IWM26" s="22"/>
      <c r="IWN26" s="22"/>
      <c r="IWO26" s="22"/>
      <c r="IWP26" s="22"/>
      <c r="IWQ26" s="21"/>
      <c r="IWR26" s="22"/>
      <c r="IWS26" s="22"/>
      <c r="IWT26" s="22"/>
      <c r="IWU26" s="22"/>
      <c r="IWV26" s="22"/>
      <c r="IWW26" s="22"/>
      <c r="IWX26" s="22"/>
      <c r="IWY26" s="22"/>
      <c r="IWZ26" s="22"/>
      <c r="IXA26" s="22"/>
      <c r="IXB26" s="22"/>
      <c r="IXC26" s="22"/>
      <c r="IXD26" s="22"/>
      <c r="IXE26" s="22"/>
      <c r="IXF26" s="22"/>
      <c r="IXG26" s="22"/>
      <c r="IXH26" s="22"/>
      <c r="IXI26" s="22"/>
      <c r="IXJ26" s="22"/>
      <c r="IXK26" s="22"/>
      <c r="IXL26" s="22"/>
      <c r="IXM26" s="22"/>
      <c r="IXN26" s="22"/>
      <c r="IXO26" s="22"/>
      <c r="IXP26" s="22"/>
      <c r="IXQ26" s="22"/>
      <c r="IXR26" s="22"/>
      <c r="IXS26" s="22"/>
      <c r="IXT26" s="22"/>
      <c r="IXU26" s="22"/>
      <c r="IXV26" s="22"/>
      <c r="IXW26" s="22"/>
      <c r="IXX26" s="22"/>
      <c r="IXY26" s="21"/>
      <c r="IXZ26" s="22"/>
      <c r="IYA26" s="22"/>
      <c r="IYB26" s="22"/>
      <c r="IYC26" s="22"/>
      <c r="IYD26" s="22"/>
      <c r="IYE26" s="22"/>
      <c r="IYF26" s="22"/>
      <c r="IYG26" s="22"/>
      <c r="IYH26" s="22"/>
      <c r="IYI26" s="22"/>
      <c r="IYJ26" s="22"/>
      <c r="IYK26" s="22"/>
      <c r="IYL26" s="22"/>
      <c r="IYM26" s="22"/>
      <c r="IYN26" s="22"/>
      <c r="IYO26" s="22"/>
      <c r="IYP26" s="22"/>
      <c r="IYQ26" s="22"/>
      <c r="IYR26" s="22"/>
      <c r="IYS26" s="22"/>
      <c r="IYT26" s="22"/>
      <c r="IYU26" s="22"/>
      <c r="IYV26" s="22"/>
      <c r="IYW26" s="22"/>
      <c r="IYX26" s="22"/>
      <c r="IYY26" s="22"/>
      <c r="IYZ26" s="22"/>
      <c r="IZA26" s="22"/>
      <c r="IZB26" s="22"/>
      <c r="IZC26" s="22"/>
      <c r="IZD26" s="22"/>
      <c r="IZE26" s="22"/>
      <c r="IZF26" s="22"/>
      <c r="IZG26" s="21"/>
      <c r="IZH26" s="22"/>
      <c r="IZI26" s="22"/>
      <c r="IZJ26" s="22"/>
      <c r="IZK26" s="22"/>
      <c r="IZL26" s="22"/>
      <c r="IZM26" s="22"/>
      <c r="IZN26" s="22"/>
      <c r="IZO26" s="22"/>
      <c r="IZP26" s="22"/>
      <c r="IZQ26" s="22"/>
      <c r="IZR26" s="22"/>
      <c r="IZS26" s="22"/>
      <c r="IZT26" s="22"/>
      <c r="IZU26" s="22"/>
      <c r="IZV26" s="22"/>
      <c r="IZW26" s="22"/>
      <c r="IZX26" s="22"/>
      <c r="IZY26" s="22"/>
      <c r="IZZ26" s="22"/>
      <c r="JAA26" s="22"/>
      <c r="JAB26" s="22"/>
      <c r="JAC26" s="22"/>
      <c r="JAD26" s="22"/>
      <c r="JAE26" s="22"/>
      <c r="JAF26" s="22"/>
      <c r="JAG26" s="22"/>
      <c r="JAH26" s="22"/>
      <c r="JAI26" s="22"/>
      <c r="JAJ26" s="22"/>
      <c r="JAK26" s="22"/>
      <c r="JAL26" s="22"/>
      <c r="JAM26" s="22"/>
      <c r="JAN26" s="22"/>
      <c r="JAO26" s="21"/>
      <c r="JAP26" s="22"/>
      <c r="JAQ26" s="22"/>
      <c r="JAR26" s="22"/>
      <c r="JAS26" s="22"/>
      <c r="JAT26" s="22"/>
      <c r="JAU26" s="22"/>
      <c r="JAV26" s="22"/>
      <c r="JAW26" s="22"/>
      <c r="JAX26" s="22"/>
      <c r="JAY26" s="22"/>
      <c r="JAZ26" s="22"/>
      <c r="JBA26" s="22"/>
      <c r="JBB26" s="22"/>
      <c r="JBC26" s="22"/>
      <c r="JBD26" s="22"/>
      <c r="JBE26" s="22"/>
      <c r="JBF26" s="22"/>
      <c r="JBG26" s="22"/>
      <c r="JBH26" s="22"/>
      <c r="JBI26" s="22"/>
      <c r="JBJ26" s="22"/>
      <c r="JBK26" s="22"/>
      <c r="JBL26" s="22"/>
      <c r="JBM26" s="22"/>
      <c r="JBN26" s="22"/>
      <c r="JBO26" s="22"/>
      <c r="JBP26" s="22"/>
      <c r="JBQ26" s="22"/>
      <c r="JBR26" s="22"/>
      <c r="JBS26" s="22"/>
      <c r="JBT26" s="22"/>
      <c r="JBU26" s="22"/>
      <c r="JBV26" s="22"/>
      <c r="JBW26" s="21"/>
      <c r="JBX26" s="22"/>
      <c r="JBY26" s="22"/>
      <c r="JBZ26" s="22"/>
      <c r="JCA26" s="22"/>
      <c r="JCB26" s="22"/>
      <c r="JCC26" s="22"/>
      <c r="JCD26" s="22"/>
      <c r="JCE26" s="22"/>
      <c r="JCF26" s="22"/>
      <c r="JCG26" s="22"/>
      <c r="JCH26" s="22"/>
      <c r="JCI26" s="22"/>
      <c r="JCJ26" s="22"/>
      <c r="JCK26" s="22"/>
      <c r="JCL26" s="22"/>
      <c r="JCM26" s="22"/>
      <c r="JCN26" s="22"/>
      <c r="JCO26" s="22"/>
      <c r="JCP26" s="22"/>
      <c r="JCQ26" s="22"/>
      <c r="JCR26" s="22"/>
      <c r="JCS26" s="22"/>
      <c r="JCT26" s="22"/>
      <c r="JCU26" s="22"/>
      <c r="JCV26" s="22"/>
      <c r="JCW26" s="22"/>
      <c r="JCX26" s="22"/>
      <c r="JCY26" s="22"/>
      <c r="JCZ26" s="22"/>
      <c r="JDA26" s="22"/>
      <c r="JDB26" s="22"/>
      <c r="JDC26" s="22"/>
      <c r="JDD26" s="22"/>
      <c r="JDE26" s="21"/>
      <c r="JDF26" s="22"/>
      <c r="JDG26" s="22"/>
      <c r="JDH26" s="22"/>
      <c r="JDI26" s="22"/>
      <c r="JDJ26" s="22"/>
      <c r="JDK26" s="22"/>
      <c r="JDL26" s="22"/>
      <c r="JDM26" s="22"/>
      <c r="JDN26" s="22"/>
      <c r="JDO26" s="22"/>
      <c r="JDP26" s="22"/>
      <c r="JDQ26" s="22"/>
      <c r="JDR26" s="22"/>
      <c r="JDS26" s="22"/>
      <c r="JDT26" s="22"/>
      <c r="JDU26" s="22"/>
      <c r="JDV26" s="22"/>
      <c r="JDW26" s="22"/>
      <c r="JDX26" s="22"/>
      <c r="JDY26" s="22"/>
      <c r="JDZ26" s="22"/>
      <c r="JEA26" s="22"/>
      <c r="JEB26" s="22"/>
      <c r="JEC26" s="22"/>
      <c r="JED26" s="22"/>
      <c r="JEE26" s="22"/>
      <c r="JEF26" s="22"/>
      <c r="JEG26" s="22"/>
      <c r="JEH26" s="22"/>
      <c r="JEI26" s="22"/>
      <c r="JEJ26" s="22"/>
      <c r="JEK26" s="22"/>
      <c r="JEL26" s="22"/>
      <c r="JEM26" s="21"/>
      <c r="JEN26" s="22"/>
      <c r="JEO26" s="22"/>
      <c r="JEP26" s="22"/>
      <c r="JEQ26" s="22"/>
      <c r="JER26" s="22"/>
      <c r="JES26" s="22"/>
      <c r="JET26" s="22"/>
      <c r="JEU26" s="22"/>
      <c r="JEV26" s="22"/>
      <c r="JEW26" s="22"/>
      <c r="JEX26" s="22"/>
      <c r="JEY26" s="22"/>
      <c r="JEZ26" s="22"/>
      <c r="JFA26" s="22"/>
      <c r="JFB26" s="22"/>
      <c r="JFC26" s="22"/>
      <c r="JFD26" s="22"/>
      <c r="JFE26" s="22"/>
      <c r="JFF26" s="22"/>
      <c r="JFG26" s="22"/>
      <c r="JFH26" s="22"/>
      <c r="JFI26" s="22"/>
      <c r="JFJ26" s="22"/>
      <c r="JFK26" s="22"/>
      <c r="JFL26" s="22"/>
      <c r="JFM26" s="22"/>
      <c r="JFN26" s="22"/>
      <c r="JFO26" s="22"/>
      <c r="JFP26" s="22"/>
      <c r="JFQ26" s="22"/>
      <c r="JFR26" s="22"/>
      <c r="JFS26" s="22"/>
      <c r="JFT26" s="22"/>
      <c r="JFU26" s="21"/>
      <c r="JFV26" s="22"/>
      <c r="JFW26" s="22"/>
      <c r="JFX26" s="22"/>
      <c r="JFY26" s="22"/>
      <c r="JFZ26" s="22"/>
      <c r="JGA26" s="22"/>
      <c r="JGB26" s="22"/>
      <c r="JGC26" s="22"/>
      <c r="JGD26" s="22"/>
      <c r="JGE26" s="22"/>
      <c r="JGF26" s="22"/>
      <c r="JGG26" s="22"/>
      <c r="JGH26" s="22"/>
      <c r="JGI26" s="22"/>
      <c r="JGJ26" s="22"/>
      <c r="JGK26" s="22"/>
      <c r="JGL26" s="22"/>
      <c r="JGM26" s="22"/>
      <c r="JGN26" s="22"/>
      <c r="JGO26" s="22"/>
      <c r="JGP26" s="22"/>
      <c r="JGQ26" s="22"/>
      <c r="JGR26" s="22"/>
      <c r="JGS26" s="22"/>
      <c r="JGT26" s="22"/>
      <c r="JGU26" s="22"/>
      <c r="JGV26" s="22"/>
      <c r="JGW26" s="22"/>
      <c r="JGX26" s="22"/>
      <c r="JGY26" s="22"/>
      <c r="JGZ26" s="22"/>
      <c r="JHA26" s="22"/>
      <c r="JHB26" s="22"/>
      <c r="JHC26" s="21"/>
      <c r="JHD26" s="22"/>
      <c r="JHE26" s="22"/>
      <c r="JHF26" s="22"/>
      <c r="JHG26" s="22"/>
      <c r="JHH26" s="22"/>
      <c r="JHI26" s="22"/>
      <c r="JHJ26" s="22"/>
      <c r="JHK26" s="22"/>
      <c r="JHL26" s="22"/>
      <c r="JHM26" s="22"/>
      <c r="JHN26" s="22"/>
      <c r="JHO26" s="22"/>
      <c r="JHP26" s="22"/>
      <c r="JHQ26" s="22"/>
      <c r="JHR26" s="22"/>
      <c r="JHS26" s="22"/>
      <c r="JHT26" s="22"/>
      <c r="JHU26" s="22"/>
      <c r="JHV26" s="22"/>
      <c r="JHW26" s="22"/>
      <c r="JHX26" s="22"/>
      <c r="JHY26" s="22"/>
      <c r="JHZ26" s="22"/>
      <c r="JIA26" s="22"/>
      <c r="JIB26" s="22"/>
      <c r="JIC26" s="22"/>
      <c r="JID26" s="22"/>
      <c r="JIE26" s="22"/>
      <c r="JIF26" s="22"/>
      <c r="JIG26" s="22"/>
      <c r="JIH26" s="22"/>
      <c r="JII26" s="22"/>
      <c r="JIJ26" s="22"/>
      <c r="JIK26" s="21"/>
      <c r="JIL26" s="22"/>
      <c r="JIM26" s="22"/>
      <c r="JIN26" s="22"/>
      <c r="JIO26" s="22"/>
      <c r="JIP26" s="22"/>
      <c r="JIQ26" s="22"/>
      <c r="JIR26" s="22"/>
      <c r="JIS26" s="22"/>
      <c r="JIT26" s="22"/>
      <c r="JIU26" s="22"/>
      <c r="JIV26" s="22"/>
      <c r="JIW26" s="22"/>
      <c r="JIX26" s="22"/>
      <c r="JIY26" s="22"/>
      <c r="JIZ26" s="22"/>
      <c r="JJA26" s="22"/>
      <c r="JJB26" s="22"/>
      <c r="JJC26" s="22"/>
      <c r="JJD26" s="22"/>
      <c r="JJE26" s="22"/>
      <c r="JJF26" s="22"/>
      <c r="JJG26" s="22"/>
      <c r="JJH26" s="22"/>
      <c r="JJI26" s="22"/>
      <c r="JJJ26" s="22"/>
      <c r="JJK26" s="22"/>
      <c r="JJL26" s="22"/>
      <c r="JJM26" s="22"/>
      <c r="JJN26" s="22"/>
      <c r="JJO26" s="22"/>
      <c r="JJP26" s="22"/>
      <c r="JJQ26" s="22"/>
      <c r="JJR26" s="22"/>
      <c r="JJS26" s="21"/>
      <c r="JJT26" s="22"/>
      <c r="JJU26" s="22"/>
      <c r="JJV26" s="22"/>
      <c r="JJW26" s="22"/>
      <c r="JJX26" s="22"/>
      <c r="JJY26" s="22"/>
      <c r="JJZ26" s="22"/>
      <c r="JKA26" s="22"/>
      <c r="JKB26" s="22"/>
      <c r="JKC26" s="22"/>
      <c r="JKD26" s="22"/>
      <c r="JKE26" s="22"/>
      <c r="JKF26" s="22"/>
      <c r="JKG26" s="22"/>
      <c r="JKH26" s="22"/>
      <c r="JKI26" s="22"/>
      <c r="JKJ26" s="22"/>
      <c r="JKK26" s="22"/>
      <c r="JKL26" s="22"/>
      <c r="JKM26" s="22"/>
      <c r="JKN26" s="22"/>
      <c r="JKO26" s="22"/>
      <c r="JKP26" s="22"/>
      <c r="JKQ26" s="22"/>
      <c r="JKR26" s="22"/>
      <c r="JKS26" s="22"/>
      <c r="JKT26" s="22"/>
      <c r="JKU26" s="22"/>
      <c r="JKV26" s="22"/>
      <c r="JKW26" s="22"/>
      <c r="JKX26" s="22"/>
      <c r="JKY26" s="22"/>
      <c r="JKZ26" s="22"/>
      <c r="JLA26" s="21"/>
      <c r="JLB26" s="22"/>
      <c r="JLC26" s="22"/>
      <c r="JLD26" s="22"/>
      <c r="JLE26" s="22"/>
      <c r="JLF26" s="22"/>
      <c r="JLG26" s="22"/>
      <c r="JLH26" s="22"/>
      <c r="JLI26" s="22"/>
      <c r="JLJ26" s="22"/>
      <c r="JLK26" s="22"/>
      <c r="JLL26" s="22"/>
      <c r="JLM26" s="22"/>
      <c r="JLN26" s="22"/>
      <c r="JLO26" s="22"/>
      <c r="JLP26" s="22"/>
      <c r="JLQ26" s="22"/>
      <c r="JLR26" s="22"/>
      <c r="JLS26" s="22"/>
      <c r="JLT26" s="22"/>
      <c r="JLU26" s="22"/>
      <c r="JLV26" s="22"/>
      <c r="JLW26" s="22"/>
      <c r="JLX26" s="22"/>
      <c r="JLY26" s="22"/>
      <c r="JLZ26" s="22"/>
      <c r="JMA26" s="22"/>
      <c r="JMB26" s="22"/>
      <c r="JMC26" s="22"/>
      <c r="JMD26" s="22"/>
      <c r="JME26" s="22"/>
      <c r="JMF26" s="22"/>
      <c r="JMG26" s="22"/>
      <c r="JMH26" s="22"/>
      <c r="JMI26" s="21"/>
      <c r="JMJ26" s="22"/>
      <c r="JMK26" s="22"/>
      <c r="JML26" s="22"/>
      <c r="JMM26" s="22"/>
      <c r="JMN26" s="22"/>
      <c r="JMO26" s="22"/>
      <c r="JMP26" s="22"/>
      <c r="JMQ26" s="22"/>
      <c r="JMR26" s="22"/>
      <c r="JMS26" s="22"/>
      <c r="JMT26" s="22"/>
      <c r="JMU26" s="22"/>
      <c r="JMV26" s="22"/>
      <c r="JMW26" s="22"/>
      <c r="JMX26" s="22"/>
      <c r="JMY26" s="22"/>
      <c r="JMZ26" s="22"/>
      <c r="JNA26" s="22"/>
      <c r="JNB26" s="22"/>
      <c r="JNC26" s="22"/>
      <c r="JND26" s="22"/>
      <c r="JNE26" s="22"/>
      <c r="JNF26" s="22"/>
      <c r="JNG26" s="22"/>
      <c r="JNH26" s="22"/>
      <c r="JNI26" s="22"/>
      <c r="JNJ26" s="22"/>
      <c r="JNK26" s="22"/>
      <c r="JNL26" s="22"/>
      <c r="JNM26" s="22"/>
      <c r="JNN26" s="22"/>
      <c r="JNO26" s="22"/>
      <c r="JNP26" s="22"/>
      <c r="JNQ26" s="21"/>
      <c r="JNR26" s="22"/>
      <c r="JNS26" s="22"/>
      <c r="JNT26" s="22"/>
      <c r="JNU26" s="22"/>
      <c r="JNV26" s="22"/>
      <c r="JNW26" s="22"/>
      <c r="JNX26" s="22"/>
      <c r="JNY26" s="22"/>
      <c r="JNZ26" s="22"/>
      <c r="JOA26" s="22"/>
      <c r="JOB26" s="22"/>
      <c r="JOC26" s="22"/>
      <c r="JOD26" s="22"/>
      <c r="JOE26" s="22"/>
      <c r="JOF26" s="22"/>
      <c r="JOG26" s="22"/>
      <c r="JOH26" s="22"/>
      <c r="JOI26" s="22"/>
      <c r="JOJ26" s="22"/>
      <c r="JOK26" s="22"/>
      <c r="JOL26" s="22"/>
      <c r="JOM26" s="22"/>
      <c r="JON26" s="22"/>
      <c r="JOO26" s="22"/>
      <c r="JOP26" s="22"/>
      <c r="JOQ26" s="22"/>
      <c r="JOR26" s="22"/>
      <c r="JOS26" s="22"/>
      <c r="JOT26" s="22"/>
      <c r="JOU26" s="22"/>
      <c r="JOV26" s="22"/>
      <c r="JOW26" s="22"/>
      <c r="JOX26" s="22"/>
      <c r="JOY26" s="21"/>
      <c r="JOZ26" s="22"/>
      <c r="JPA26" s="22"/>
      <c r="JPB26" s="22"/>
      <c r="JPC26" s="22"/>
      <c r="JPD26" s="22"/>
      <c r="JPE26" s="22"/>
      <c r="JPF26" s="22"/>
      <c r="JPG26" s="22"/>
      <c r="JPH26" s="22"/>
      <c r="JPI26" s="22"/>
      <c r="JPJ26" s="22"/>
      <c r="JPK26" s="22"/>
      <c r="JPL26" s="22"/>
      <c r="JPM26" s="22"/>
      <c r="JPN26" s="22"/>
      <c r="JPO26" s="22"/>
      <c r="JPP26" s="22"/>
      <c r="JPQ26" s="22"/>
      <c r="JPR26" s="22"/>
      <c r="JPS26" s="22"/>
      <c r="JPT26" s="22"/>
      <c r="JPU26" s="22"/>
      <c r="JPV26" s="22"/>
      <c r="JPW26" s="22"/>
      <c r="JPX26" s="22"/>
      <c r="JPY26" s="22"/>
      <c r="JPZ26" s="22"/>
      <c r="JQA26" s="22"/>
      <c r="JQB26" s="22"/>
      <c r="JQC26" s="22"/>
      <c r="JQD26" s="22"/>
      <c r="JQE26" s="22"/>
      <c r="JQF26" s="22"/>
      <c r="JQG26" s="21"/>
      <c r="JQH26" s="22"/>
      <c r="JQI26" s="22"/>
      <c r="JQJ26" s="22"/>
      <c r="JQK26" s="22"/>
      <c r="JQL26" s="22"/>
      <c r="JQM26" s="22"/>
      <c r="JQN26" s="22"/>
      <c r="JQO26" s="22"/>
      <c r="JQP26" s="22"/>
      <c r="JQQ26" s="22"/>
      <c r="JQR26" s="22"/>
      <c r="JQS26" s="22"/>
      <c r="JQT26" s="22"/>
      <c r="JQU26" s="22"/>
      <c r="JQV26" s="22"/>
      <c r="JQW26" s="22"/>
      <c r="JQX26" s="22"/>
      <c r="JQY26" s="22"/>
      <c r="JQZ26" s="22"/>
      <c r="JRA26" s="22"/>
      <c r="JRB26" s="22"/>
      <c r="JRC26" s="22"/>
      <c r="JRD26" s="22"/>
      <c r="JRE26" s="22"/>
      <c r="JRF26" s="22"/>
      <c r="JRG26" s="22"/>
      <c r="JRH26" s="22"/>
      <c r="JRI26" s="22"/>
      <c r="JRJ26" s="22"/>
      <c r="JRK26" s="22"/>
      <c r="JRL26" s="22"/>
      <c r="JRM26" s="22"/>
      <c r="JRN26" s="22"/>
      <c r="JRO26" s="21"/>
      <c r="JRP26" s="22"/>
      <c r="JRQ26" s="22"/>
      <c r="JRR26" s="22"/>
      <c r="JRS26" s="22"/>
      <c r="JRT26" s="22"/>
      <c r="JRU26" s="22"/>
      <c r="JRV26" s="22"/>
      <c r="JRW26" s="22"/>
      <c r="JRX26" s="22"/>
      <c r="JRY26" s="22"/>
      <c r="JRZ26" s="22"/>
      <c r="JSA26" s="22"/>
      <c r="JSB26" s="22"/>
      <c r="JSC26" s="22"/>
      <c r="JSD26" s="22"/>
      <c r="JSE26" s="22"/>
      <c r="JSF26" s="22"/>
      <c r="JSG26" s="22"/>
      <c r="JSH26" s="22"/>
      <c r="JSI26" s="22"/>
      <c r="JSJ26" s="22"/>
      <c r="JSK26" s="22"/>
      <c r="JSL26" s="22"/>
      <c r="JSM26" s="22"/>
      <c r="JSN26" s="22"/>
      <c r="JSO26" s="22"/>
      <c r="JSP26" s="22"/>
      <c r="JSQ26" s="22"/>
      <c r="JSR26" s="22"/>
      <c r="JSS26" s="22"/>
      <c r="JST26" s="22"/>
      <c r="JSU26" s="22"/>
      <c r="JSV26" s="22"/>
      <c r="JSW26" s="21"/>
      <c r="JSX26" s="22"/>
      <c r="JSY26" s="22"/>
      <c r="JSZ26" s="22"/>
      <c r="JTA26" s="22"/>
      <c r="JTB26" s="22"/>
      <c r="JTC26" s="22"/>
      <c r="JTD26" s="22"/>
      <c r="JTE26" s="22"/>
      <c r="JTF26" s="22"/>
      <c r="JTG26" s="22"/>
      <c r="JTH26" s="22"/>
      <c r="JTI26" s="22"/>
      <c r="JTJ26" s="22"/>
      <c r="JTK26" s="22"/>
      <c r="JTL26" s="22"/>
      <c r="JTM26" s="22"/>
      <c r="JTN26" s="22"/>
      <c r="JTO26" s="22"/>
      <c r="JTP26" s="22"/>
      <c r="JTQ26" s="22"/>
      <c r="JTR26" s="22"/>
      <c r="JTS26" s="22"/>
      <c r="JTT26" s="22"/>
      <c r="JTU26" s="22"/>
      <c r="JTV26" s="22"/>
      <c r="JTW26" s="22"/>
      <c r="JTX26" s="22"/>
      <c r="JTY26" s="22"/>
      <c r="JTZ26" s="22"/>
      <c r="JUA26" s="22"/>
      <c r="JUB26" s="22"/>
      <c r="JUC26" s="22"/>
      <c r="JUD26" s="22"/>
      <c r="JUE26" s="21"/>
      <c r="JUF26" s="22"/>
      <c r="JUG26" s="22"/>
      <c r="JUH26" s="22"/>
      <c r="JUI26" s="22"/>
      <c r="JUJ26" s="22"/>
      <c r="JUK26" s="22"/>
      <c r="JUL26" s="22"/>
      <c r="JUM26" s="22"/>
      <c r="JUN26" s="22"/>
      <c r="JUO26" s="22"/>
      <c r="JUP26" s="22"/>
      <c r="JUQ26" s="22"/>
      <c r="JUR26" s="22"/>
      <c r="JUS26" s="22"/>
      <c r="JUT26" s="22"/>
      <c r="JUU26" s="22"/>
      <c r="JUV26" s="22"/>
      <c r="JUW26" s="22"/>
      <c r="JUX26" s="22"/>
      <c r="JUY26" s="22"/>
      <c r="JUZ26" s="22"/>
      <c r="JVA26" s="22"/>
      <c r="JVB26" s="22"/>
      <c r="JVC26" s="22"/>
      <c r="JVD26" s="22"/>
      <c r="JVE26" s="22"/>
      <c r="JVF26" s="22"/>
      <c r="JVG26" s="22"/>
      <c r="JVH26" s="22"/>
      <c r="JVI26" s="22"/>
      <c r="JVJ26" s="22"/>
      <c r="JVK26" s="22"/>
      <c r="JVL26" s="22"/>
      <c r="JVM26" s="21"/>
      <c r="JVN26" s="22"/>
      <c r="JVO26" s="22"/>
      <c r="JVP26" s="22"/>
      <c r="JVQ26" s="22"/>
      <c r="JVR26" s="22"/>
      <c r="JVS26" s="22"/>
      <c r="JVT26" s="22"/>
      <c r="JVU26" s="22"/>
      <c r="JVV26" s="22"/>
      <c r="JVW26" s="22"/>
      <c r="JVX26" s="22"/>
      <c r="JVY26" s="22"/>
      <c r="JVZ26" s="22"/>
      <c r="JWA26" s="22"/>
      <c r="JWB26" s="22"/>
      <c r="JWC26" s="22"/>
      <c r="JWD26" s="22"/>
      <c r="JWE26" s="22"/>
      <c r="JWF26" s="22"/>
      <c r="JWG26" s="22"/>
      <c r="JWH26" s="22"/>
      <c r="JWI26" s="22"/>
      <c r="JWJ26" s="22"/>
      <c r="JWK26" s="22"/>
      <c r="JWL26" s="22"/>
      <c r="JWM26" s="22"/>
      <c r="JWN26" s="22"/>
      <c r="JWO26" s="22"/>
      <c r="JWP26" s="22"/>
      <c r="JWQ26" s="22"/>
      <c r="JWR26" s="22"/>
      <c r="JWS26" s="22"/>
      <c r="JWT26" s="22"/>
      <c r="JWU26" s="21"/>
      <c r="JWV26" s="22"/>
      <c r="JWW26" s="22"/>
      <c r="JWX26" s="22"/>
      <c r="JWY26" s="22"/>
      <c r="JWZ26" s="22"/>
      <c r="JXA26" s="22"/>
      <c r="JXB26" s="22"/>
      <c r="JXC26" s="22"/>
      <c r="JXD26" s="22"/>
      <c r="JXE26" s="22"/>
      <c r="JXF26" s="22"/>
      <c r="JXG26" s="22"/>
      <c r="JXH26" s="22"/>
      <c r="JXI26" s="22"/>
      <c r="JXJ26" s="22"/>
      <c r="JXK26" s="22"/>
      <c r="JXL26" s="22"/>
      <c r="JXM26" s="22"/>
      <c r="JXN26" s="22"/>
      <c r="JXO26" s="22"/>
      <c r="JXP26" s="22"/>
      <c r="JXQ26" s="22"/>
      <c r="JXR26" s="22"/>
      <c r="JXS26" s="22"/>
      <c r="JXT26" s="22"/>
      <c r="JXU26" s="22"/>
      <c r="JXV26" s="22"/>
      <c r="JXW26" s="22"/>
      <c r="JXX26" s="22"/>
      <c r="JXY26" s="22"/>
      <c r="JXZ26" s="22"/>
      <c r="JYA26" s="22"/>
      <c r="JYB26" s="22"/>
      <c r="JYC26" s="21"/>
      <c r="JYD26" s="22"/>
      <c r="JYE26" s="22"/>
      <c r="JYF26" s="22"/>
      <c r="JYG26" s="22"/>
      <c r="JYH26" s="22"/>
      <c r="JYI26" s="22"/>
      <c r="JYJ26" s="22"/>
      <c r="JYK26" s="22"/>
      <c r="JYL26" s="22"/>
      <c r="JYM26" s="22"/>
      <c r="JYN26" s="22"/>
      <c r="JYO26" s="22"/>
      <c r="JYP26" s="22"/>
      <c r="JYQ26" s="22"/>
      <c r="JYR26" s="22"/>
      <c r="JYS26" s="22"/>
      <c r="JYT26" s="22"/>
      <c r="JYU26" s="22"/>
      <c r="JYV26" s="22"/>
      <c r="JYW26" s="22"/>
      <c r="JYX26" s="22"/>
      <c r="JYY26" s="22"/>
      <c r="JYZ26" s="22"/>
      <c r="JZA26" s="22"/>
      <c r="JZB26" s="22"/>
      <c r="JZC26" s="22"/>
      <c r="JZD26" s="22"/>
      <c r="JZE26" s="22"/>
      <c r="JZF26" s="22"/>
      <c r="JZG26" s="22"/>
      <c r="JZH26" s="22"/>
      <c r="JZI26" s="22"/>
      <c r="JZJ26" s="22"/>
      <c r="JZK26" s="21"/>
      <c r="JZL26" s="22"/>
      <c r="JZM26" s="22"/>
      <c r="JZN26" s="22"/>
      <c r="JZO26" s="22"/>
      <c r="JZP26" s="22"/>
      <c r="JZQ26" s="22"/>
      <c r="JZR26" s="22"/>
      <c r="JZS26" s="22"/>
      <c r="JZT26" s="22"/>
      <c r="JZU26" s="22"/>
      <c r="JZV26" s="22"/>
      <c r="JZW26" s="22"/>
      <c r="JZX26" s="22"/>
      <c r="JZY26" s="22"/>
      <c r="JZZ26" s="22"/>
      <c r="KAA26" s="22"/>
      <c r="KAB26" s="22"/>
      <c r="KAC26" s="22"/>
      <c r="KAD26" s="22"/>
      <c r="KAE26" s="22"/>
      <c r="KAF26" s="22"/>
      <c r="KAG26" s="22"/>
      <c r="KAH26" s="22"/>
      <c r="KAI26" s="22"/>
      <c r="KAJ26" s="22"/>
      <c r="KAK26" s="22"/>
      <c r="KAL26" s="22"/>
      <c r="KAM26" s="22"/>
      <c r="KAN26" s="22"/>
      <c r="KAO26" s="22"/>
      <c r="KAP26" s="22"/>
      <c r="KAQ26" s="22"/>
      <c r="KAR26" s="22"/>
      <c r="KAS26" s="21"/>
      <c r="KAT26" s="22"/>
      <c r="KAU26" s="22"/>
      <c r="KAV26" s="22"/>
      <c r="KAW26" s="22"/>
      <c r="KAX26" s="22"/>
      <c r="KAY26" s="22"/>
      <c r="KAZ26" s="22"/>
      <c r="KBA26" s="22"/>
      <c r="KBB26" s="22"/>
      <c r="KBC26" s="22"/>
      <c r="KBD26" s="22"/>
      <c r="KBE26" s="22"/>
      <c r="KBF26" s="22"/>
      <c r="KBG26" s="22"/>
      <c r="KBH26" s="22"/>
      <c r="KBI26" s="22"/>
      <c r="KBJ26" s="22"/>
      <c r="KBK26" s="22"/>
      <c r="KBL26" s="22"/>
      <c r="KBM26" s="22"/>
      <c r="KBN26" s="22"/>
      <c r="KBO26" s="22"/>
      <c r="KBP26" s="22"/>
      <c r="KBQ26" s="22"/>
      <c r="KBR26" s="22"/>
      <c r="KBS26" s="22"/>
      <c r="KBT26" s="22"/>
      <c r="KBU26" s="22"/>
      <c r="KBV26" s="22"/>
      <c r="KBW26" s="22"/>
      <c r="KBX26" s="22"/>
      <c r="KBY26" s="22"/>
      <c r="KBZ26" s="22"/>
      <c r="KCA26" s="21"/>
      <c r="KCB26" s="22"/>
      <c r="KCC26" s="22"/>
      <c r="KCD26" s="22"/>
      <c r="KCE26" s="22"/>
      <c r="KCF26" s="22"/>
      <c r="KCG26" s="22"/>
      <c r="KCH26" s="22"/>
      <c r="KCI26" s="22"/>
      <c r="KCJ26" s="22"/>
      <c r="KCK26" s="22"/>
      <c r="KCL26" s="22"/>
      <c r="KCM26" s="22"/>
      <c r="KCN26" s="22"/>
      <c r="KCO26" s="22"/>
      <c r="KCP26" s="22"/>
      <c r="KCQ26" s="22"/>
      <c r="KCR26" s="22"/>
      <c r="KCS26" s="22"/>
      <c r="KCT26" s="22"/>
      <c r="KCU26" s="22"/>
      <c r="KCV26" s="22"/>
      <c r="KCW26" s="22"/>
      <c r="KCX26" s="22"/>
      <c r="KCY26" s="22"/>
      <c r="KCZ26" s="22"/>
      <c r="KDA26" s="22"/>
      <c r="KDB26" s="22"/>
      <c r="KDC26" s="22"/>
      <c r="KDD26" s="22"/>
      <c r="KDE26" s="22"/>
      <c r="KDF26" s="22"/>
      <c r="KDG26" s="22"/>
      <c r="KDH26" s="22"/>
      <c r="KDI26" s="21"/>
      <c r="KDJ26" s="22"/>
      <c r="KDK26" s="22"/>
      <c r="KDL26" s="22"/>
      <c r="KDM26" s="22"/>
      <c r="KDN26" s="22"/>
      <c r="KDO26" s="22"/>
      <c r="KDP26" s="22"/>
      <c r="KDQ26" s="22"/>
      <c r="KDR26" s="22"/>
      <c r="KDS26" s="22"/>
      <c r="KDT26" s="22"/>
      <c r="KDU26" s="22"/>
      <c r="KDV26" s="22"/>
      <c r="KDW26" s="22"/>
      <c r="KDX26" s="22"/>
      <c r="KDY26" s="22"/>
      <c r="KDZ26" s="22"/>
      <c r="KEA26" s="22"/>
      <c r="KEB26" s="22"/>
      <c r="KEC26" s="22"/>
      <c r="KED26" s="22"/>
      <c r="KEE26" s="22"/>
      <c r="KEF26" s="22"/>
      <c r="KEG26" s="22"/>
      <c r="KEH26" s="22"/>
      <c r="KEI26" s="22"/>
      <c r="KEJ26" s="22"/>
      <c r="KEK26" s="22"/>
      <c r="KEL26" s="22"/>
      <c r="KEM26" s="22"/>
      <c r="KEN26" s="22"/>
      <c r="KEO26" s="22"/>
      <c r="KEP26" s="22"/>
      <c r="KEQ26" s="21"/>
      <c r="KER26" s="22"/>
      <c r="KES26" s="22"/>
      <c r="KET26" s="22"/>
      <c r="KEU26" s="22"/>
      <c r="KEV26" s="22"/>
      <c r="KEW26" s="22"/>
      <c r="KEX26" s="22"/>
      <c r="KEY26" s="22"/>
      <c r="KEZ26" s="22"/>
      <c r="KFA26" s="22"/>
      <c r="KFB26" s="22"/>
      <c r="KFC26" s="22"/>
      <c r="KFD26" s="22"/>
      <c r="KFE26" s="22"/>
      <c r="KFF26" s="22"/>
      <c r="KFG26" s="22"/>
      <c r="KFH26" s="22"/>
      <c r="KFI26" s="22"/>
      <c r="KFJ26" s="22"/>
      <c r="KFK26" s="22"/>
      <c r="KFL26" s="22"/>
      <c r="KFM26" s="22"/>
      <c r="KFN26" s="22"/>
      <c r="KFO26" s="22"/>
      <c r="KFP26" s="22"/>
      <c r="KFQ26" s="22"/>
      <c r="KFR26" s="22"/>
      <c r="KFS26" s="22"/>
      <c r="KFT26" s="22"/>
      <c r="KFU26" s="22"/>
      <c r="KFV26" s="22"/>
      <c r="KFW26" s="22"/>
      <c r="KFX26" s="22"/>
      <c r="KFY26" s="21"/>
      <c r="KFZ26" s="22"/>
      <c r="KGA26" s="22"/>
      <c r="KGB26" s="22"/>
      <c r="KGC26" s="22"/>
      <c r="KGD26" s="22"/>
      <c r="KGE26" s="22"/>
      <c r="KGF26" s="22"/>
      <c r="KGG26" s="22"/>
      <c r="KGH26" s="22"/>
      <c r="KGI26" s="22"/>
      <c r="KGJ26" s="22"/>
      <c r="KGK26" s="22"/>
      <c r="KGL26" s="22"/>
      <c r="KGM26" s="22"/>
      <c r="KGN26" s="22"/>
      <c r="KGO26" s="22"/>
      <c r="KGP26" s="22"/>
      <c r="KGQ26" s="22"/>
      <c r="KGR26" s="22"/>
      <c r="KGS26" s="22"/>
      <c r="KGT26" s="22"/>
      <c r="KGU26" s="22"/>
      <c r="KGV26" s="22"/>
      <c r="KGW26" s="22"/>
      <c r="KGX26" s="22"/>
      <c r="KGY26" s="22"/>
      <c r="KGZ26" s="22"/>
      <c r="KHA26" s="22"/>
      <c r="KHB26" s="22"/>
      <c r="KHC26" s="22"/>
      <c r="KHD26" s="22"/>
      <c r="KHE26" s="22"/>
      <c r="KHF26" s="22"/>
      <c r="KHG26" s="21"/>
      <c r="KHH26" s="22"/>
      <c r="KHI26" s="22"/>
      <c r="KHJ26" s="22"/>
      <c r="KHK26" s="22"/>
      <c r="KHL26" s="22"/>
      <c r="KHM26" s="22"/>
      <c r="KHN26" s="22"/>
      <c r="KHO26" s="22"/>
      <c r="KHP26" s="22"/>
      <c r="KHQ26" s="22"/>
      <c r="KHR26" s="22"/>
      <c r="KHS26" s="22"/>
      <c r="KHT26" s="22"/>
      <c r="KHU26" s="22"/>
      <c r="KHV26" s="22"/>
      <c r="KHW26" s="22"/>
      <c r="KHX26" s="22"/>
      <c r="KHY26" s="22"/>
      <c r="KHZ26" s="22"/>
      <c r="KIA26" s="22"/>
      <c r="KIB26" s="22"/>
      <c r="KIC26" s="22"/>
      <c r="KID26" s="22"/>
      <c r="KIE26" s="22"/>
      <c r="KIF26" s="22"/>
      <c r="KIG26" s="22"/>
      <c r="KIH26" s="22"/>
      <c r="KII26" s="22"/>
      <c r="KIJ26" s="22"/>
      <c r="KIK26" s="22"/>
      <c r="KIL26" s="22"/>
      <c r="KIM26" s="22"/>
      <c r="KIN26" s="22"/>
      <c r="KIO26" s="21"/>
      <c r="KIP26" s="22"/>
      <c r="KIQ26" s="22"/>
      <c r="KIR26" s="22"/>
      <c r="KIS26" s="22"/>
      <c r="KIT26" s="22"/>
      <c r="KIU26" s="22"/>
      <c r="KIV26" s="22"/>
      <c r="KIW26" s="22"/>
      <c r="KIX26" s="22"/>
      <c r="KIY26" s="22"/>
      <c r="KIZ26" s="22"/>
      <c r="KJA26" s="22"/>
      <c r="KJB26" s="22"/>
      <c r="KJC26" s="22"/>
      <c r="KJD26" s="22"/>
      <c r="KJE26" s="22"/>
      <c r="KJF26" s="22"/>
      <c r="KJG26" s="22"/>
      <c r="KJH26" s="22"/>
      <c r="KJI26" s="22"/>
      <c r="KJJ26" s="22"/>
      <c r="KJK26" s="22"/>
      <c r="KJL26" s="22"/>
      <c r="KJM26" s="22"/>
      <c r="KJN26" s="22"/>
      <c r="KJO26" s="22"/>
      <c r="KJP26" s="22"/>
      <c r="KJQ26" s="22"/>
      <c r="KJR26" s="22"/>
      <c r="KJS26" s="22"/>
      <c r="KJT26" s="22"/>
      <c r="KJU26" s="22"/>
      <c r="KJV26" s="22"/>
      <c r="KJW26" s="21"/>
      <c r="KJX26" s="22"/>
      <c r="KJY26" s="22"/>
      <c r="KJZ26" s="22"/>
      <c r="KKA26" s="22"/>
      <c r="KKB26" s="22"/>
      <c r="KKC26" s="22"/>
      <c r="KKD26" s="22"/>
      <c r="KKE26" s="22"/>
      <c r="KKF26" s="22"/>
      <c r="KKG26" s="22"/>
      <c r="KKH26" s="22"/>
      <c r="KKI26" s="22"/>
      <c r="KKJ26" s="22"/>
      <c r="KKK26" s="22"/>
      <c r="KKL26" s="22"/>
      <c r="KKM26" s="22"/>
      <c r="KKN26" s="22"/>
      <c r="KKO26" s="22"/>
      <c r="KKP26" s="22"/>
      <c r="KKQ26" s="22"/>
      <c r="KKR26" s="22"/>
      <c r="KKS26" s="22"/>
      <c r="KKT26" s="22"/>
      <c r="KKU26" s="22"/>
      <c r="KKV26" s="22"/>
      <c r="KKW26" s="22"/>
      <c r="KKX26" s="22"/>
      <c r="KKY26" s="22"/>
      <c r="KKZ26" s="22"/>
      <c r="KLA26" s="22"/>
      <c r="KLB26" s="22"/>
      <c r="KLC26" s="22"/>
      <c r="KLD26" s="22"/>
      <c r="KLE26" s="21"/>
      <c r="KLF26" s="22"/>
      <c r="KLG26" s="22"/>
      <c r="KLH26" s="22"/>
      <c r="KLI26" s="22"/>
      <c r="KLJ26" s="22"/>
      <c r="KLK26" s="22"/>
      <c r="KLL26" s="22"/>
      <c r="KLM26" s="22"/>
      <c r="KLN26" s="22"/>
      <c r="KLO26" s="22"/>
      <c r="KLP26" s="22"/>
      <c r="KLQ26" s="22"/>
      <c r="KLR26" s="22"/>
      <c r="KLS26" s="22"/>
      <c r="KLT26" s="22"/>
      <c r="KLU26" s="22"/>
      <c r="KLV26" s="22"/>
      <c r="KLW26" s="22"/>
      <c r="KLX26" s="22"/>
      <c r="KLY26" s="22"/>
      <c r="KLZ26" s="22"/>
      <c r="KMA26" s="22"/>
      <c r="KMB26" s="22"/>
      <c r="KMC26" s="22"/>
      <c r="KMD26" s="22"/>
      <c r="KME26" s="22"/>
      <c r="KMF26" s="22"/>
      <c r="KMG26" s="22"/>
      <c r="KMH26" s="22"/>
      <c r="KMI26" s="22"/>
      <c r="KMJ26" s="22"/>
      <c r="KMK26" s="22"/>
      <c r="KML26" s="22"/>
      <c r="KMM26" s="21"/>
      <c r="KMN26" s="22"/>
      <c r="KMO26" s="22"/>
      <c r="KMP26" s="22"/>
      <c r="KMQ26" s="22"/>
      <c r="KMR26" s="22"/>
      <c r="KMS26" s="22"/>
      <c r="KMT26" s="22"/>
      <c r="KMU26" s="22"/>
      <c r="KMV26" s="22"/>
      <c r="KMW26" s="22"/>
      <c r="KMX26" s="22"/>
      <c r="KMY26" s="22"/>
      <c r="KMZ26" s="22"/>
      <c r="KNA26" s="22"/>
      <c r="KNB26" s="22"/>
      <c r="KNC26" s="22"/>
      <c r="KND26" s="22"/>
      <c r="KNE26" s="22"/>
      <c r="KNF26" s="22"/>
      <c r="KNG26" s="22"/>
      <c r="KNH26" s="22"/>
      <c r="KNI26" s="22"/>
      <c r="KNJ26" s="22"/>
      <c r="KNK26" s="22"/>
      <c r="KNL26" s="22"/>
      <c r="KNM26" s="22"/>
      <c r="KNN26" s="22"/>
      <c r="KNO26" s="22"/>
      <c r="KNP26" s="22"/>
      <c r="KNQ26" s="22"/>
      <c r="KNR26" s="22"/>
      <c r="KNS26" s="22"/>
      <c r="KNT26" s="22"/>
      <c r="KNU26" s="21"/>
      <c r="KNV26" s="22"/>
      <c r="KNW26" s="22"/>
      <c r="KNX26" s="22"/>
      <c r="KNY26" s="22"/>
      <c r="KNZ26" s="22"/>
      <c r="KOA26" s="22"/>
      <c r="KOB26" s="22"/>
      <c r="KOC26" s="22"/>
      <c r="KOD26" s="22"/>
      <c r="KOE26" s="22"/>
      <c r="KOF26" s="22"/>
      <c r="KOG26" s="22"/>
      <c r="KOH26" s="22"/>
      <c r="KOI26" s="22"/>
      <c r="KOJ26" s="22"/>
      <c r="KOK26" s="22"/>
      <c r="KOL26" s="22"/>
      <c r="KOM26" s="22"/>
      <c r="KON26" s="22"/>
      <c r="KOO26" s="22"/>
      <c r="KOP26" s="22"/>
      <c r="KOQ26" s="22"/>
      <c r="KOR26" s="22"/>
      <c r="KOS26" s="22"/>
      <c r="KOT26" s="22"/>
      <c r="KOU26" s="22"/>
      <c r="KOV26" s="22"/>
      <c r="KOW26" s="22"/>
      <c r="KOX26" s="22"/>
      <c r="KOY26" s="22"/>
      <c r="KOZ26" s="22"/>
      <c r="KPA26" s="22"/>
      <c r="KPB26" s="22"/>
      <c r="KPC26" s="21"/>
      <c r="KPD26" s="22"/>
      <c r="KPE26" s="22"/>
      <c r="KPF26" s="22"/>
      <c r="KPG26" s="22"/>
      <c r="KPH26" s="22"/>
      <c r="KPI26" s="22"/>
      <c r="KPJ26" s="22"/>
      <c r="KPK26" s="22"/>
      <c r="KPL26" s="22"/>
      <c r="KPM26" s="22"/>
      <c r="KPN26" s="22"/>
      <c r="KPO26" s="22"/>
      <c r="KPP26" s="22"/>
      <c r="KPQ26" s="22"/>
      <c r="KPR26" s="22"/>
      <c r="KPS26" s="22"/>
      <c r="KPT26" s="22"/>
      <c r="KPU26" s="22"/>
      <c r="KPV26" s="22"/>
      <c r="KPW26" s="22"/>
      <c r="KPX26" s="22"/>
      <c r="KPY26" s="22"/>
      <c r="KPZ26" s="22"/>
      <c r="KQA26" s="22"/>
      <c r="KQB26" s="22"/>
      <c r="KQC26" s="22"/>
      <c r="KQD26" s="22"/>
      <c r="KQE26" s="22"/>
      <c r="KQF26" s="22"/>
      <c r="KQG26" s="22"/>
      <c r="KQH26" s="22"/>
      <c r="KQI26" s="22"/>
      <c r="KQJ26" s="22"/>
      <c r="KQK26" s="21"/>
      <c r="KQL26" s="22"/>
      <c r="KQM26" s="22"/>
      <c r="KQN26" s="22"/>
      <c r="KQO26" s="22"/>
      <c r="KQP26" s="22"/>
      <c r="KQQ26" s="22"/>
      <c r="KQR26" s="22"/>
      <c r="KQS26" s="22"/>
      <c r="KQT26" s="22"/>
      <c r="KQU26" s="22"/>
      <c r="KQV26" s="22"/>
      <c r="KQW26" s="22"/>
      <c r="KQX26" s="22"/>
      <c r="KQY26" s="22"/>
      <c r="KQZ26" s="22"/>
      <c r="KRA26" s="22"/>
      <c r="KRB26" s="22"/>
      <c r="KRC26" s="22"/>
      <c r="KRD26" s="22"/>
      <c r="KRE26" s="22"/>
      <c r="KRF26" s="22"/>
      <c r="KRG26" s="22"/>
      <c r="KRH26" s="22"/>
      <c r="KRI26" s="22"/>
      <c r="KRJ26" s="22"/>
      <c r="KRK26" s="22"/>
      <c r="KRL26" s="22"/>
      <c r="KRM26" s="22"/>
      <c r="KRN26" s="22"/>
      <c r="KRO26" s="22"/>
      <c r="KRP26" s="22"/>
      <c r="KRQ26" s="22"/>
      <c r="KRR26" s="22"/>
      <c r="KRS26" s="21"/>
      <c r="KRT26" s="22"/>
      <c r="KRU26" s="22"/>
      <c r="KRV26" s="22"/>
      <c r="KRW26" s="22"/>
      <c r="KRX26" s="22"/>
      <c r="KRY26" s="22"/>
      <c r="KRZ26" s="22"/>
      <c r="KSA26" s="22"/>
      <c r="KSB26" s="22"/>
      <c r="KSC26" s="22"/>
      <c r="KSD26" s="22"/>
      <c r="KSE26" s="22"/>
      <c r="KSF26" s="22"/>
      <c r="KSG26" s="22"/>
      <c r="KSH26" s="22"/>
      <c r="KSI26" s="22"/>
      <c r="KSJ26" s="22"/>
      <c r="KSK26" s="22"/>
      <c r="KSL26" s="22"/>
      <c r="KSM26" s="22"/>
      <c r="KSN26" s="22"/>
      <c r="KSO26" s="22"/>
      <c r="KSP26" s="22"/>
      <c r="KSQ26" s="22"/>
      <c r="KSR26" s="22"/>
      <c r="KSS26" s="22"/>
      <c r="KST26" s="22"/>
      <c r="KSU26" s="22"/>
      <c r="KSV26" s="22"/>
      <c r="KSW26" s="22"/>
      <c r="KSX26" s="22"/>
      <c r="KSY26" s="22"/>
      <c r="KSZ26" s="22"/>
      <c r="KTA26" s="21"/>
      <c r="KTB26" s="22"/>
      <c r="KTC26" s="22"/>
      <c r="KTD26" s="22"/>
      <c r="KTE26" s="22"/>
      <c r="KTF26" s="22"/>
      <c r="KTG26" s="22"/>
      <c r="KTH26" s="22"/>
      <c r="KTI26" s="22"/>
      <c r="KTJ26" s="22"/>
      <c r="KTK26" s="22"/>
      <c r="KTL26" s="22"/>
      <c r="KTM26" s="22"/>
      <c r="KTN26" s="22"/>
      <c r="KTO26" s="22"/>
      <c r="KTP26" s="22"/>
      <c r="KTQ26" s="22"/>
      <c r="KTR26" s="22"/>
      <c r="KTS26" s="22"/>
      <c r="KTT26" s="22"/>
      <c r="KTU26" s="22"/>
      <c r="KTV26" s="22"/>
      <c r="KTW26" s="22"/>
      <c r="KTX26" s="22"/>
      <c r="KTY26" s="22"/>
      <c r="KTZ26" s="22"/>
      <c r="KUA26" s="22"/>
      <c r="KUB26" s="22"/>
      <c r="KUC26" s="22"/>
      <c r="KUD26" s="22"/>
      <c r="KUE26" s="22"/>
      <c r="KUF26" s="22"/>
      <c r="KUG26" s="22"/>
      <c r="KUH26" s="22"/>
      <c r="KUI26" s="21"/>
      <c r="KUJ26" s="22"/>
      <c r="KUK26" s="22"/>
      <c r="KUL26" s="22"/>
      <c r="KUM26" s="22"/>
      <c r="KUN26" s="22"/>
      <c r="KUO26" s="22"/>
      <c r="KUP26" s="22"/>
      <c r="KUQ26" s="22"/>
      <c r="KUR26" s="22"/>
      <c r="KUS26" s="22"/>
      <c r="KUT26" s="22"/>
      <c r="KUU26" s="22"/>
      <c r="KUV26" s="22"/>
      <c r="KUW26" s="22"/>
      <c r="KUX26" s="22"/>
      <c r="KUY26" s="22"/>
      <c r="KUZ26" s="22"/>
      <c r="KVA26" s="22"/>
      <c r="KVB26" s="22"/>
      <c r="KVC26" s="22"/>
      <c r="KVD26" s="22"/>
      <c r="KVE26" s="22"/>
      <c r="KVF26" s="22"/>
      <c r="KVG26" s="22"/>
      <c r="KVH26" s="22"/>
      <c r="KVI26" s="22"/>
      <c r="KVJ26" s="22"/>
      <c r="KVK26" s="22"/>
      <c r="KVL26" s="22"/>
      <c r="KVM26" s="22"/>
      <c r="KVN26" s="22"/>
      <c r="KVO26" s="22"/>
      <c r="KVP26" s="22"/>
      <c r="KVQ26" s="21"/>
      <c r="KVR26" s="22"/>
      <c r="KVS26" s="22"/>
      <c r="KVT26" s="22"/>
      <c r="KVU26" s="22"/>
      <c r="KVV26" s="22"/>
      <c r="KVW26" s="22"/>
      <c r="KVX26" s="22"/>
      <c r="KVY26" s="22"/>
      <c r="KVZ26" s="22"/>
      <c r="KWA26" s="22"/>
      <c r="KWB26" s="22"/>
      <c r="KWC26" s="22"/>
      <c r="KWD26" s="22"/>
      <c r="KWE26" s="22"/>
      <c r="KWF26" s="22"/>
      <c r="KWG26" s="22"/>
      <c r="KWH26" s="22"/>
      <c r="KWI26" s="22"/>
      <c r="KWJ26" s="22"/>
      <c r="KWK26" s="22"/>
      <c r="KWL26" s="22"/>
      <c r="KWM26" s="22"/>
      <c r="KWN26" s="22"/>
      <c r="KWO26" s="22"/>
      <c r="KWP26" s="22"/>
      <c r="KWQ26" s="22"/>
      <c r="KWR26" s="22"/>
      <c r="KWS26" s="22"/>
      <c r="KWT26" s="22"/>
      <c r="KWU26" s="22"/>
      <c r="KWV26" s="22"/>
      <c r="KWW26" s="22"/>
      <c r="KWX26" s="22"/>
      <c r="KWY26" s="21"/>
      <c r="KWZ26" s="22"/>
      <c r="KXA26" s="22"/>
      <c r="KXB26" s="22"/>
      <c r="KXC26" s="22"/>
      <c r="KXD26" s="22"/>
      <c r="KXE26" s="22"/>
      <c r="KXF26" s="22"/>
      <c r="KXG26" s="22"/>
      <c r="KXH26" s="22"/>
      <c r="KXI26" s="22"/>
      <c r="KXJ26" s="22"/>
      <c r="KXK26" s="22"/>
      <c r="KXL26" s="22"/>
      <c r="KXM26" s="22"/>
      <c r="KXN26" s="22"/>
      <c r="KXO26" s="22"/>
      <c r="KXP26" s="22"/>
      <c r="KXQ26" s="22"/>
      <c r="KXR26" s="22"/>
      <c r="KXS26" s="22"/>
      <c r="KXT26" s="22"/>
      <c r="KXU26" s="22"/>
      <c r="KXV26" s="22"/>
      <c r="KXW26" s="22"/>
      <c r="KXX26" s="22"/>
      <c r="KXY26" s="22"/>
      <c r="KXZ26" s="22"/>
      <c r="KYA26" s="22"/>
      <c r="KYB26" s="22"/>
      <c r="KYC26" s="22"/>
      <c r="KYD26" s="22"/>
      <c r="KYE26" s="22"/>
      <c r="KYF26" s="22"/>
      <c r="KYG26" s="21"/>
      <c r="KYH26" s="22"/>
      <c r="KYI26" s="22"/>
      <c r="KYJ26" s="22"/>
      <c r="KYK26" s="22"/>
      <c r="KYL26" s="22"/>
      <c r="KYM26" s="22"/>
      <c r="KYN26" s="22"/>
      <c r="KYO26" s="22"/>
      <c r="KYP26" s="22"/>
      <c r="KYQ26" s="22"/>
      <c r="KYR26" s="22"/>
      <c r="KYS26" s="22"/>
      <c r="KYT26" s="22"/>
      <c r="KYU26" s="22"/>
      <c r="KYV26" s="22"/>
      <c r="KYW26" s="22"/>
      <c r="KYX26" s="22"/>
      <c r="KYY26" s="22"/>
      <c r="KYZ26" s="22"/>
      <c r="KZA26" s="22"/>
      <c r="KZB26" s="22"/>
      <c r="KZC26" s="22"/>
      <c r="KZD26" s="22"/>
      <c r="KZE26" s="22"/>
      <c r="KZF26" s="22"/>
      <c r="KZG26" s="22"/>
      <c r="KZH26" s="22"/>
      <c r="KZI26" s="22"/>
      <c r="KZJ26" s="22"/>
      <c r="KZK26" s="22"/>
      <c r="KZL26" s="22"/>
      <c r="KZM26" s="22"/>
      <c r="KZN26" s="22"/>
      <c r="KZO26" s="21"/>
      <c r="KZP26" s="22"/>
      <c r="KZQ26" s="22"/>
      <c r="KZR26" s="22"/>
      <c r="KZS26" s="22"/>
      <c r="KZT26" s="22"/>
      <c r="KZU26" s="22"/>
      <c r="KZV26" s="22"/>
      <c r="KZW26" s="22"/>
      <c r="KZX26" s="22"/>
      <c r="KZY26" s="22"/>
      <c r="KZZ26" s="22"/>
      <c r="LAA26" s="22"/>
      <c r="LAB26" s="22"/>
      <c r="LAC26" s="22"/>
      <c r="LAD26" s="22"/>
      <c r="LAE26" s="22"/>
      <c r="LAF26" s="22"/>
      <c r="LAG26" s="22"/>
      <c r="LAH26" s="22"/>
      <c r="LAI26" s="22"/>
      <c r="LAJ26" s="22"/>
      <c r="LAK26" s="22"/>
      <c r="LAL26" s="22"/>
      <c r="LAM26" s="22"/>
      <c r="LAN26" s="22"/>
      <c r="LAO26" s="22"/>
      <c r="LAP26" s="22"/>
      <c r="LAQ26" s="22"/>
      <c r="LAR26" s="22"/>
      <c r="LAS26" s="22"/>
      <c r="LAT26" s="22"/>
      <c r="LAU26" s="22"/>
      <c r="LAV26" s="22"/>
      <c r="LAW26" s="21"/>
      <c r="LAX26" s="22"/>
      <c r="LAY26" s="22"/>
      <c r="LAZ26" s="22"/>
      <c r="LBA26" s="22"/>
      <c r="LBB26" s="22"/>
      <c r="LBC26" s="22"/>
      <c r="LBD26" s="22"/>
      <c r="LBE26" s="22"/>
      <c r="LBF26" s="22"/>
      <c r="LBG26" s="22"/>
      <c r="LBH26" s="22"/>
      <c r="LBI26" s="22"/>
      <c r="LBJ26" s="22"/>
      <c r="LBK26" s="22"/>
      <c r="LBL26" s="22"/>
      <c r="LBM26" s="22"/>
      <c r="LBN26" s="22"/>
      <c r="LBO26" s="22"/>
      <c r="LBP26" s="22"/>
      <c r="LBQ26" s="22"/>
      <c r="LBR26" s="22"/>
      <c r="LBS26" s="22"/>
      <c r="LBT26" s="22"/>
      <c r="LBU26" s="22"/>
      <c r="LBV26" s="22"/>
      <c r="LBW26" s="22"/>
      <c r="LBX26" s="22"/>
      <c r="LBY26" s="22"/>
      <c r="LBZ26" s="22"/>
      <c r="LCA26" s="22"/>
      <c r="LCB26" s="22"/>
      <c r="LCC26" s="22"/>
      <c r="LCD26" s="22"/>
      <c r="LCE26" s="21"/>
      <c r="LCF26" s="22"/>
      <c r="LCG26" s="22"/>
      <c r="LCH26" s="22"/>
      <c r="LCI26" s="22"/>
      <c r="LCJ26" s="22"/>
      <c r="LCK26" s="22"/>
      <c r="LCL26" s="22"/>
      <c r="LCM26" s="22"/>
      <c r="LCN26" s="22"/>
      <c r="LCO26" s="22"/>
      <c r="LCP26" s="22"/>
      <c r="LCQ26" s="22"/>
      <c r="LCR26" s="22"/>
      <c r="LCS26" s="22"/>
      <c r="LCT26" s="22"/>
      <c r="LCU26" s="22"/>
      <c r="LCV26" s="22"/>
      <c r="LCW26" s="22"/>
      <c r="LCX26" s="22"/>
      <c r="LCY26" s="22"/>
      <c r="LCZ26" s="22"/>
      <c r="LDA26" s="22"/>
      <c r="LDB26" s="22"/>
      <c r="LDC26" s="22"/>
      <c r="LDD26" s="22"/>
      <c r="LDE26" s="22"/>
      <c r="LDF26" s="22"/>
      <c r="LDG26" s="22"/>
      <c r="LDH26" s="22"/>
      <c r="LDI26" s="22"/>
      <c r="LDJ26" s="22"/>
      <c r="LDK26" s="22"/>
      <c r="LDL26" s="22"/>
      <c r="LDM26" s="21"/>
      <c r="LDN26" s="22"/>
      <c r="LDO26" s="22"/>
      <c r="LDP26" s="22"/>
      <c r="LDQ26" s="22"/>
      <c r="LDR26" s="22"/>
      <c r="LDS26" s="22"/>
      <c r="LDT26" s="22"/>
      <c r="LDU26" s="22"/>
      <c r="LDV26" s="22"/>
      <c r="LDW26" s="22"/>
      <c r="LDX26" s="22"/>
      <c r="LDY26" s="22"/>
      <c r="LDZ26" s="22"/>
      <c r="LEA26" s="22"/>
      <c r="LEB26" s="22"/>
      <c r="LEC26" s="22"/>
      <c r="LED26" s="22"/>
      <c r="LEE26" s="22"/>
      <c r="LEF26" s="22"/>
      <c r="LEG26" s="22"/>
      <c r="LEH26" s="22"/>
      <c r="LEI26" s="22"/>
      <c r="LEJ26" s="22"/>
      <c r="LEK26" s="22"/>
      <c r="LEL26" s="22"/>
      <c r="LEM26" s="22"/>
      <c r="LEN26" s="22"/>
      <c r="LEO26" s="22"/>
      <c r="LEP26" s="22"/>
      <c r="LEQ26" s="22"/>
      <c r="LER26" s="22"/>
      <c r="LES26" s="22"/>
      <c r="LET26" s="22"/>
      <c r="LEU26" s="21"/>
      <c r="LEV26" s="22"/>
      <c r="LEW26" s="22"/>
      <c r="LEX26" s="22"/>
      <c r="LEY26" s="22"/>
      <c r="LEZ26" s="22"/>
      <c r="LFA26" s="22"/>
      <c r="LFB26" s="22"/>
      <c r="LFC26" s="22"/>
      <c r="LFD26" s="22"/>
      <c r="LFE26" s="22"/>
      <c r="LFF26" s="22"/>
      <c r="LFG26" s="22"/>
      <c r="LFH26" s="22"/>
      <c r="LFI26" s="22"/>
      <c r="LFJ26" s="22"/>
      <c r="LFK26" s="22"/>
      <c r="LFL26" s="22"/>
      <c r="LFM26" s="22"/>
      <c r="LFN26" s="22"/>
      <c r="LFO26" s="22"/>
      <c r="LFP26" s="22"/>
      <c r="LFQ26" s="22"/>
      <c r="LFR26" s="22"/>
      <c r="LFS26" s="22"/>
      <c r="LFT26" s="22"/>
      <c r="LFU26" s="22"/>
      <c r="LFV26" s="22"/>
      <c r="LFW26" s="22"/>
      <c r="LFX26" s="22"/>
      <c r="LFY26" s="22"/>
      <c r="LFZ26" s="22"/>
      <c r="LGA26" s="22"/>
      <c r="LGB26" s="22"/>
      <c r="LGC26" s="21"/>
      <c r="LGD26" s="22"/>
      <c r="LGE26" s="22"/>
      <c r="LGF26" s="22"/>
      <c r="LGG26" s="22"/>
      <c r="LGH26" s="22"/>
      <c r="LGI26" s="22"/>
      <c r="LGJ26" s="22"/>
      <c r="LGK26" s="22"/>
      <c r="LGL26" s="22"/>
      <c r="LGM26" s="22"/>
      <c r="LGN26" s="22"/>
      <c r="LGO26" s="22"/>
      <c r="LGP26" s="22"/>
      <c r="LGQ26" s="22"/>
      <c r="LGR26" s="22"/>
      <c r="LGS26" s="22"/>
      <c r="LGT26" s="22"/>
      <c r="LGU26" s="22"/>
      <c r="LGV26" s="22"/>
      <c r="LGW26" s="22"/>
      <c r="LGX26" s="22"/>
      <c r="LGY26" s="22"/>
      <c r="LGZ26" s="22"/>
      <c r="LHA26" s="22"/>
      <c r="LHB26" s="22"/>
      <c r="LHC26" s="22"/>
      <c r="LHD26" s="22"/>
      <c r="LHE26" s="22"/>
      <c r="LHF26" s="22"/>
      <c r="LHG26" s="22"/>
      <c r="LHH26" s="22"/>
      <c r="LHI26" s="22"/>
      <c r="LHJ26" s="22"/>
      <c r="LHK26" s="21"/>
      <c r="LHL26" s="22"/>
      <c r="LHM26" s="22"/>
      <c r="LHN26" s="22"/>
      <c r="LHO26" s="22"/>
      <c r="LHP26" s="22"/>
      <c r="LHQ26" s="22"/>
      <c r="LHR26" s="22"/>
      <c r="LHS26" s="22"/>
      <c r="LHT26" s="22"/>
      <c r="LHU26" s="22"/>
      <c r="LHV26" s="22"/>
      <c r="LHW26" s="22"/>
      <c r="LHX26" s="22"/>
      <c r="LHY26" s="22"/>
      <c r="LHZ26" s="22"/>
      <c r="LIA26" s="22"/>
      <c r="LIB26" s="22"/>
      <c r="LIC26" s="22"/>
      <c r="LID26" s="22"/>
      <c r="LIE26" s="22"/>
      <c r="LIF26" s="22"/>
      <c r="LIG26" s="22"/>
      <c r="LIH26" s="22"/>
      <c r="LII26" s="22"/>
      <c r="LIJ26" s="22"/>
      <c r="LIK26" s="22"/>
      <c r="LIL26" s="22"/>
      <c r="LIM26" s="22"/>
      <c r="LIN26" s="22"/>
      <c r="LIO26" s="22"/>
      <c r="LIP26" s="22"/>
      <c r="LIQ26" s="22"/>
      <c r="LIR26" s="22"/>
      <c r="LIS26" s="21"/>
      <c r="LIT26" s="22"/>
      <c r="LIU26" s="22"/>
      <c r="LIV26" s="22"/>
      <c r="LIW26" s="22"/>
      <c r="LIX26" s="22"/>
      <c r="LIY26" s="22"/>
      <c r="LIZ26" s="22"/>
      <c r="LJA26" s="22"/>
      <c r="LJB26" s="22"/>
      <c r="LJC26" s="22"/>
      <c r="LJD26" s="22"/>
      <c r="LJE26" s="22"/>
      <c r="LJF26" s="22"/>
      <c r="LJG26" s="22"/>
      <c r="LJH26" s="22"/>
      <c r="LJI26" s="22"/>
      <c r="LJJ26" s="22"/>
      <c r="LJK26" s="22"/>
      <c r="LJL26" s="22"/>
      <c r="LJM26" s="22"/>
      <c r="LJN26" s="22"/>
      <c r="LJO26" s="22"/>
      <c r="LJP26" s="22"/>
      <c r="LJQ26" s="22"/>
      <c r="LJR26" s="22"/>
      <c r="LJS26" s="22"/>
      <c r="LJT26" s="22"/>
      <c r="LJU26" s="22"/>
      <c r="LJV26" s="22"/>
      <c r="LJW26" s="22"/>
      <c r="LJX26" s="22"/>
      <c r="LJY26" s="22"/>
      <c r="LJZ26" s="22"/>
      <c r="LKA26" s="21"/>
      <c r="LKB26" s="22"/>
      <c r="LKC26" s="22"/>
      <c r="LKD26" s="22"/>
      <c r="LKE26" s="22"/>
      <c r="LKF26" s="22"/>
      <c r="LKG26" s="22"/>
      <c r="LKH26" s="22"/>
      <c r="LKI26" s="22"/>
      <c r="LKJ26" s="22"/>
      <c r="LKK26" s="22"/>
      <c r="LKL26" s="22"/>
      <c r="LKM26" s="22"/>
      <c r="LKN26" s="22"/>
      <c r="LKO26" s="22"/>
      <c r="LKP26" s="22"/>
      <c r="LKQ26" s="22"/>
      <c r="LKR26" s="22"/>
      <c r="LKS26" s="22"/>
      <c r="LKT26" s="22"/>
      <c r="LKU26" s="22"/>
      <c r="LKV26" s="22"/>
      <c r="LKW26" s="22"/>
      <c r="LKX26" s="22"/>
      <c r="LKY26" s="22"/>
      <c r="LKZ26" s="22"/>
      <c r="LLA26" s="22"/>
      <c r="LLB26" s="22"/>
      <c r="LLC26" s="22"/>
      <c r="LLD26" s="22"/>
      <c r="LLE26" s="22"/>
      <c r="LLF26" s="22"/>
      <c r="LLG26" s="22"/>
      <c r="LLH26" s="22"/>
      <c r="LLI26" s="21"/>
      <c r="LLJ26" s="22"/>
      <c r="LLK26" s="22"/>
      <c r="LLL26" s="22"/>
      <c r="LLM26" s="22"/>
      <c r="LLN26" s="22"/>
      <c r="LLO26" s="22"/>
      <c r="LLP26" s="22"/>
      <c r="LLQ26" s="22"/>
      <c r="LLR26" s="22"/>
      <c r="LLS26" s="22"/>
      <c r="LLT26" s="22"/>
      <c r="LLU26" s="22"/>
      <c r="LLV26" s="22"/>
      <c r="LLW26" s="22"/>
      <c r="LLX26" s="22"/>
      <c r="LLY26" s="22"/>
      <c r="LLZ26" s="22"/>
      <c r="LMA26" s="22"/>
      <c r="LMB26" s="22"/>
      <c r="LMC26" s="22"/>
      <c r="LMD26" s="22"/>
      <c r="LME26" s="22"/>
      <c r="LMF26" s="22"/>
      <c r="LMG26" s="22"/>
      <c r="LMH26" s="22"/>
      <c r="LMI26" s="22"/>
      <c r="LMJ26" s="22"/>
      <c r="LMK26" s="22"/>
      <c r="LML26" s="22"/>
      <c r="LMM26" s="22"/>
      <c r="LMN26" s="22"/>
      <c r="LMO26" s="22"/>
      <c r="LMP26" s="22"/>
      <c r="LMQ26" s="21"/>
      <c r="LMR26" s="22"/>
      <c r="LMS26" s="22"/>
      <c r="LMT26" s="22"/>
      <c r="LMU26" s="22"/>
      <c r="LMV26" s="22"/>
      <c r="LMW26" s="22"/>
      <c r="LMX26" s="22"/>
      <c r="LMY26" s="22"/>
      <c r="LMZ26" s="22"/>
      <c r="LNA26" s="22"/>
      <c r="LNB26" s="22"/>
      <c r="LNC26" s="22"/>
      <c r="LND26" s="22"/>
      <c r="LNE26" s="22"/>
      <c r="LNF26" s="22"/>
      <c r="LNG26" s="22"/>
      <c r="LNH26" s="22"/>
      <c r="LNI26" s="22"/>
      <c r="LNJ26" s="22"/>
      <c r="LNK26" s="22"/>
      <c r="LNL26" s="22"/>
      <c r="LNM26" s="22"/>
      <c r="LNN26" s="22"/>
      <c r="LNO26" s="22"/>
      <c r="LNP26" s="22"/>
      <c r="LNQ26" s="22"/>
      <c r="LNR26" s="22"/>
      <c r="LNS26" s="22"/>
      <c r="LNT26" s="22"/>
      <c r="LNU26" s="22"/>
      <c r="LNV26" s="22"/>
      <c r="LNW26" s="22"/>
      <c r="LNX26" s="22"/>
      <c r="LNY26" s="21"/>
      <c r="LNZ26" s="22"/>
      <c r="LOA26" s="22"/>
      <c r="LOB26" s="22"/>
      <c r="LOC26" s="22"/>
      <c r="LOD26" s="22"/>
      <c r="LOE26" s="22"/>
      <c r="LOF26" s="22"/>
      <c r="LOG26" s="22"/>
      <c r="LOH26" s="22"/>
      <c r="LOI26" s="22"/>
      <c r="LOJ26" s="22"/>
      <c r="LOK26" s="22"/>
      <c r="LOL26" s="22"/>
      <c r="LOM26" s="22"/>
      <c r="LON26" s="22"/>
      <c r="LOO26" s="22"/>
      <c r="LOP26" s="22"/>
      <c r="LOQ26" s="22"/>
      <c r="LOR26" s="22"/>
      <c r="LOS26" s="22"/>
      <c r="LOT26" s="22"/>
      <c r="LOU26" s="22"/>
      <c r="LOV26" s="22"/>
      <c r="LOW26" s="22"/>
      <c r="LOX26" s="22"/>
      <c r="LOY26" s="22"/>
      <c r="LOZ26" s="22"/>
      <c r="LPA26" s="22"/>
      <c r="LPB26" s="22"/>
      <c r="LPC26" s="22"/>
      <c r="LPD26" s="22"/>
      <c r="LPE26" s="22"/>
      <c r="LPF26" s="22"/>
      <c r="LPG26" s="21"/>
      <c r="LPH26" s="22"/>
      <c r="LPI26" s="22"/>
      <c r="LPJ26" s="22"/>
      <c r="LPK26" s="22"/>
      <c r="LPL26" s="22"/>
      <c r="LPM26" s="22"/>
      <c r="LPN26" s="22"/>
      <c r="LPO26" s="22"/>
      <c r="LPP26" s="22"/>
      <c r="LPQ26" s="22"/>
      <c r="LPR26" s="22"/>
      <c r="LPS26" s="22"/>
      <c r="LPT26" s="22"/>
      <c r="LPU26" s="22"/>
      <c r="LPV26" s="22"/>
      <c r="LPW26" s="22"/>
      <c r="LPX26" s="22"/>
      <c r="LPY26" s="22"/>
      <c r="LPZ26" s="22"/>
      <c r="LQA26" s="22"/>
      <c r="LQB26" s="22"/>
      <c r="LQC26" s="22"/>
      <c r="LQD26" s="22"/>
      <c r="LQE26" s="22"/>
      <c r="LQF26" s="22"/>
      <c r="LQG26" s="22"/>
      <c r="LQH26" s="22"/>
      <c r="LQI26" s="22"/>
      <c r="LQJ26" s="22"/>
      <c r="LQK26" s="22"/>
      <c r="LQL26" s="22"/>
      <c r="LQM26" s="22"/>
      <c r="LQN26" s="22"/>
      <c r="LQO26" s="21"/>
      <c r="LQP26" s="22"/>
      <c r="LQQ26" s="22"/>
      <c r="LQR26" s="22"/>
      <c r="LQS26" s="22"/>
      <c r="LQT26" s="22"/>
      <c r="LQU26" s="22"/>
      <c r="LQV26" s="22"/>
      <c r="LQW26" s="22"/>
      <c r="LQX26" s="22"/>
      <c r="LQY26" s="22"/>
      <c r="LQZ26" s="22"/>
      <c r="LRA26" s="22"/>
      <c r="LRB26" s="22"/>
      <c r="LRC26" s="22"/>
      <c r="LRD26" s="22"/>
      <c r="LRE26" s="22"/>
      <c r="LRF26" s="22"/>
      <c r="LRG26" s="22"/>
      <c r="LRH26" s="22"/>
      <c r="LRI26" s="22"/>
      <c r="LRJ26" s="22"/>
      <c r="LRK26" s="22"/>
      <c r="LRL26" s="22"/>
      <c r="LRM26" s="22"/>
      <c r="LRN26" s="22"/>
      <c r="LRO26" s="22"/>
      <c r="LRP26" s="22"/>
      <c r="LRQ26" s="22"/>
      <c r="LRR26" s="22"/>
      <c r="LRS26" s="22"/>
      <c r="LRT26" s="22"/>
      <c r="LRU26" s="22"/>
      <c r="LRV26" s="22"/>
      <c r="LRW26" s="21"/>
      <c r="LRX26" s="22"/>
      <c r="LRY26" s="22"/>
      <c r="LRZ26" s="22"/>
      <c r="LSA26" s="22"/>
      <c r="LSB26" s="22"/>
      <c r="LSC26" s="22"/>
      <c r="LSD26" s="22"/>
      <c r="LSE26" s="22"/>
      <c r="LSF26" s="22"/>
      <c r="LSG26" s="22"/>
      <c r="LSH26" s="22"/>
      <c r="LSI26" s="22"/>
      <c r="LSJ26" s="22"/>
      <c r="LSK26" s="22"/>
      <c r="LSL26" s="22"/>
      <c r="LSM26" s="22"/>
      <c r="LSN26" s="22"/>
      <c r="LSO26" s="22"/>
      <c r="LSP26" s="22"/>
      <c r="LSQ26" s="22"/>
      <c r="LSR26" s="22"/>
      <c r="LSS26" s="22"/>
      <c r="LST26" s="22"/>
      <c r="LSU26" s="22"/>
      <c r="LSV26" s="22"/>
      <c r="LSW26" s="22"/>
      <c r="LSX26" s="22"/>
      <c r="LSY26" s="22"/>
      <c r="LSZ26" s="22"/>
      <c r="LTA26" s="22"/>
      <c r="LTB26" s="22"/>
      <c r="LTC26" s="22"/>
      <c r="LTD26" s="22"/>
      <c r="LTE26" s="21"/>
      <c r="LTF26" s="22"/>
      <c r="LTG26" s="22"/>
      <c r="LTH26" s="22"/>
      <c r="LTI26" s="22"/>
      <c r="LTJ26" s="22"/>
      <c r="LTK26" s="22"/>
      <c r="LTL26" s="22"/>
      <c r="LTM26" s="22"/>
      <c r="LTN26" s="22"/>
      <c r="LTO26" s="22"/>
      <c r="LTP26" s="22"/>
      <c r="LTQ26" s="22"/>
      <c r="LTR26" s="22"/>
      <c r="LTS26" s="22"/>
      <c r="LTT26" s="22"/>
      <c r="LTU26" s="22"/>
      <c r="LTV26" s="22"/>
      <c r="LTW26" s="22"/>
      <c r="LTX26" s="22"/>
      <c r="LTY26" s="22"/>
      <c r="LTZ26" s="22"/>
      <c r="LUA26" s="22"/>
      <c r="LUB26" s="22"/>
      <c r="LUC26" s="22"/>
      <c r="LUD26" s="22"/>
      <c r="LUE26" s="22"/>
      <c r="LUF26" s="22"/>
      <c r="LUG26" s="22"/>
      <c r="LUH26" s="22"/>
      <c r="LUI26" s="22"/>
      <c r="LUJ26" s="22"/>
      <c r="LUK26" s="22"/>
      <c r="LUL26" s="22"/>
      <c r="LUM26" s="21"/>
      <c r="LUN26" s="22"/>
      <c r="LUO26" s="22"/>
      <c r="LUP26" s="22"/>
      <c r="LUQ26" s="22"/>
      <c r="LUR26" s="22"/>
      <c r="LUS26" s="22"/>
      <c r="LUT26" s="22"/>
      <c r="LUU26" s="22"/>
      <c r="LUV26" s="22"/>
      <c r="LUW26" s="22"/>
      <c r="LUX26" s="22"/>
      <c r="LUY26" s="22"/>
      <c r="LUZ26" s="22"/>
      <c r="LVA26" s="22"/>
      <c r="LVB26" s="22"/>
      <c r="LVC26" s="22"/>
      <c r="LVD26" s="22"/>
      <c r="LVE26" s="22"/>
      <c r="LVF26" s="22"/>
      <c r="LVG26" s="22"/>
      <c r="LVH26" s="22"/>
      <c r="LVI26" s="22"/>
      <c r="LVJ26" s="22"/>
      <c r="LVK26" s="22"/>
      <c r="LVL26" s="22"/>
      <c r="LVM26" s="22"/>
      <c r="LVN26" s="22"/>
      <c r="LVO26" s="22"/>
      <c r="LVP26" s="22"/>
      <c r="LVQ26" s="22"/>
      <c r="LVR26" s="22"/>
      <c r="LVS26" s="22"/>
      <c r="LVT26" s="22"/>
      <c r="LVU26" s="21"/>
      <c r="LVV26" s="22"/>
      <c r="LVW26" s="22"/>
      <c r="LVX26" s="22"/>
      <c r="LVY26" s="22"/>
      <c r="LVZ26" s="22"/>
      <c r="LWA26" s="22"/>
      <c r="LWB26" s="22"/>
      <c r="LWC26" s="22"/>
      <c r="LWD26" s="22"/>
      <c r="LWE26" s="22"/>
      <c r="LWF26" s="22"/>
      <c r="LWG26" s="22"/>
      <c r="LWH26" s="22"/>
      <c r="LWI26" s="22"/>
      <c r="LWJ26" s="22"/>
      <c r="LWK26" s="22"/>
      <c r="LWL26" s="22"/>
      <c r="LWM26" s="22"/>
      <c r="LWN26" s="22"/>
      <c r="LWO26" s="22"/>
      <c r="LWP26" s="22"/>
      <c r="LWQ26" s="22"/>
      <c r="LWR26" s="22"/>
      <c r="LWS26" s="22"/>
      <c r="LWT26" s="22"/>
      <c r="LWU26" s="22"/>
      <c r="LWV26" s="22"/>
      <c r="LWW26" s="22"/>
      <c r="LWX26" s="22"/>
      <c r="LWY26" s="22"/>
      <c r="LWZ26" s="22"/>
      <c r="LXA26" s="22"/>
      <c r="LXB26" s="22"/>
      <c r="LXC26" s="21"/>
      <c r="LXD26" s="22"/>
      <c r="LXE26" s="22"/>
      <c r="LXF26" s="22"/>
      <c r="LXG26" s="22"/>
      <c r="LXH26" s="22"/>
      <c r="LXI26" s="22"/>
      <c r="LXJ26" s="22"/>
      <c r="LXK26" s="22"/>
      <c r="LXL26" s="22"/>
      <c r="LXM26" s="22"/>
      <c r="LXN26" s="22"/>
      <c r="LXO26" s="22"/>
      <c r="LXP26" s="22"/>
      <c r="LXQ26" s="22"/>
      <c r="LXR26" s="22"/>
      <c r="LXS26" s="22"/>
      <c r="LXT26" s="22"/>
      <c r="LXU26" s="22"/>
      <c r="LXV26" s="22"/>
      <c r="LXW26" s="22"/>
      <c r="LXX26" s="22"/>
      <c r="LXY26" s="22"/>
      <c r="LXZ26" s="22"/>
      <c r="LYA26" s="22"/>
      <c r="LYB26" s="22"/>
      <c r="LYC26" s="22"/>
      <c r="LYD26" s="22"/>
      <c r="LYE26" s="22"/>
      <c r="LYF26" s="22"/>
      <c r="LYG26" s="22"/>
      <c r="LYH26" s="22"/>
      <c r="LYI26" s="22"/>
      <c r="LYJ26" s="22"/>
      <c r="LYK26" s="21"/>
      <c r="LYL26" s="22"/>
      <c r="LYM26" s="22"/>
      <c r="LYN26" s="22"/>
      <c r="LYO26" s="22"/>
      <c r="LYP26" s="22"/>
      <c r="LYQ26" s="22"/>
      <c r="LYR26" s="22"/>
      <c r="LYS26" s="22"/>
      <c r="LYT26" s="22"/>
      <c r="LYU26" s="22"/>
      <c r="LYV26" s="22"/>
      <c r="LYW26" s="22"/>
      <c r="LYX26" s="22"/>
      <c r="LYY26" s="22"/>
      <c r="LYZ26" s="22"/>
      <c r="LZA26" s="22"/>
      <c r="LZB26" s="22"/>
      <c r="LZC26" s="22"/>
      <c r="LZD26" s="22"/>
      <c r="LZE26" s="22"/>
      <c r="LZF26" s="22"/>
      <c r="LZG26" s="22"/>
      <c r="LZH26" s="22"/>
      <c r="LZI26" s="22"/>
      <c r="LZJ26" s="22"/>
      <c r="LZK26" s="22"/>
      <c r="LZL26" s="22"/>
      <c r="LZM26" s="22"/>
      <c r="LZN26" s="22"/>
      <c r="LZO26" s="22"/>
      <c r="LZP26" s="22"/>
      <c r="LZQ26" s="22"/>
      <c r="LZR26" s="22"/>
      <c r="LZS26" s="21"/>
      <c r="LZT26" s="22"/>
      <c r="LZU26" s="22"/>
      <c r="LZV26" s="22"/>
      <c r="LZW26" s="22"/>
      <c r="LZX26" s="22"/>
      <c r="LZY26" s="22"/>
      <c r="LZZ26" s="22"/>
      <c r="MAA26" s="22"/>
      <c r="MAB26" s="22"/>
      <c r="MAC26" s="22"/>
      <c r="MAD26" s="22"/>
      <c r="MAE26" s="22"/>
      <c r="MAF26" s="22"/>
      <c r="MAG26" s="22"/>
      <c r="MAH26" s="22"/>
      <c r="MAI26" s="22"/>
      <c r="MAJ26" s="22"/>
      <c r="MAK26" s="22"/>
      <c r="MAL26" s="22"/>
      <c r="MAM26" s="22"/>
      <c r="MAN26" s="22"/>
      <c r="MAO26" s="22"/>
      <c r="MAP26" s="22"/>
      <c r="MAQ26" s="22"/>
      <c r="MAR26" s="22"/>
      <c r="MAS26" s="22"/>
      <c r="MAT26" s="22"/>
      <c r="MAU26" s="22"/>
      <c r="MAV26" s="22"/>
      <c r="MAW26" s="22"/>
      <c r="MAX26" s="22"/>
      <c r="MAY26" s="22"/>
      <c r="MAZ26" s="22"/>
      <c r="MBA26" s="21"/>
      <c r="MBB26" s="22"/>
      <c r="MBC26" s="22"/>
      <c r="MBD26" s="22"/>
      <c r="MBE26" s="22"/>
      <c r="MBF26" s="22"/>
      <c r="MBG26" s="22"/>
      <c r="MBH26" s="22"/>
      <c r="MBI26" s="22"/>
      <c r="MBJ26" s="22"/>
      <c r="MBK26" s="22"/>
      <c r="MBL26" s="22"/>
      <c r="MBM26" s="22"/>
      <c r="MBN26" s="22"/>
      <c r="MBO26" s="22"/>
      <c r="MBP26" s="22"/>
      <c r="MBQ26" s="22"/>
      <c r="MBR26" s="22"/>
      <c r="MBS26" s="22"/>
      <c r="MBT26" s="22"/>
      <c r="MBU26" s="22"/>
      <c r="MBV26" s="22"/>
      <c r="MBW26" s="22"/>
      <c r="MBX26" s="22"/>
      <c r="MBY26" s="22"/>
      <c r="MBZ26" s="22"/>
      <c r="MCA26" s="22"/>
      <c r="MCB26" s="22"/>
      <c r="MCC26" s="22"/>
      <c r="MCD26" s="22"/>
      <c r="MCE26" s="22"/>
      <c r="MCF26" s="22"/>
      <c r="MCG26" s="22"/>
      <c r="MCH26" s="22"/>
      <c r="MCI26" s="21"/>
      <c r="MCJ26" s="22"/>
      <c r="MCK26" s="22"/>
      <c r="MCL26" s="22"/>
      <c r="MCM26" s="22"/>
      <c r="MCN26" s="22"/>
      <c r="MCO26" s="22"/>
      <c r="MCP26" s="22"/>
      <c r="MCQ26" s="22"/>
      <c r="MCR26" s="22"/>
      <c r="MCS26" s="22"/>
      <c r="MCT26" s="22"/>
      <c r="MCU26" s="22"/>
      <c r="MCV26" s="22"/>
      <c r="MCW26" s="22"/>
      <c r="MCX26" s="22"/>
      <c r="MCY26" s="22"/>
      <c r="MCZ26" s="22"/>
      <c r="MDA26" s="22"/>
      <c r="MDB26" s="22"/>
      <c r="MDC26" s="22"/>
      <c r="MDD26" s="22"/>
      <c r="MDE26" s="22"/>
      <c r="MDF26" s="22"/>
      <c r="MDG26" s="22"/>
      <c r="MDH26" s="22"/>
      <c r="MDI26" s="22"/>
      <c r="MDJ26" s="22"/>
      <c r="MDK26" s="22"/>
      <c r="MDL26" s="22"/>
      <c r="MDM26" s="22"/>
      <c r="MDN26" s="22"/>
      <c r="MDO26" s="22"/>
      <c r="MDP26" s="22"/>
      <c r="MDQ26" s="21"/>
      <c r="MDR26" s="22"/>
      <c r="MDS26" s="22"/>
      <c r="MDT26" s="22"/>
      <c r="MDU26" s="22"/>
      <c r="MDV26" s="22"/>
      <c r="MDW26" s="22"/>
      <c r="MDX26" s="22"/>
      <c r="MDY26" s="22"/>
      <c r="MDZ26" s="22"/>
      <c r="MEA26" s="22"/>
      <c r="MEB26" s="22"/>
      <c r="MEC26" s="22"/>
      <c r="MED26" s="22"/>
      <c r="MEE26" s="22"/>
      <c r="MEF26" s="22"/>
      <c r="MEG26" s="22"/>
      <c r="MEH26" s="22"/>
      <c r="MEI26" s="22"/>
      <c r="MEJ26" s="22"/>
      <c r="MEK26" s="22"/>
      <c r="MEL26" s="22"/>
      <c r="MEM26" s="22"/>
      <c r="MEN26" s="22"/>
      <c r="MEO26" s="22"/>
      <c r="MEP26" s="22"/>
      <c r="MEQ26" s="22"/>
      <c r="MER26" s="22"/>
      <c r="MES26" s="22"/>
      <c r="MET26" s="22"/>
      <c r="MEU26" s="22"/>
      <c r="MEV26" s="22"/>
      <c r="MEW26" s="22"/>
      <c r="MEX26" s="22"/>
      <c r="MEY26" s="21"/>
      <c r="MEZ26" s="22"/>
      <c r="MFA26" s="22"/>
      <c r="MFB26" s="22"/>
      <c r="MFC26" s="22"/>
      <c r="MFD26" s="22"/>
      <c r="MFE26" s="22"/>
      <c r="MFF26" s="22"/>
      <c r="MFG26" s="22"/>
      <c r="MFH26" s="22"/>
      <c r="MFI26" s="22"/>
      <c r="MFJ26" s="22"/>
      <c r="MFK26" s="22"/>
      <c r="MFL26" s="22"/>
      <c r="MFM26" s="22"/>
      <c r="MFN26" s="22"/>
      <c r="MFO26" s="22"/>
      <c r="MFP26" s="22"/>
      <c r="MFQ26" s="22"/>
      <c r="MFR26" s="22"/>
      <c r="MFS26" s="22"/>
      <c r="MFT26" s="22"/>
      <c r="MFU26" s="22"/>
      <c r="MFV26" s="22"/>
      <c r="MFW26" s="22"/>
      <c r="MFX26" s="22"/>
      <c r="MFY26" s="22"/>
      <c r="MFZ26" s="22"/>
      <c r="MGA26" s="22"/>
      <c r="MGB26" s="22"/>
      <c r="MGC26" s="22"/>
      <c r="MGD26" s="22"/>
      <c r="MGE26" s="22"/>
      <c r="MGF26" s="22"/>
      <c r="MGG26" s="21"/>
      <c r="MGH26" s="22"/>
      <c r="MGI26" s="22"/>
      <c r="MGJ26" s="22"/>
      <c r="MGK26" s="22"/>
      <c r="MGL26" s="22"/>
      <c r="MGM26" s="22"/>
      <c r="MGN26" s="22"/>
      <c r="MGO26" s="22"/>
      <c r="MGP26" s="22"/>
      <c r="MGQ26" s="22"/>
      <c r="MGR26" s="22"/>
      <c r="MGS26" s="22"/>
      <c r="MGT26" s="22"/>
      <c r="MGU26" s="22"/>
      <c r="MGV26" s="22"/>
      <c r="MGW26" s="22"/>
      <c r="MGX26" s="22"/>
      <c r="MGY26" s="22"/>
      <c r="MGZ26" s="22"/>
      <c r="MHA26" s="22"/>
      <c r="MHB26" s="22"/>
      <c r="MHC26" s="22"/>
      <c r="MHD26" s="22"/>
      <c r="MHE26" s="22"/>
      <c r="MHF26" s="22"/>
      <c r="MHG26" s="22"/>
      <c r="MHH26" s="22"/>
      <c r="MHI26" s="22"/>
      <c r="MHJ26" s="22"/>
      <c r="MHK26" s="22"/>
      <c r="MHL26" s="22"/>
      <c r="MHM26" s="22"/>
      <c r="MHN26" s="22"/>
      <c r="MHO26" s="21"/>
      <c r="MHP26" s="22"/>
      <c r="MHQ26" s="22"/>
      <c r="MHR26" s="22"/>
      <c r="MHS26" s="22"/>
      <c r="MHT26" s="22"/>
      <c r="MHU26" s="22"/>
      <c r="MHV26" s="22"/>
      <c r="MHW26" s="22"/>
      <c r="MHX26" s="22"/>
      <c r="MHY26" s="22"/>
      <c r="MHZ26" s="22"/>
      <c r="MIA26" s="22"/>
      <c r="MIB26" s="22"/>
      <c r="MIC26" s="22"/>
      <c r="MID26" s="22"/>
      <c r="MIE26" s="22"/>
      <c r="MIF26" s="22"/>
      <c r="MIG26" s="22"/>
      <c r="MIH26" s="22"/>
      <c r="MII26" s="22"/>
      <c r="MIJ26" s="22"/>
      <c r="MIK26" s="22"/>
      <c r="MIL26" s="22"/>
      <c r="MIM26" s="22"/>
      <c r="MIN26" s="22"/>
      <c r="MIO26" s="22"/>
      <c r="MIP26" s="22"/>
      <c r="MIQ26" s="22"/>
      <c r="MIR26" s="22"/>
      <c r="MIS26" s="22"/>
      <c r="MIT26" s="22"/>
      <c r="MIU26" s="22"/>
      <c r="MIV26" s="22"/>
      <c r="MIW26" s="21"/>
      <c r="MIX26" s="22"/>
      <c r="MIY26" s="22"/>
      <c r="MIZ26" s="22"/>
      <c r="MJA26" s="22"/>
      <c r="MJB26" s="22"/>
      <c r="MJC26" s="22"/>
      <c r="MJD26" s="22"/>
      <c r="MJE26" s="22"/>
      <c r="MJF26" s="22"/>
      <c r="MJG26" s="22"/>
      <c r="MJH26" s="22"/>
      <c r="MJI26" s="22"/>
      <c r="MJJ26" s="22"/>
      <c r="MJK26" s="22"/>
      <c r="MJL26" s="22"/>
      <c r="MJM26" s="22"/>
      <c r="MJN26" s="22"/>
      <c r="MJO26" s="22"/>
      <c r="MJP26" s="22"/>
      <c r="MJQ26" s="22"/>
      <c r="MJR26" s="22"/>
      <c r="MJS26" s="22"/>
      <c r="MJT26" s="22"/>
      <c r="MJU26" s="22"/>
      <c r="MJV26" s="22"/>
      <c r="MJW26" s="22"/>
      <c r="MJX26" s="22"/>
      <c r="MJY26" s="22"/>
      <c r="MJZ26" s="22"/>
      <c r="MKA26" s="22"/>
      <c r="MKB26" s="22"/>
      <c r="MKC26" s="22"/>
      <c r="MKD26" s="22"/>
      <c r="MKE26" s="21"/>
      <c r="MKF26" s="22"/>
      <c r="MKG26" s="22"/>
      <c r="MKH26" s="22"/>
      <c r="MKI26" s="22"/>
      <c r="MKJ26" s="22"/>
      <c r="MKK26" s="22"/>
      <c r="MKL26" s="22"/>
      <c r="MKM26" s="22"/>
      <c r="MKN26" s="22"/>
      <c r="MKO26" s="22"/>
      <c r="MKP26" s="22"/>
      <c r="MKQ26" s="22"/>
      <c r="MKR26" s="22"/>
      <c r="MKS26" s="22"/>
      <c r="MKT26" s="22"/>
      <c r="MKU26" s="22"/>
      <c r="MKV26" s="22"/>
      <c r="MKW26" s="22"/>
      <c r="MKX26" s="22"/>
      <c r="MKY26" s="22"/>
      <c r="MKZ26" s="22"/>
      <c r="MLA26" s="22"/>
      <c r="MLB26" s="22"/>
      <c r="MLC26" s="22"/>
      <c r="MLD26" s="22"/>
      <c r="MLE26" s="22"/>
      <c r="MLF26" s="22"/>
      <c r="MLG26" s="22"/>
      <c r="MLH26" s="22"/>
      <c r="MLI26" s="22"/>
      <c r="MLJ26" s="22"/>
      <c r="MLK26" s="22"/>
      <c r="MLL26" s="22"/>
      <c r="MLM26" s="21"/>
      <c r="MLN26" s="22"/>
      <c r="MLO26" s="22"/>
      <c r="MLP26" s="22"/>
      <c r="MLQ26" s="22"/>
      <c r="MLR26" s="22"/>
      <c r="MLS26" s="22"/>
      <c r="MLT26" s="22"/>
      <c r="MLU26" s="22"/>
      <c r="MLV26" s="22"/>
      <c r="MLW26" s="22"/>
      <c r="MLX26" s="22"/>
      <c r="MLY26" s="22"/>
      <c r="MLZ26" s="22"/>
      <c r="MMA26" s="22"/>
      <c r="MMB26" s="22"/>
      <c r="MMC26" s="22"/>
      <c r="MMD26" s="22"/>
      <c r="MME26" s="22"/>
      <c r="MMF26" s="22"/>
      <c r="MMG26" s="22"/>
      <c r="MMH26" s="22"/>
      <c r="MMI26" s="22"/>
      <c r="MMJ26" s="22"/>
      <c r="MMK26" s="22"/>
      <c r="MML26" s="22"/>
      <c r="MMM26" s="22"/>
      <c r="MMN26" s="22"/>
      <c r="MMO26" s="22"/>
      <c r="MMP26" s="22"/>
      <c r="MMQ26" s="22"/>
      <c r="MMR26" s="22"/>
      <c r="MMS26" s="22"/>
      <c r="MMT26" s="22"/>
      <c r="MMU26" s="21"/>
      <c r="MMV26" s="22"/>
      <c r="MMW26" s="22"/>
      <c r="MMX26" s="22"/>
      <c r="MMY26" s="22"/>
      <c r="MMZ26" s="22"/>
      <c r="MNA26" s="22"/>
      <c r="MNB26" s="22"/>
      <c r="MNC26" s="22"/>
      <c r="MND26" s="22"/>
      <c r="MNE26" s="22"/>
      <c r="MNF26" s="22"/>
      <c r="MNG26" s="22"/>
      <c r="MNH26" s="22"/>
      <c r="MNI26" s="22"/>
      <c r="MNJ26" s="22"/>
      <c r="MNK26" s="22"/>
      <c r="MNL26" s="22"/>
      <c r="MNM26" s="22"/>
      <c r="MNN26" s="22"/>
      <c r="MNO26" s="22"/>
      <c r="MNP26" s="22"/>
      <c r="MNQ26" s="22"/>
      <c r="MNR26" s="22"/>
      <c r="MNS26" s="22"/>
      <c r="MNT26" s="22"/>
      <c r="MNU26" s="22"/>
      <c r="MNV26" s="22"/>
      <c r="MNW26" s="22"/>
      <c r="MNX26" s="22"/>
      <c r="MNY26" s="22"/>
      <c r="MNZ26" s="22"/>
      <c r="MOA26" s="22"/>
      <c r="MOB26" s="22"/>
      <c r="MOC26" s="21"/>
      <c r="MOD26" s="22"/>
      <c r="MOE26" s="22"/>
      <c r="MOF26" s="22"/>
      <c r="MOG26" s="22"/>
      <c r="MOH26" s="22"/>
      <c r="MOI26" s="22"/>
      <c r="MOJ26" s="22"/>
      <c r="MOK26" s="22"/>
      <c r="MOL26" s="22"/>
      <c r="MOM26" s="22"/>
      <c r="MON26" s="22"/>
      <c r="MOO26" s="22"/>
      <c r="MOP26" s="22"/>
      <c r="MOQ26" s="22"/>
      <c r="MOR26" s="22"/>
      <c r="MOS26" s="22"/>
      <c r="MOT26" s="22"/>
      <c r="MOU26" s="22"/>
      <c r="MOV26" s="22"/>
      <c r="MOW26" s="22"/>
      <c r="MOX26" s="22"/>
      <c r="MOY26" s="22"/>
      <c r="MOZ26" s="22"/>
      <c r="MPA26" s="22"/>
      <c r="MPB26" s="22"/>
      <c r="MPC26" s="22"/>
      <c r="MPD26" s="22"/>
      <c r="MPE26" s="22"/>
      <c r="MPF26" s="22"/>
      <c r="MPG26" s="22"/>
      <c r="MPH26" s="22"/>
      <c r="MPI26" s="22"/>
      <c r="MPJ26" s="22"/>
      <c r="MPK26" s="21"/>
      <c r="MPL26" s="22"/>
      <c r="MPM26" s="22"/>
      <c r="MPN26" s="22"/>
      <c r="MPO26" s="22"/>
      <c r="MPP26" s="22"/>
      <c r="MPQ26" s="22"/>
      <c r="MPR26" s="22"/>
      <c r="MPS26" s="22"/>
      <c r="MPT26" s="22"/>
      <c r="MPU26" s="22"/>
      <c r="MPV26" s="22"/>
      <c r="MPW26" s="22"/>
      <c r="MPX26" s="22"/>
      <c r="MPY26" s="22"/>
      <c r="MPZ26" s="22"/>
      <c r="MQA26" s="22"/>
      <c r="MQB26" s="22"/>
      <c r="MQC26" s="22"/>
      <c r="MQD26" s="22"/>
      <c r="MQE26" s="22"/>
      <c r="MQF26" s="22"/>
      <c r="MQG26" s="22"/>
      <c r="MQH26" s="22"/>
      <c r="MQI26" s="22"/>
      <c r="MQJ26" s="22"/>
      <c r="MQK26" s="22"/>
      <c r="MQL26" s="22"/>
      <c r="MQM26" s="22"/>
      <c r="MQN26" s="22"/>
      <c r="MQO26" s="22"/>
      <c r="MQP26" s="22"/>
      <c r="MQQ26" s="22"/>
      <c r="MQR26" s="22"/>
      <c r="MQS26" s="21"/>
      <c r="MQT26" s="22"/>
      <c r="MQU26" s="22"/>
      <c r="MQV26" s="22"/>
      <c r="MQW26" s="22"/>
      <c r="MQX26" s="22"/>
      <c r="MQY26" s="22"/>
      <c r="MQZ26" s="22"/>
      <c r="MRA26" s="22"/>
      <c r="MRB26" s="22"/>
      <c r="MRC26" s="22"/>
      <c r="MRD26" s="22"/>
      <c r="MRE26" s="22"/>
      <c r="MRF26" s="22"/>
      <c r="MRG26" s="22"/>
      <c r="MRH26" s="22"/>
      <c r="MRI26" s="22"/>
      <c r="MRJ26" s="22"/>
      <c r="MRK26" s="22"/>
      <c r="MRL26" s="22"/>
      <c r="MRM26" s="22"/>
      <c r="MRN26" s="22"/>
      <c r="MRO26" s="22"/>
      <c r="MRP26" s="22"/>
      <c r="MRQ26" s="22"/>
      <c r="MRR26" s="22"/>
      <c r="MRS26" s="22"/>
      <c r="MRT26" s="22"/>
      <c r="MRU26" s="22"/>
      <c r="MRV26" s="22"/>
      <c r="MRW26" s="22"/>
      <c r="MRX26" s="22"/>
      <c r="MRY26" s="22"/>
      <c r="MRZ26" s="22"/>
      <c r="MSA26" s="21"/>
      <c r="MSB26" s="22"/>
      <c r="MSC26" s="22"/>
      <c r="MSD26" s="22"/>
      <c r="MSE26" s="22"/>
      <c r="MSF26" s="22"/>
      <c r="MSG26" s="22"/>
      <c r="MSH26" s="22"/>
      <c r="MSI26" s="22"/>
      <c r="MSJ26" s="22"/>
      <c r="MSK26" s="22"/>
      <c r="MSL26" s="22"/>
      <c r="MSM26" s="22"/>
      <c r="MSN26" s="22"/>
      <c r="MSO26" s="22"/>
      <c r="MSP26" s="22"/>
      <c r="MSQ26" s="22"/>
      <c r="MSR26" s="22"/>
      <c r="MSS26" s="22"/>
      <c r="MST26" s="22"/>
      <c r="MSU26" s="22"/>
      <c r="MSV26" s="22"/>
      <c r="MSW26" s="22"/>
      <c r="MSX26" s="22"/>
      <c r="MSY26" s="22"/>
      <c r="MSZ26" s="22"/>
      <c r="MTA26" s="22"/>
      <c r="MTB26" s="22"/>
      <c r="MTC26" s="22"/>
      <c r="MTD26" s="22"/>
      <c r="MTE26" s="22"/>
      <c r="MTF26" s="22"/>
      <c r="MTG26" s="22"/>
      <c r="MTH26" s="22"/>
      <c r="MTI26" s="21"/>
      <c r="MTJ26" s="22"/>
      <c r="MTK26" s="22"/>
      <c r="MTL26" s="22"/>
      <c r="MTM26" s="22"/>
      <c r="MTN26" s="22"/>
      <c r="MTO26" s="22"/>
      <c r="MTP26" s="22"/>
      <c r="MTQ26" s="22"/>
      <c r="MTR26" s="22"/>
      <c r="MTS26" s="22"/>
      <c r="MTT26" s="22"/>
      <c r="MTU26" s="22"/>
      <c r="MTV26" s="22"/>
      <c r="MTW26" s="22"/>
      <c r="MTX26" s="22"/>
      <c r="MTY26" s="22"/>
      <c r="MTZ26" s="22"/>
      <c r="MUA26" s="22"/>
      <c r="MUB26" s="22"/>
      <c r="MUC26" s="22"/>
      <c r="MUD26" s="22"/>
      <c r="MUE26" s="22"/>
      <c r="MUF26" s="22"/>
      <c r="MUG26" s="22"/>
      <c r="MUH26" s="22"/>
      <c r="MUI26" s="22"/>
      <c r="MUJ26" s="22"/>
      <c r="MUK26" s="22"/>
      <c r="MUL26" s="22"/>
      <c r="MUM26" s="22"/>
      <c r="MUN26" s="22"/>
      <c r="MUO26" s="22"/>
      <c r="MUP26" s="22"/>
      <c r="MUQ26" s="21"/>
      <c r="MUR26" s="22"/>
      <c r="MUS26" s="22"/>
      <c r="MUT26" s="22"/>
      <c r="MUU26" s="22"/>
      <c r="MUV26" s="22"/>
      <c r="MUW26" s="22"/>
      <c r="MUX26" s="22"/>
      <c r="MUY26" s="22"/>
      <c r="MUZ26" s="22"/>
      <c r="MVA26" s="22"/>
      <c r="MVB26" s="22"/>
      <c r="MVC26" s="22"/>
      <c r="MVD26" s="22"/>
      <c r="MVE26" s="22"/>
      <c r="MVF26" s="22"/>
      <c r="MVG26" s="22"/>
      <c r="MVH26" s="22"/>
      <c r="MVI26" s="22"/>
      <c r="MVJ26" s="22"/>
      <c r="MVK26" s="22"/>
      <c r="MVL26" s="22"/>
      <c r="MVM26" s="22"/>
      <c r="MVN26" s="22"/>
      <c r="MVO26" s="22"/>
      <c r="MVP26" s="22"/>
      <c r="MVQ26" s="22"/>
      <c r="MVR26" s="22"/>
      <c r="MVS26" s="22"/>
      <c r="MVT26" s="22"/>
      <c r="MVU26" s="22"/>
      <c r="MVV26" s="22"/>
      <c r="MVW26" s="22"/>
      <c r="MVX26" s="22"/>
      <c r="MVY26" s="21"/>
      <c r="MVZ26" s="22"/>
      <c r="MWA26" s="22"/>
      <c r="MWB26" s="22"/>
      <c r="MWC26" s="22"/>
      <c r="MWD26" s="22"/>
      <c r="MWE26" s="22"/>
      <c r="MWF26" s="22"/>
      <c r="MWG26" s="22"/>
      <c r="MWH26" s="22"/>
      <c r="MWI26" s="22"/>
      <c r="MWJ26" s="22"/>
      <c r="MWK26" s="22"/>
      <c r="MWL26" s="22"/>
      <c r="MWM26" s="22"/>
      <c r="MWN26" s="22"/>
      <c r="MWO26" s="22"/>
      <c r="MWP26" s="22"/>
      <c r="MWQ26" s="22"/>
      <c r="MWR26" s="22"/>
      <c r="MWS26" s="22"/>
      <c r="MWT26" s="22"/>
      <c r="MWU26" s="22"/>
      <c r="MWV26" s="22"/>
      <c r="MWW26" s="22"/>
      <c r="MWX26" s="22"/>
      <c r="MWY26" s="22"/>
      <c r="MWZ26" s="22"/>
      <c r="MXA26" s="22"/>
      <c r="MXB26" s="22"/>
      <c r="MXC26" s="22"/>
      <c r="MXD26" s="22"/>
      <c r="MXE26" s="22"/>
      <c r="MXF26" s="22"/>
      <c r="MXG26" s="21"/>
      <c r="MXH26" s="22"/>
      <c r="MXI26" s="22"/>
      <c r="MXJ26" s="22"/>
      <c r="MXK26" s="22"/>
      <c r="MXL26" s="22"/>
      <c r="MXM26" s="22"/>
      <c r="MXN26" s="22"/>
      <c r="MXO26" s="22"/>
      <c r="MXP26" s="22"/>
      <c r="MXQ26" s="22"/>
      <c r="MXR26" s="22"/>
      <c r="MXS26" s="22"/>
      <c r="MXT26" s="22"/>
      <c r="MXU26" s="22"/>
      <c r="MXV26" s="22"/>
      <c r="MXW26" s="22"/>
      <c r="MXX26" s="22"/>
      <c r="MXY26" s="22"/>
      <c r="MXZ26" s="22"/>
      <c r="MYA26" s="22"/>
      <c r="MYB26" s="22"/>
      <c r="MYC26" s="22"/>
      <c r="MYD26" s="22"/>
      <c r="MYE26" s="22"/>
      <c r="MYF26" s="22"/>
      <c r="MYG26" s="22"/>
      <c r="MYH26" s="22"/>
      <c r="MYI26" s="22"/>
      <c r="MYJ26" s="22"/>
      <c r="MYK26" s="22"/>
      <c r="MYL26" s="22"/>
      <c r="MYM26" s="22"/>
      <c r="MYN26" s="22"/>
      <c r="MYO26" s="21"/>
      <c r="MYP26" s="22"/>
      <c r="MYQ26" s="22"/>
      <c r="MYR26" s="22"/>
      <c r="MYS26" s="22"/>
      <c r="MYT26" s="22"/>
      <c r="MYU26" s="22"/>
      <c r="MYV26" s="22"/>
      <c r="MYW26" s="22"/>
      <c r="MYX26" s="22"/>
      <c r="MYY26" s="22"/>
      <c r="MYZ26" s="22"/>
      <c r="MZA26" s="22"/>
      <c r="MZB26" s="22"/>
      <c r="MZC26" s="22"/>
      <c r="MZD26" s="22"/>
      <c r="MZE26" s="22"/>
      <c r="MZF26" s="22"/>
      <c r="MZG26" s="22"/>
      <c r="MZH26" s="22"/>
      <c r="MZI26" s="22"/>
      <c r="MZJ26" s="22"/>
      <c r="MZK26" s="22"/>
      <c r="MZL26" s="22"/>
      <c r="MZM26" s="22"/>
      <c r="MZN26" s="22"/>
      <c r="MZO26" s="22"/>
      <c r="MZP26" s="22"/>
      <c r="MZQ26" s="22"/>
      <c r="MZR26" s="22"/>
      <c r="MZS26" s="22"/>
      <c r="MZT26" s="22"/>
      <c r="MZU26" s="22"/>
      <c r="MZV26" s="22"/>
      <c r="MZW26" s="21"/>
      <c r="MZX26" s="22"/>
      <c r="MZY26" s="22"/>
      <c r="MZZ26" s="22"/>
      <c r="NAA26" s="22"/>
      <c r="NAB26" s="22"/>
      <c r="NAC26" s="22"/>
      <c r="NAD26" s="22"/>
      <c r="NAE26" s="22"/>
      <c r="NAF26" s="22"/>
      <c r="NAG26" s="22"/>
      <c r="NAH26" s="22"/>
      <c r="NAI26" s="22"/>
      <c r="NAJ26" s="22"/>
      <c r="NAK26" s="22"/>
      <c r="NAL26" s="22"/>
      <c r="NAM26" s="22"/>
      <c r="NAN26" s="22"/>
      <c r="NAO26" s="22"/>
      <c r="NAP26" s="22"/>
      <c r="NAQ26" s="22"/>
      <c r="NAR26" s="22"/>
      <c r="NAS26" s="22"/>
      <c r="NAT26" s="22"/>
      <c r="NAU26" s="22"/>
      <c r="NAV26" s="22"/>
      <c r="NAW26" s="22"/>
      <c r="NAX26" s="22"/>
      <c r="NAY26" s="22"/>
      <c r="NAZ26" s="22"/>
      <c r="NBA26" s="22"/>
      <c r="NBB26" s="22"/>
      <c r="NBC26" s="22"/>
      <c r="NBD26" s="22"/>
      <c r="NBE26" s="21"/>
      <c r="NBF26" s="22"/>
      <c r="NBG26" s="22"/>
      <c r="NBH26" s="22"/>
      <c r="NBI26" s="22"/>
      <c r="NBJ26" s="22"/>
      <c r="NBK26" s="22"/>
      <c r="NBL26" s="22"/>
      <c r="NBM26" s="22"/>
      <c r="NBN26" s="22"/>
      <c r="NBO26" s="22"/>
      <c r="NBP26" s="22"/>
      <c r="NBQ26" s="22"/>
      <c r="NBR26" s="22"/>
      <c r="NBS26" s="22"/>
      <c r="NBT26" s="22"/>
      <c r="NBU26" s="22"/>
      <c r="NBV26" s="22"/>
      <c r="NBW26" s="22"/>
      <c r="NBX26" s="22"/>
      <c r="NBY26" s="22"/>
      <c r="NBZ26" s="22"/>
      <c r="NCA26" s="22"/>
      <c r="NCB26" s="22"/>
      <c r="NCC26" s="22"/>
      <c r="NCD26" s="22"/>
      <c r="NCE26" s="22"/>
      <c r="NCF26" s="22"/>
      <c r="NCG26" s="22"/>
      <c r="NCH26" s="22"/>
      <c r="NCI26" s="22"/>
      <c r="NCJ26" s="22"/>
      <c r="NCK26" s="22"/>
      <c r="NCL26" s="22"/>
      <c r="NCM26" s="21"/>
      <c r="NCN26" s="22"/>
      <c r="NCO26" s="22"/>
      <c r="NCP26" s="22"/>
      <c r="NCQ26" s="22"/>
      <c r="NCR26" s="22"/>
      <c r="NCS26" s="22"/>
      <c r="NCT26" s="22"/>
      <c r="NCU26" s="22"/>
      <c r="NCV26" s="22"/>
      <c r="NCW26" s="22"/>
      <c r="NCX26" s="22"/>
      <c r="NCY26" s="22"/>
      <c r="NCZ26" s="22"/>
      <c r="NDA26" s="22"/>
      <c r="NDB26" s="22"/>
      <c r="NDC26" s="22"/>
      <c r="NDD26" s="22"/>
      <c r="NDE26" s="22"/>
      <c r="NDF26" s="22"/>
      <c r="NDG26" s="22"/>
      <c r="NDH26" s="22"/>
      <c r="NDI26" s="22"/>
      <c r="NDJ26" s="22"/>
      <c r="NDK26" s="22"/>
      <c r="NDL26" s="22"/>
      <c r="NDM26" s="22"/>
      <c r="NDN26" s="22"/>
      <c r="NDO26" s="22"/>
      <c r="NDP26" s="22"/>
      <c r="NDQ26" s="22"/>
      <c r="NDR26" s="22"/>
      <c r="NDS26" s="22"/>
      <c r="NDT26" s="22"/>
      <c r="NDU26" s="21"/>
      <c r="NDV26" s="22"/>
      <c r="NDW26" s="22"/>
      <c r="NDX26" s="22"/>
      <c r="NDY26" s="22"/>
      <c r="NDZ26" s="22"/>
      <c r="NEA26" s="22"/>
      <c r="NEB26" s="22"/>
      <c r="NEC26" s="22"/>
      <c r="NED26" s="22"/>
      <c r="NEE26" s="22"/>
      <c r="NEF26" s="22"/>
      <c r="NEG26" s="22"/>
      <c r="NEH26" s="22"/>
      <c r="NEI26" s="22"/>
      <c r="NEJ26" s="22"/>
      <c r="NEK26" s="22"/>
      <c r="NEL26" s="22"/>
      <c r="NEM26" s="22"/>
      <c r="NEN26" s="22"/>
      <c r="NEO26" s="22"/>
      <c r="NEP26" s="22"/>
      <c r="NEQ26" s="22"/>
      <c r="NER26" s="22"/>
      <c r="NES26" s="22"/>
      <c r="NET26" s="22"/>
      <c r="NEU26" s="22"/>
      <c r="NEV26" s="22"/>
      <c r="NEW26" s="22"/>
      <c r="NEX26" s="22"/>
      <c r="NEY26" s="22"/>
      <c r="NEZ26" s="22"/>
      <c r="NFA26" s="22"/>
      <c r="NFB26" s="22"/>
      <c r="NFC26" s="21"/>
      <c r="NFD26" s="22"/>
      <c r="NFE26" s="22"/>
      <c r="NFF26" s="22"/>
      <c r="NFG26" s="22"/>
      <c r="NFH26" s="22"/>
      <c r="NFI26" s="22"/>
      <c r="NFJ26" s="22"/>
      <c r="NFK26" s="22"/>
      <c r="NFL26" s="22"/>
      <c r="NFM26" s="22"/>
      <c r="NFN26" s="22"/>
      <c r="NFO26" s="22"/>
      <c r="NFP26" s="22"/>
      <c r="NFQ26" s="22"/>
      <c r="NFR26" s="22"/>
      <c r="NFS26" s="22"/>
      <c r="NFT26" s="22"/>
      <c r="NFU26" s="22"/>
      <c r="NFV26" s="22"/>
      <c r="NFW26" s="22"/>
      <c r="NFX26" s="22"/>
      <c r="NFY26" s="22"/>
      <c r="NFZ26" s="22"/>
      <c r="NGA26" s="22"/>
      <c r="NGB26" s="22"/>
      <c r="NGC26" s="22"/>
      <c r="NGD26" s="22"/>
      <c r="NGE26" s="22"/>
      <c r="NGF26" s="22"/>
      <c r="NGG26" s="22"/>
      <c r="NGH26" s="22"/>
      <c r="NGI26" s="22"/>
      <c r="NGJ26" s="22"/>
      <c r="NGK26" s="21"/>
      <c r="NGL26" s="22"/>
      <c r="NGM26" s="22"/>
      <c r="NGN26" s="22"/>
      <c r="NGO26" s="22"/>
      <c r="NGP26" s="22"/>
      <c r="NGQ26" s="22"/>
      <c r="NGR26" s="22"/>
      <c r="NGS26" s="22"/>
      <c r="NGT26" s="22"/>
      <c r="NGU26" s="22"/>
      <c r="NGV26" s="22"/>
      <c r="NGW26" s="22"/>
      <c r="NGX26" s="22"/>
      <c r="NGY26" s="22"/>
      <c r="NGZ26" s="22"/>
      <c r="NHA26" s="22"/>
      <c r="NHB26" s="22"/>
      <c r="NHC26" s="22"/>
      <c r="NHD26" s="22"/>
      <c r="NHE26" s="22"/>
      <c r="NHF26" s="22"/>
      <c r="NHG26" s="22"/>
      <c r="NHH26" s="22"/>
      <c r="NHI26" s="22"/>
      <c r="NHJ26" s="22"/>
      <c r="NHK26" s="22"/>
      <c r="NHL26" s="22"/>
      <c r="NHM26" s="22"/>
      <c r="NHN26" s="22"/>
      <c r="NHO26" s="22"/>
      <c r="NHP26" s="22"/>
      <c r="NHQ26" s="22"/>
      <c r="NHR26" s="22"/>
      <c r="NHS26" s="21"/>
      <c r="NHT26" s="22"/>
      <c r="NHU26" s="22"/>
      <c r="NHV26" s="22"/>
      <c r="NHW26" s="22"/>
      <c r="NHX26" s="22"/>
      <c r="NHY26" s="22"/>
      <c r="NHZ26" s="22"/>
      <c r="NIA26" s="22"/>
      <c r="NIB26" s="22"/>
      <c r="NIC26" s="22"/>
      <c r="NID26" s="22"/>
      <c r="NIE26" s="22"/>
      <c r="NIF26" s="22"/>
      <c r="NIG26" s="22"/>
      <c r="NIH26" s="22"/>
      <c r="NII26" s="22"/>
      <c r="NIJ26" s="22"/>
      <c r="NIK26" s="22"/>
      <c r="NIL26" s="22"/>
      <c r="NIM26" s="22"/>
      <c r="NIN26" s="22"/>
      <c r="NIO26" s="22"/>
      <c r="NIP26" s="22"/>
      <c r="NIQ26" s="22"/>
      <c r="NIR26" s="22"/>
      <c r="NIS26" s="22"/>
      <c r="NIT26" s="22"/>
      <c r="NIU26" s="22"/>
      <c r="NIV26" s="22"/>
      <c r="NIW26" s="22"/>
      <c r="NIX26" s="22"/>
      <c r="NIY26" s="22"/>
      <c r="NIZ26" s="22"/>
      <c r="NJA26" s="21"/>
      <c r="NJB26" s="22"/>
      <c r="NJC26" s="22"/>
      <c r="NJD26" s="22"/>
      <c r="NJE26" s="22"/>
      <c r="NJF26" s="22"/>
      <c r="NJG26" s="22"/>
      <c r="NJH26" s="22"/>
      <c r="NJI26" s="22"/>
      <c r="NJJ26" s="22"/>
      <c r="NJK26" s="22"/>
      <c r="NJL26" s="22"/>
      <c r="NJM26" s="22"/>
      <c r="NJN26" s="22"/>
      <c r="NJO26" s="22"/>
      <c r="NJP26" s="22"/>
      <c r="NJQ26" s="22"/>
      <c r="NJR26" s="22"/>
      <c r="NJS26" s="22"/>
      <c r="NJT26" s="22"/>
      <c r="NJU26" s="22"/>
      <c r="NJV26" s="22"/>
      <c r="NJW26" s="22"/>
      <c r="NJX26" s="22"/>
      <c r="NJY26" s="22"/>
      <c r="NJZ26" s="22"/>
      <c r="NKA26" s="22"/>
      <c r="NKB26" s="22"/>
      <c r="NKC26" s="22"/>
      <c r="NKD26" s="22"/>
      <c r="NKE26" s="22"/>
      <c r="NKF26" s="22"/>
      <c r="NKG26" s="22"/>
      <c r="NKH26" s="22"/>
      <c r="NKI26" s="21"/>
      <c r="NKJ26" s="22"/>
      <c r="NKK26" s="22"/>
      <c r="NKL26" s="22"/>
      <c r="NKM26" s="22"/>
      <c r="NKN26" s="22"/>
      <c r="NKO26" s="22"/>
      <c r="NKP26" s="22"/>
      <c r="NKQ26" s="22"/>
      <c r="NKR26" s="22"/>
      <c r="NKS26" s="22"/>
      <c r="NKT26" s="22"/>
      <c r="NKU26" s="22"/>
      <c r="NKV26" s="22"/>
      <c r="NKW26" s="22"/>
      <c r="NKX26" s="22"/>
      <c r="NKY26" s="22"/>
      <c r="NKZ26" s="22"/>
      <c r="NLA26" s="22"/>
      <c r="NLB26" s="22"/>
      <c r="NLC26" s="22"/>
      <c r="NLD26" s="22"/>
      <c r="NLE26" s="22"/>
      <c r="NLF26" s="22"/>
      <c r="NLG26" s="22"/>
      <c r="NLH26" s="22"/>
      <c r="NLI26" s="22"/>
      <c r="NLJ26" s="22"/>
      <c r="NLK26" s="22"/>
      <c r="NLL26" s="22"/>
      <c r="NLM26" s="22"/>
      <c r="NLN26" s="22"/>
      <c r="NLO26" s="22"/>
      <c r="NLP26" s="22"/>
      <c r="NLQ26" s="21"/>
      <c r="NLR26" s="22"/>
      <c r="NLS26" s="22"/>
      <c r="NLT26" s="22"/>
      <c r="NLU26" s="22"/>
      <c r="NLV26" s="22"/>
      <c r="NLW26" s="22"/>
      <c r="NLX26" s="22"/>
      <c r="NLY26" s="22"/>
      <c r="NLZ26" s="22"/>
      <c r="NMA26" s="22"/>
      <c r="NMB26" s="22"/>
      <c r="NMC26" s="22"/>
      <c r="NMD26" s="22"/>
      <c r="NME26" s="22"/>
      <c r="NMF26" s="22"/>
      <c r="NMG26" s="22"/>
      <c r="NMH26" s="22"/>
      <c r="NMI26" s="22"/>
      <c r="NMJ26" s="22"/>
      <c r="NMK26" s="22"/>
      <c r="NML26" s="22"/>
      <c r="NMM26" s="22"/>
      <c r="NMN26" s="22"/>
      <c r="NMO26" s="22"/>
      <c r="NMP26" s="22"/>
      <c r="NMQ26" s="22"/>
      <c r="NMR26" s="22"/>
      <c r="NMS26" s="22"/>
      <c r="NMT26" s="22"/>
      <c r="NMU26" s="22"/>
      <c r="NMV26" s="22"/>
      <c r="NMW26" s="22"/>
      <c r="NMX26" s="22"/>
      <c r="NMY26" s="21"/>
      <c r="NMZ26" s="22"/>
      <c r="NNA26" s="22"/>
      <c r="NNB26" s="22"/>
      <c r="NNC26" s="22"/>
      <c r="NND26" s="22"/>
      <c r="NNE26" s="22"/>
      <c r="NNF26" s="22"/>
      <c r="NNG26" s="22"/>
      <c r="NNH26" s="22"/>
      <c r="NNI26" s="22"/>
      <c r="NNJ26" s="22"/>
      <c r="NNK26" s="22"/>
      <c r="NNL26" s="22"/>
      <c r="NNM26" s="22"/>
      <c r="NNN26" s="22"/>
      <c r="NNO26" s="22"/>
      <c r="NNP26" s="22"/>
      <c r="NNQ26" s="22"/>
      <c r="NNR26" s="22"/>
      <c r="NNS26" s="22"/>
      <c r="NNT26" s="22"/>
      <c r="NNU26" s="22"/>
      <c r="NNV26" s="22"/>
      <c r="NNW26" s="22"/>
      <c r="NNX26" s="22"/>
      <c r="NNY26" s="22"/>
      <c r="NNZ26" s="22"/>
      <c r="NOA26" s="22"/>
      <c r="NOB26" s="22"/>
      <c r="NOC26" s="22"/>
      <c r="NOD26" s="22"/>
      <c r="NOE26" s="22"/>
      <c r="NOF26" s="22"/>
      <c r="NOG26" s="21"/>
      <c r="NOH26" s="22"/>
      <c r="NOI26" s="22"/>
      <c r="NOJ26" s="22"/>
      <c r="NOK26" s="22"/>
      <c r="NOL26" s="22"/>
      <c r="NOM26" s="22"/>
      <c r="NON26" s="22"/>
      <c r="NOO26" s="22"/>
      <c r="NOP26" s="22"/>
      <c r="NOQ26" s="22"/>
      <c r="NOR26" s="22"/>
      <c r="NOS26" s="22"/>
      <c r="NOT26" s="22"/>
      <c r="NOU26" s="22"/>
      <c r="NOV26" s="22"/>
      <c r="NOW26" s="22"/>
      <c r="NOX26" s="22"/>
      <c r="NOY26" s="22"/>
      <c r="NOZ26" s="22"/>
      <c r="NPA26" s="22"/>
      <c r="NPB26" s="22"/>
      <c r="NPC26" s="22"/>
      <c r="NPD26" s="22"/>
      <c r="NPE26" s="22"/>
      <c r="NPF26" s="22"/>
      <c r="NPG26" s="22"/>
      <c r="NPH26" s="22"/>
      <c r="NPI26" s="22"/>
      <c r="NPJ26" s="22"/>
      <c r="NPK26" s="22"/>
      <c r="NPL26" s="22"/>
      <c r="NPM26" s="22"/>
      <c r="NPN26" s="22"/>
      <c r="NPO26" s="21"/>
      <c r="NPP26" s="22"/>
      <c r="NPQ26" s="22"/>
      <c r="NPR26" s="22"/>
      <c r="NPS26" s="22"/>
      <c r="NPT26" s="22"/>
      <c r="NPU26" s="22"/>
      <c r="NPV26" s="22"/>
      <c r="NPW26" s="22"/>
      <c r="NPX26" s="22"/>
      <c r="NPY26" s="22"/>
      <c r="NPZ26" s="22"/>
      <c r="NQA26" s="22"/>
      <c r="NQB26" s="22"/>
      <c r="NQC26" s="22"/>
      <c r="NQD26" s="22"/>
      <c r="NQE26" s="22"/>
      <c r="NQF26" s="22"/>
      <c r="NQG26" s="22"/>
      <c r="NQH26" s="22"/>
      <c r="NQI26" s="22"/>
      <c r="NQJ26" s="22"/>
      <c r="NQK26" s="22"/>
      <c r="NQL26" s="22"/>
      <c r="NQM26" s="22"/>
      <c r="NQN26" s="22"/>
      <c r="NQO26" s="22"/>
      <c r="NQP26" s="22"/>
      <c r="NQQ26" s="22"/>
      <c r="NQR26" s="22"/>
      <c r="NQS26" s="22"/>
      <c r="NQT26" s="22"/>
      <c r="NQU26" s="22"/>
      <c r="NQV26" s="22"/>
      <c r="NQW26" s="21"/>
      <c r="NQX26" s="22"/>
      <c r="NQY26" s="22"/>
      <c r="NQZ26" s="22"/>
      <c r="NRA26" s="22"/>
      <c r="NRB26" s="22"/>
      <c r="NRC26" s="22"/>
      <c r="NRD26" s="22"/>
      <c r="NRE26" s="22"/>
      <c r="NRF26" s="22"/>
      <c r="NRG26" s="22"/>
      <c r="NRH26" s="22"/>
      <c r="NRI26" s="22"/>
      <c r="NRJ26" s="22"/>
      <c r="NRK26" s="22"/>
      <c r="NRL26" s="22"/>
      <c r="NRM26" s="22"/>
      <c r="NRN26" s="22"/>
      <c r="NRO26" s="22"/>
      <c r="NRP26" s="22"/>
      <c r="NRQ26" s="22"/>
      <c r="NRR26" s="22"/>
      <c r="NRS26" s="22"/>
      <c r="NRT26" s="22"/>
      <c r="NRU26" s="22"/>
      <c r="NRV26" s="22"/>
      <c r="NRW26" s="22"/>
      <c r="NRX26" s="22"/>
      <c r="NRY26" s="22"/>
      <c r="NRZ26" s="22"/>
      <c r="NSA26" s="22"/>
      <c r="NSB26" s="22"/>
      <c r="NSC26" s="22"/>
      <c r="NSD26" s="22"/>
      <c r="NSE26" s="21"/>
      <c r="NSF26" s="22"/>
      <c r="NSG26" s="22"/>
      <c r="NSH26" s="22"/>
      <c r="NSI26" s="22"/>
      <c r="NSJ26" s="22"/>
      <c r="NSK26" s="22"/>
      <c r="NSL26" s="22"/>
      <c r="NSM26" s="22"/>
      <c r="NSN26" s="22"/>
      <c r="NSO26" s="22"/>
      <c r="NSP26" s="22"/>
      <c r="NSQ26" s="22"/>
      <c r="NSR26" s="22"/>
      <c r="NSS26" s="22"/>
      <c r="NST26" s="22"/>
      <c r="NSU26" s="22"/>
      <c r="NSV26" s="22"/>
      <c r="NSW26" s="22"/>
      <c r="NSX26" s="22"/>
      <c r="NSY26" s="22"/>
      <c r="NSZ26" s="22"/>
      <c r="NTA26" s="22"/>
      <c r="NTB26" s="22"/>
      <c r="NTC26" s="22"/>
      <c r="NTD26" s="22"/>
      <c r="NTE26" s="22"/>
      <c r="NTF26" s="22"/>
      <c r="NTG26" s="22"/>
      <c r="NTH26" s="22"/>
      <c r="NTI26" s="22"/>
      <c r="NTJ26" s="22"/>
      <c r="NTK26" s="22"/>
      <c r="NTL26" s="22"/>
      <c r="NTM26" s="21"/>
      <c r="NTN26" s="22"/>
      <c r="NTO26" s="22"/>
      <c r="NTP26" s="22"/>
      <c r="NTQ26" s="22"/>
      <c r="NTR26" s="22"/>
      <c r="NTS26" s="22"/>
      <c r="NTT26" s="22"/>
      <c r="NTU26" s="22"/>
      <c r="NTV26" s="22"/>
      <c r="NTW26" s="22"/>
      <c r="NTX26" s="22"/>
      <c r="NTY26" s="22"/>
      <c r="NTZ26" s="22"/>
      <c r="NUA26" s="22"/>
      <c r="NUB26" s="22"/>
      <c r="NUC26" s="22"/>
      <c r="NUD26" s="22"/>
      <c r="NUE26" s="22"/>
      <c r="NUF26" s="22"/>
      <c r="NUG26" s="22"/>
      <c r="NUH26" s="22"/>
      <c r="NUI26" s="22"/>
      <c r="NUJ26" s="22"/>
      <c r="NUK26" s="22"/>
      <c r="NUL26" s="22"/>
      <c r="NUM26" s="22"/>
      <c r="NUN26" s="22"/>
      <c r="NUO26" s="22"/>
      <c r="NUP26" s="22"/>
      <c r="NUQ26" s="22"/>
      <c r="NUR26" s="22"/>
      <c r="NUS26" s="22"/>
      <c r="NUT26" s="22"/>
      <c r="NUU26" s="21"/>
      <c r="NUV26" s="22"/>
      <c r="NUW26" s="22"/>
      <c r="NUX26" s="22"/>
      <c r="NUY26" s="22"/>
      <c r="NUZ26" s="22"/>
      <c r="NVA26" s="22"/>
      <c r="NVB26" s="22"/>
      <c r="NVC26" s="22"/>
      <c r="NVD26" s="22"/>
      <c r="NVE26" s="22"/>
      <c r="NVF26" s="22"/>
      <c r="NVG26" s="22"/>
      <c r="NVH26" s="22"/>
      <c r="NVI26" s="22"/>
      <c r="NVJ26" s="22"/>
      <c r="NVK26" s="22"/>
      <c r="NVL26" s="22"/>
      <c r="NVM26" s="22"/>
      <c r="NVN26" s="22"/>
      <c r="NVO26" s="22"/>
      <c r="NVP26" s="22"/>
      <c r="NVQ26" s="22"/>
      <c r="NVR26" s="22"/>
      <c r="NVS26" s="22"/>
      <c r="NVT26" s="22"/>
      <c r="NVU26" s="22"/>
      <c r="NVV26" s="22"/>
      <c r="NVW26" s="22"/>
      <c r="NVX26" s="22"/>
      <c r="NVY26" s="22"/>
      <c r="NVZ26" s="22"/>
      <c r="NWA26" s="22"/>
      <c r="NWB26" s="22"/>
      <c r="NWC26" s="21"/>
      <c r="NWD26" s="22"/>
      <c r="NWE26" s="22"/>
      <c r="NWF26" s="22"/>
      <c r="NWG26" s="22"/>
      <c r="NWH26" s="22"/>
      <c r="NWI26" s="22"/>
      <c r="NWJ26" s="22"/>
      <c r="NWK26" s="22"/>
      <c r="NWL26" s="22"/>
      <c r="NWM26" s="22"/>
      <c r="NWN26" s="22"/>
      <c r="NWO26" s="22"/>
      <c r="NWP26" s="22"/>
      <c r="NWQ26" s="22"/>
      <c r="NWR26" s="22"/>
      <c r="NWS26" s="22"/>
      <c r="NWT26" s="22"/>
      <c r="NWU26" s="22"/>
      <c r="NWV26" s="22"/>
      <c r="NWW26" s="22"/>
      <c r="NWX26" s="22"/>
      <c r="NWY26" s="22"/>
      <c r="NWZ26" s="22"/>
      <c r="NXA26" s="22"/>
      <c r="NXB26" s="22"/>
      <c r="NXC26" s="22"/>
      <c r="NXD26" s="22"/>
      <c r="NXE26" s="22"/>
      <c r="NXF26" s="22"/>
      <c r="NXG26" s="22"/>
      <c r="NXH26" s="22"/>
      <c r="NXI26" s="22"/>
      <c r="NXJ26" s="22"/>
      <c r="NXK26" s="21"/>
      <c r="NXL26" s="22"/>
      <c r="NXM26" s="22"/>
      <c r="NXN26" s="22"/>
      <c r="NXO26" s="22"/>
      <c r="NXP26" s="22"/>
      <c r="NXQ26" s="22"/>
      <c r="NXR26" s="22"/>
      <c r="NXS26" s="22"/>
      <c r="NXT26" s="22"/>
      <c r="NXU26" s="22"/>
      <c r="NXV26" s="22"/>
      <c r="NXW26" s="22"/>
      <c r="NXX26" s="22"/>
      <c r="NXY26" s="22"/>
      <c r="NXZ26" s="22"/>
      <c r="NYA26" s="22"/>
      <c r="NYB26" s="22"/>
      <c r="NYC26" s="22"/>
      <c r="NYD26" s="22"/>
      <c r="NYE26" s="22"/>
      <c r="NYF26" s="22"/>
      <c r="NYG26" s="22"/>
      <c r="NYH26" s="22"/>
      <c r="NYI26" s="22"/>
      <c r="NYJ26" s="22"/>
      <c r="NYK26" s="22"/>
      <c r="NYL26" s="22"/>
      <c r="NYM26" s="22"/>
      <c r="NYN26" s="22"/>
      <c r="NYO26" s="22"/>
      <c r="NYP26" s="22"/>
      <c r="NYQ26" s="22"/>
      <c r="NYR26" s="22"/>
      <c r="NYS26" s="21"/>
      <c r="NYT26" s="22"/>
      <c r="NYU26" s="22"/>
      <c r="NYV26" s="22"/>
      <c r="NYW26" s="22"/>
      <c r="NYX26" s="22"/>
      <c r="NYY26" s="22"/>
      <c r="NYZ26" s="22"/>
      <c r="NZA26" s="22"/>
      <c r="NZB26" s="22"/>
      <c r="NZC26" s="22"/>
      <c r="NZD26" s="22"/>
      <c r="NZE26" s="22"/>
      <c r="NZF26" s="22"/>
      <c r="NZG26" s="22"/>
      <c r="NZH26" s="22"/>
      <c r="NZI26" s="22"/>
      <c r="NZJ26" s="22"/>
      <c r="NZK26" s="22"/>
      <c r="NZL26" s="22"/>
      <c r="NZM26" s="22"/>
      <c r="NZN26" s="22"/>
      <c r="NZO26" s="22"/>
      <c r="NZP26" s="22"/>
      <c r="NZQ26" s="22"/>
      <c r="NZR26" s="22"/>
      <c r="NZS26" s="22"/>
      <c r="NZT26" s="22"/>
      <c r="NZU26" s="22"/>
      <c r="NZV26" s="22"/>
      <c r="NZW26" s="22"/>
      <c r="NZX26" s="22"/>
      <c r="NZY26" s="22"/>
      <c r="NZZ26" s="22"/>
      <c r="OAA26" s="21"/>
      <c r="OAB26" s="22"/>
      <c r="OAC26" s="22"/>
      <c r="OAD26" s="22"/>
      <c r="OAE26" s="22"/>
      <c r="OAF26" s="22"/>
      <c r="OAG26" s="22"/>
      <c r="OAH26" s="22"/>
      <c r="OAI26" s="22"/>
      <c r="OAJ26" s="22"/>
      <c r="OAK26" s="22"/>
      <c r="OAL26" s="22"/>
      <c r="OAM26" s="22"/>
      <c r="OAN26" s="22"/>
      <c r="OAO26" s="22"/>
      <c r="OAP26" s="22"/>
      <c r="OAQ26" s="22"/>
      <c r="OAR26" s="22"/>
      <c r="OAS26" s="22"/>
      <c r="OAT26" s="22"/>
      <c r="OAU26" s="22"/>
      <c r="OAV26" s="22"/>
      <c r="OAW26" s="22"/>
      <c r="OAX26" s="22"/>
      <c r="OAY26" s="22"/>
      <c r="OAZ26" s="22"/>
      <c r="OBA26" s="22"/>
      <c r="OBB26" s="22"/>
      <c r="OBC26" s="22"/>
      <c r="OBD26" s="22"/>
      <c r="OBE26" s="22"/>
      <c r="OBF26" s="22"/>
      <c r="OBG26" s="22"/>
      <c r="OBH26" s="22"/>
      <c r="OBI26" s="21"/>
      <c r="OBJ26" s="22"/>
      <c r="OBK26" s="22"/>
      <c r="OBL26" s="22"/>
      <c r="OBM26" s="22"/>
      <c r="OBN26" s="22"/>
      <c r="OBO26" s="22"/>
      <c r="OBP26" s="22"/>
      <c r="OBQ26" s="22"/>
      <c r="OBR26" s="22"/>
      <c r="OBS26" s="22"/>
      <c r="OBT26" s="22"/>
      <c r="OBU26" s="22"/>
      <c r="OBV26" s="22"/>
      <c r="OBW26" s="22"/>
      <c r="OBX26" s="22"/>
      <c r="OBY26" s="22"/>
      <c r="OBZ26" s="22"/>
      <c r="OCA26" s="22"/>
      <c r="OCB26" s="22"/>
      <c r="OCC26" s="22"/>
      <c r="OCD26" s="22"/>
      <c r="OCE26" s="22"/>
      <c r="OCF26" s="22"/>
      <c r="OCG26" s="22"/>
      <c r="OCH26" s="22"/>
      <c r="OCI26" s="22"/>
      <c r="OCJ26" s="22"/>
      <c r="OCK26" s="22"/>
      <c r="OCL26" s="22"/>
      <c r="OCM26" s="22"/>
      <c r="OCN26" s="22"/>
      <c r="OCO26" s="22"/>
      <c r="OCP26" s="22"/>
      <c r="OCQ26" s="21"/>
      <c r="OCR26" s="22"/>
      <c r="OCS26" s="22"/>
      <c r="OCT26" s="22"/>
      <c r="OCU26" s="22"/>
      <c r="OCV26" s="22"/>
      <c r="OCW26" s="22"/>
      <c r="OCX26" s="22"/>
      <c r="OCY26" s="22"/>
      <c r="OCZ26" s="22"/>
      <c r="ODA26" s="22"/>
      <c r="ODB26" s="22"/>
      <c r="ODC26" s="22"/>
      <c r="ODD26" s="22"/>
      <c r="ODE26" s="22"/>
      <c r="ODF26" s="22"/>
      <c r="ODG26" s="22"/>
      <c r="ODH26" s="22"/>
      <c r="ODI26" s="22"/>
      <c r="ODJ26" s="22"/>
      <c r="ODK26" s="22"/>
      <c r="ODL26" s="22"/>
      <c r="ODM26" s="22"/>
      <c r="ODN26" s="22"/>
      <c r="ODO26" s="22"/>
      <c r="ODP26" s="22"/>
      <c r="ODQ26" s="22"/>
      <c r="ODR26" s="22"/>
      <c r="ODS26" s="22"/>
      <c r="ODT26" s="22"/>
      <c r="ODU26" s="22"/>
      <c r="ODV26" s="22"/>
      <c r="ODW26" s="22"/>
      <c r="ODX26" s="22"/>
      <c r="ODY26" s="21"/>
      <c r="ODZ26" s="22"/>
      <c r="OEA26" s="22"/>
      <c r="OEB26" s="22"/>
      <c r="OEC26" s="22"/>
      <c r="OED26" s="22"/>
      <c r="OEE26" s="22"/>
      <c r="OEF26" s="22"/>
      <c r="OEG26" s="22"/>
      <c r="OEH26" s="22"/>
      <c r="OEI26" s="22"/>
      <c r="OEJ26" s="22"/>
      <c r="OEK26" s="22"/>
      <c r="OEL26" s="22"/>
      <c r="OEM26" s="22"/>
      <c r="OEN26" s="22"/>
      <c r="OEO26" s="22"/>
      <c r="OEP26" s="22"/>
      <c r="OEQ26" s="22"/>
      <c r="OER26" s="22"/>
      <c r="OES26" s="22"/>
      <c r="OET26" s="22"/>
      <c r="OEU26" s="22"/>
      <c r="OEV26" s="22"/>
      <c r="OEW26" s="22"/>
      <c r="OEX26" s="22"/>
      <c r="OEY26" s="22"/>
      <c r="OEZ26" s="22"/>
      <c r="OFA26" s="22"/>
      <c r="OFB26" s="22"/>
      <c r="OFC26" s="22"/>
      <c r="OFD26" s="22"/>
      <c r="OFE26" s="22"/>
      <c r="OFF26" s="22"/>
      <c r="OFG26" s="21"/>
      <c r="OFH26" s="22"/>
      <c r="OFI26" s="22"/>
      <c r="OFJ26" s="22"/>
      <c r="OFK26" s="22"/>
      <c r="OFL26" s="22"/>
      <c r="OFM26" s="22"/>
      <c r="OFN26" s="22"/>
      <c r="OFO26" s="22"/>
      <c r="OFP26" s="22"/>
      <c r="OFQ26" s="22"/>
      <c r="OFR26" s="22"/>
      <c r="OFS26" s="22"/>
      <c r="OFT26" s="22"/>
      <c r="OFU26" s="22"/>
      <c r="OFV26" s="22"/>
      <c r="OFW26" s="22"/>
      <c r="OFX26" s="22"/>
      <c r="OFY26" s="22"/>
      <c r="OFZ26" s="22"/>
      <c r="OGA26" s="22"/>
      <c r="OGB26" s="22"/>
      <c r="OGC26" s="22"/>
      <c r="OGD26" s="22"/>
      <c r="OGE26" s="22"/>
      <c r="OGF26" s="22"/>
      <c r="OGG26" s="22"/>
      <c r="OGH26" s="22"/>
      <c r="OGI26" s="22"/>
      <c r="OGJ26" s="22"/>
      <c r="OGK26" s="22"/>
      <c r="OGL26" s="22"/>
      <c r="OGM26" s="22"/>
      <c r="OGN26" s="22"/>
      <c r="OGO26" s="21"/>
      <c r="OGP26" s="22"/>
      <c r="OGQ26" s="22"/>
      <c r="OGR26" s="22"/>
      <c r="OGS26" s="22"/>
      <c r="OGT26" s="22"/>
      <c r="OGU26" s="22"/>
      <c r="OGV26" s="22"/>
      <c r="OGW26" s="22"/>
      <c r="OGX26" s="22"/>
      <c r="OGY26" s="22"/>
      <c r="OGZ26" s="22"/>
      <c r="OHA26" s="22"/>
      <c r="OHB26" s="22"/>
      <c r="OHC26" s="22"/>
      <c r="OHD26" s="22"/>
      <c r="OHE26" s="22"/>
      <c r="OHF26" s="22"/>
      <c r="OHG26" s="22"/>
      <c r="OHH26" s="22"/>
      <c r="OHI26" s="22"/>
      <c r="OHJ26" s="22"/>
      <c r="OHK26" s="22"/>
      <c r="OHL26" s="22"/>
      <c r="OHM26" s="22"/>
      <c r="OHN26" s="22"/>
      <c r="OHO26" s="22"/>
      <c r="OHP26" s="22"/>
      <c r="OHQ26" s="22"/>
      <c r="OHR26" s="22"/>
      <c r="OHS26" s="22"/>
      <c r="OHT26" s="22"/>
      <c r="OHU26" s="22"/>
      <c r="OHV26" s="22"/>
      <c r="OHW26" s="21"/>
      <c r="OHX26" s="22"/>
      <c r="OHY26" s="22"/>
      <c r="OHZ26" s="22"/>
      <c r="OIA26" s="22"/>
      <c r="OIB26" s="22"/>
      <c r="OIC26" s="22"/>
      <c r="OID26" s="22"/>
      <c r="OIE26" s="22"/>
      <c r="OIF26" s="22"/>
      <c r="OIG26" s="22"/>
      <c r="OIH26" s="22"/>
      <c r="OII26" s="22"/>
      <c r="OIJ26" s="22"/>
      <c r="OIK26" s="22"/>
      <c r="OIL26" s="22"/>
      <c r="OIM26" s="22"/>
      <c r="OIN26" s="22"/>
      <c r="OIO26" s="22"/>
      <c r="OIP26" s="22"/>
      <c r="OIQ26" s="22"/>
      <c r="OIR26" s="22"/>
      <c r="OIS26" s="22"/>
      <c r="OIT26" s="22"/>
      <c r="OIU26" s="22"/>
      <c r="OIV26" s="22"/>
      <c r="OIW26" s="22"/>
      <c r="OIX26" s="22"/>
      <c r="OIY26" s="22"/>
      <c r="OIZ26" s="22"/>
      <c r="OJA26" s="22"/>
      <c r="OJB26" s="22"/>
      <c r="OJC26" s="22"/>
      <c r="OJD26" s="22"/>
      <c r="OJE26" s="21"/>
      <c r="OJF26" s="22"/>
      <c r="OJG26" s="22"/>
      <c r="OJH26" s="22"/>
      <c r="OJI26" s="22"/>
      <c r="OJJ26" s="22"/>
      <c r="OJK26" s="22"/>
      <c r="OJL26" s="22"/>
      <c r="OJM26" s="22"/>
      <c r="OJN26" s="22"/>
      <c r="OJO26" s="22"/>
      <c r="OJP26" s="22"/>
      <c r="OJQ26" s="22"/>
      <c r="OJR26" s="22"/>
      <c r="OJS26" s="22"/>
      <c r="OJT26" s="22"/>
      <c r="OJU26" s="22"/>
      <c r="OJV26" s="22"/>
      <c r="OJW26" s="22"/>
      <c r="OJX26" s="22"/>
      <c r="OJY26" s="22"/>
      <c r="OJZ26" s="22"/>
      <c r="OKA26" s="22"/>
      <c r="OKB26" s="22"/>
      <c r="OKC26" s="22"/>
      <c r="OKD26" s="22"/>
      <c r="OKE26" s="22"/>
      <c r="OKF26" s="22"/>
      <c r="OKG26" s="22"/>
      <c r="OKH26" s="22"/>
      <c r="OKI26" s="22"/>
      <c r="OKJ26" s="22"/>
      <c r="OKK26" s="22"/>
      <c r="OKL26" s="22"/>
      <c r="OKM26" s="21"/>
      <c r="OKN26" s="22"/>
      <c r="OKO26" s="22"/>
      <c r="OKP26" s="22"/>
      <c r="OKQ26" s="22"/>
      <c r="OKR26" s="22"/>
      <c r="OKS26" s="22"/>
      <c r="OKT26" s="22"/>
      <c r="OKU26" s="22"/>
      <c r="OKV26" s="22"/>
      <c r="OKW26" s="22"/>
      <c r="OKX26" s="22"/>
      <c r="OKY26" s="22"/>
      <c r="OKZ26" s="22"/>
      <c r="OLA26" s="22"/>
      <c r="OLB26" s="22"/>
      <c r="OLC26" s="22"/>
      <c r="OLD26" s="22"/>
      <c r="OLE26" s="22"/>
      <c r="OLF26" s="22"/>
      <c r="OLG26" s="22"/>
      <c r="OLH26" s="22"/>
      <c r="OLI26" s="22"/>
      <c r="OLJ26" s="22"/>
      <c r="OLK26" s="22"/>
      <c r="OLL26" s="22"/>
      <c r="OLM26" s="22"/>
      <c r="OLN26" s="22"/>
      <c r="OLO26" s="22"/>
      <c r="OLP26" s="22"/>
      <c r="OLQ26" s="22"/>
      <c r="OLR26" s="22"/>
      <c r="OLS26" s="22"/>
      <c r="OLT26" s="22"/>
      <c r="OLU26" s="21"/>
      <c r="OLV26" s="22"/>
      <c r="OLW26" s="22"/>
      <c r="OLX26" s="22"/>
      <c r="OLY26" s="22"/>
      <c r="OLZ26" s="22"/>
      <c r="OMA26" s="22"/>
      <c r="OMB26" s="22"/>
      <c r="OMC26" s="22"/>
      <c r="OMD26" s="22"/>
      <c r="OME26" s="22"/>
      <c r="OMF26" s="22"/>
      <c r="OMG26" s="22"/>
      <c r="OMH26" s="22"/>
      <c r="OMI26" s="22"/>
      <c r="OMJ26" s="22"/>
      <c r="OMK26" s="22"/>
      <c r="OML26" s="22"/>
      <c r="OMM26" s="22"/>
      <c r="OMN26" s="22"/>
      <c r="OMO26" s="22"/>
      <c r="OMP26" s="22"/>
      <c r="OMQ26" s="22"/>
      <c r="OMR26" s="22"/>
      <c r="OMS26" s="22"/>
      <c r="OMT26" s="22"/>
      <c r="OMU26" s="22"/>
      <c r="OMV26" s="22"/>
      <c r="OMW26" s="22"/>
      <c r="OMX26" s="22"/>
      <c r="OMY26" s="22"/>
      <c r="OMZ26" s="22"/>
      <c r="ONA26" s="22"/>
      <c r="ONB26" s="22"/>
      <c r="ONC26" s="21"/>
      <c r="OND26" s="22"/>
      <c r="ONE26" s="22"/>
      <c r="ONF26" s="22"/>
      <c r="ONG26" s="22"/>
      <c r="ONH26" s="22"/>
      <c r="ONI26" s="22"/>
      <c r="ONJ26" s="22"/>
      <c r="ONK26" s="22"/>
      <c r="ONL26" s="22"/>
      <c r="ONM26" s="22"/>
      <c r="ONN26" s="22"/>
      <c r="ONO26" s="22"/>
      <c r="ONP26" s="22"/>
      <c r="ONQ26" s="22"/>
      <c r="ONR26" s="22"/>
      <c r="ONS26" s="22"/>
      <c r="ONT26" s="22"/>
      <c r="ONU26" s="22"/>
      <c r="ONV26" s="22"/>
      <c r="ONW26" s="22"/>
      <c r="ONX26" s="22"/>
      <c r="ONY26" s="22"/>
      <c r="ONZ26" s="22"/>
      <c r="OOA26" s="22"/>
      <c r="OOB26" s="22"/>
      <c r="OOC26" s="22"/>
      <c r="OOD26" s="22"/>
      <c r="OOE26" s="22"/>
      <c r="OOF26" s="22"/>
      <c r="OOG26" s="22"/>
      <c r="OOH26" s="22"/>
      <c r="OOI26" s="22"/>
      <c r="OOJ26" s="22"/>
      <c r="OOK26" s="21"/>
      <c r="OOL26" s="22"/>
      <c r="OOM26" s="22"/>
      <c r="OON26" s="22"/>
      <c r="OOO26" s="22"/>
      <c r="OOP26" s="22"/>
      <c r="OOQ26" s="22"/>
      <c r="OOR26" s="22"/>
      <c r="OOS26" s="22"/>
      <c r="OOT26" s="22"/>
      <c r="OOU26" s="22"/>
      <c r="OOV26" s="22"/>
      <c r="OOW26" s="22"/>
      <c r="OOX26" s="22"/>
      <c r="OOY26" s="22"/>
      <c r="OOZ26" s="22"/>
      <c r="OPA26" s="22"/>
      <c r="OPB26" s="22"/>
      <c r="OPC26" s="22"/>
      <c r="OPD26" s="22"/>
      <c r="OPE26" s="22"/>
      <c r="OPF26" s="22"/>
      <c r="OPG26" s="22"/>
      <c r="OPH26" s="22"/>
      <c r="OPI26" s="22"/>
      <c r="OPJ26" s="22"/>
      <c r="OPK26" s="22"/>
      <c r="OPL26" s="22"/>
      <c r="OPM26" s="22"/>
      <c r="OPN26" s="22"/>
      <c r="OPO26" s="22"/>
      <c r="OPP26" s="22"/>
      <c r="OPQ26" s="22"/>
      <c r="OPR26" s="22"/>
      <c r="OPS26" s="21"/>
      <c r="OPT26" s="22"/>
      <c r="OPU26" s="22"/>
      <c r="OPV26" s="22"/>
      <c r="OPW26" s="22"/>
      <c r="OPX26" s="22"/>
      <c r="OPY26" s="22"/>
      <c r="OPZ26" s="22"/>
      <c r="OQA26" s="22"/>
      <c r="OQB26" s="22"/>
      <c r="OQC26" s="22"/>
      <c r="OQD26" s="22"/>
      <c r="OQE26" s="22"/>
      <c r="OQF26" s="22"/>
      <c r="OQG26" s="22"/>
      <c r="OQH26" s="22"/>
      <c r="OQI26" s="22"/>
      <c r="OQJ26" s="22"/>
      <c r="OQK26" s="22"/>
      <c r="OQL26" s="22"/>
      <c r="OQM26" s="22"/>
      <c r="OQN26" s="22"/>
      <c r="OQO26" s="22"/>
      <c r="OQP26" s="22"/>
      <c r="OQQ26" s="22"/>
      <c r="OQR26" s="22"/>
      <c r="OQS26" s="22"/>
      <c r="OQT26" s="22"/>
      <c r="OQU26" s="22"/>
      <c r="OQV26" s="22"/>
      <c r="OQW26" s="22"/>
      <c r="OQX26" s="22"/>
      <c r="OQY26" s="22"/>
      <c r="OQZ26" s="22"/>
      <c r="ORA26" s="21"/>
      <c r="ORB26" s="22"/>
      <c r="ORC26" s="22"/>
      <c r="ORD26" s="22"/>
      <c r="ORE26" s="22"/>
      <c r="ORF26" s="22"/>
      <c r="ORG26" s="22"/>
      <c r="ORH26" s="22"/>
      <c r="ORI26" s="22"/>
      <c r="ORJ26" s="22"/>
      <c r="ORK26" s="22"/>
      <c r="ORL26" s="22"/>
      <c r="ORM26" s="22"/>
      <c r="ORN26" s="22"/>
      <c r="ORO26" s="22"/>
      <c r="ORP26" s="22"/>
      <c r="ORQ26" s="22"/>
      <c r="ORR26" s="22"/>
      <c r="ORS26" s="22"/>
      <c r="ORT26" s="22"/>
      <c r="ORU26" s="22"/>
      <c r="ORV26" s="22"/>
      <c r="ORW26" s="22"/>
      <c r="ORX26" s="22"/>
      <c r="ORY26" s="22"/>
      <c r="ORZ26" s="22"/>
      <c r="OSA26" s="22"/>
      <c r="OSB26" s="22"/>
      <c r="OSC26" s="22"/>
      <c r="OSD26" s="22"/>
      <c r="OSE26" s="22"/>
      <c r="OSF26" s="22"/>
      <c r="OSG26" s="22"/>
      <c r="OSH26" s="22"/>
      <c r="OSI26" s="21"/>
      <c r="OSJ26" s="22"/>
      <c r="OSK26" s="22"/>
      <c r="OSL26" s="22"/>
      <c r="OSM26" s="22"/>
      <c r="OSN26" s="22"/>
      <c r="OSO26" s="22"/>
      <c r="OSP26" s="22"/>
      <c r="OSQ26" s="22"/>
      <c r="OSR26" s="22"/>
      <c r="OSS26" s="22"/>
      <c r="OST26" s="22"/>
      <c r="OSU26" s="22"/>
      <c r="OSV26" s="22"/>
      <c r="OSW26" s="22"/>
      <c r="OSX26" s="22"/>
      <c r="OSY26" s="22"/>
      <c r="OSZ26" s="22"/>
      <c r="OTA26" s="22"/>
      <c r="OTB26" s="22"/>
      <c r="OTC26" s="22"/>
      <c r="OTD26" s="22"/>
      <c r="OTE26" s="22"/>
      <c r="OTF26" s="22"/>
      <c r="OTG26" s="22"/>
      <c r="OTH26" s="22"/>
      <c r="OTI26" s="22"/>
      <c r="OTJ26" s="22"/>
      <c r="OTK26" s="22"/>
      <c r="OTL26" s="22"/>
      <c r="OTM26" s="22"/>
      <c r="OTN26" s="22"/>
      <c r="OTO26" s="22"/>
      <c r="OTP26" s="22"/>
      <c r="OTQ26" s="21"/>
      <c r="OTR26" s="22"/>
      <c r="OTS26" s="22"/>
      <c r="OTT26" s="22"/>
      <c r="OTU26" s="22"/>
      <c r="OTV26" s="22"/>
      <c r="OTW26" s="22"/>
      <c r="OTX26" s="22"/>
      <c r="OTY26" s="22"/>
      <c r="OTZ26" s="22"/>
      <c r="OUA26" s="22"/>
      <c r="OUB26" s="22"/>
      <c r="OUC26" s="22"/>
      <c r="OUD26" s="22"/>
      <c r="OUE26" s="22"/>
      <c r="OUF26" s="22"/>
      <c r="OUG26" s="22"/>
      <c r="OUH26" s="22"/>
      <c r="OUI26" s="22"/>
      <c r="OUJ26" s="22"/>
      <c r="OUK26" s="22"/>
      <c r="OUL26" s="22"/>
      <c r="OUM26" s="22"/>
      <c r="OUN26" s="22"/>
      <c r="OUO26" s="22"/>
      <c r="OUP26" s="22"/>
      <c r="OUQ26" s="22"/>
      <c r="OUR26" s="22"/>
      <c r="OUS26" s="22"/>
      <c r="OUT26" s="22"/>
      <c r="OUU26" s="22"/>
      <c r="OUV26" s="22"/>
      <c r="OUW26" s="22"/>
      <c r="OUX26" s="22"/>
      <c r="OUY26" s="21"/>
      <c r="OUZ26" s="22"/>
      <c r="OVA26" s="22"/>
      <c r="OVB26" s="22"/>
      <c r="OVC26" s="22"/>
      <c r="OVD26" s="22"/>
      <c r="OVE26" s="22"/>
      <c r="OVF26" s="22"/>
      <c r="OVG26" s="22"/>
      <c r="OVH26" s="22"/>
      <c r="OVI26" s="22"/>
      <c r="OVJ26" s="22"/>
      <c r="OVK26" s="22"/>
      <c r="OVL26" s="22"/>
      <c r="OVM26" s="22"/>
      <c r="OVN26" s="22"/>
      <c r="OVO26" s="22"/>
      <c r="OVP26" s="22"/>
      <c r="OVQ26" s="22"/>
      <c r="OVR26" s="22"/>
      <c r="OVS26" s="22"/>
      <c r="OVT26" s="22"/>
      <c r="OVU26" s="22"/>
      <c r="OVV26" s="22"/>
      <c r="OVW26" s="22"/>
      <c r="OVX26" s="22"/>
      <c r="OVY26" s="22"/>
      <c r="OVZ26" s="22"/>
      <c r="OWA26" s="22"/>
      <c r="OWB26" s="22"/>
      <c r="OWC26" s="22"/>
      <c r="OWD26" s="22"/>
      <c r="OWE26" s="22"/>
      <c r="OWF26" s="22"/>
      <c r="OWG26" s="21"/>
      <c r="OWH26" s="22"/>
      <c r="OWI26" s="22"/>
      <c r="OWJ26" s="22"/>
      <c r="OWK26" s="22"/>
      <c r="OWL26" s="22"/>
      <c r="OWM26" s="22"/>
      <c r="OWN26" s="22"/>
      <c r="OWO26" s="22"/>
      <c r="OWP26" s="22"/>
      <c r="OWQ26" s="22"/>
      <c r="OWR26" s="22"/>
      <c r="OWS26" s="22"/>
      <c r="OWT26" s="22"/>
      <c r="OWU26" s="22"/>
      <c r="OWV26" s="22"/>
      <c r="OWW26" s="22"/>
      <c r="OWX26" s="22"/>
      <c r="OWY26" s="22"/>
      <c r="OWZ26" s="22"/>
      <c r="OXA26" s="22"/>
      <c r="OXB26" s="22"/>
      <c r="OXC26" s="22"/>
      <c r="OXD26" s="22"/>
      <c r="OXE26" s="22"/>
      <c r="OXF26" s="22"/>
      <c r="OXG26" s="22"/>
      <c r="OXH26" s="22"/>
      <c r="OXI26" s="22"/>
      <c r="OXJ26" s="22"/>
      <c r="OXK26" s="22"/>
      <c r="OXL26" s="22"/>
      <c r="OXM26" s="22"/>
      <c r="OXN26" s="22"/>
      <c r="OXO26" s="21"/>
      <c r="OXP26" s="22"/>
      <c r="OXQ26" s="22"/>
      <c r="OXR26" s="22"/>
      <c r="OXS26" s="22"/>
      <c r="OXT26" s="22"/>
      <c r="OXU26" s="22"/>
      <c r="OXV26" s="22"/>
      <c r="OXW26" s="22"/>
      <c r="OXX26" s="22"/>
      <c r="OXY26" s="22"/>
      <c r="OXZ26" s="22"/>
      <c r="OYA26" s="22"/>
      <c r="OYB26" s="22"/>
      <c r="OYC26" s="22"/>
      <c r="OYD26" s="22"/>
      <c r="OYE26" s="22"/>
      <c r="OYF26" s="22"/>
      <c r="OYG26" s="22"/>
      <c r="OYH26" s="22"/>
      <c r="OYI26" s="22"/>
      <c r="OYJ26" s="22"/>
      <c r="OYK26" s="22"/>
      <c r="OYL26" s="22"/>
      <c r="OYM26" s="22"/>
      <c r="OYN26" s="22"/>
      <c r="OYO26" s="22"/>
      <c r="OYP26" s="22"/>
      <c r="OYQ26" s="22"/>
      <c r="OYR26" s="22"/>
      <c r="OYS26" s="22"/>
      <c r="OYT26" s="22"/>
      <c r="OYU26" s="22"/>
      <c r="OYV26" s="22"/>
      <c r="OYW26" s="21"/>
      <c r="OYX26" s="22"/>
      <c r="OYY26" s="22"/>
      <c r="OYZ26" s="22"/>
      <c r="OZA26" s="22"/>
      <c r="OZB26" s="22"/>
      <c r="OZC26" s="22"/>
      <c r="OZD26" s="22"/>
      <c r="OZE26" s="22"/>
      <c r="OZF26" s="22"/>
      <c r="OZG26" s="22"/>
      <c r="OZH26" s="22"/>
      <c r="OZI26" s="22"/>
      <c r="OZJ26" s="22"/>
      <c r="OZK26" s="22"/>
      <c r="OZL26" s="22"/>
      <c r="OZM26" s="22"/>
      <c r="OZN26" s="22"/>
      <c r="OZO26" s="22"/>
      <c r="OZP26" s="22"/>
      <c r="OZQ26" s="22"/>
      <c r="OZR26" s="22"/>
      <c r="OZS26" s="22"/>
      <c r="OZT26" s="22"/>
      <c r="OZU26" s="22"/>
      <c r="OZV26" s="22"/>
      <c r="OZW26" s="22"/>
      <c r="OZX26" s="22"/>
      <c r="OZY26" s="22"/>
      <c r="OZZ26" s="22"/>
      <c r="PAA26" s="22"/>
      <c r="PAB26" s="22"/>
      <c r="PAC26" s="22"/>
      <c r="PAD26" s="22"/>
      <c r="PAE26" s="21"/>
      <c r="PAF26" s="22"/>
      <c r="PAG26" s="22"/>
      <c r="PAH26" s="22"/>
      <c r="PAI26" s="22"/>
      <c r="PAJ26" s="22"/>
      <c r="PAK26" s="22"/>
      <c r="PAL26" s="22"/>
      <c r="PAM26" s="22"/>
      <c r="PAN26" s="22"/>
      <c r="PAO26" s="22"/>
      <c r="PAP26" s="22"/>
      <c r="PAQ26" s="22"/>
      <c r="PAR26" s="22"/>
      <c r="PAS26" s="22"/>
      <c r="PAT26" s="22"/>
      <c r="PAU26" s="22"/>
      <c r="PAV26" s="22"/>
      <c r="PAW26" s="22"/>
      <c r="PAX26" s="22"/>
      <c r="PAY26" s="22"/>
      <c r="PAZ26" s="22"/>
      <c r="PBA26" s="22"/>
      <c r="PBB26" s="22"/>
      <c r="PBC26" s="22"/>
      <c r="PBD26" s="22"/>
      <c r="PBE26" s="22"/>
      <c r="PBF26" s="22"/>
      <c r="PBG26" s="22"/>
      <c r="PBH26" s="22"/>
      <c r="PBI26" s="22"/>
      <c r="PBJ26" s="22"/>
      <c r="PBK26" s="22"/>
      <c r="PBL26" s="22"/>
      <c r="PBM26" s="21"/>
      <c r="PBN26" s="22"/>
      <c r="PBO26" s="22"/>
      <c r="PBP26" s="22"/>
      <c r="PBQ26" s="22"/>
      <c r="PBR26" s="22"/>
      <c r="PBS26" s="22"/>
      <c r="PBT26" s="22"/>
      <c r="PBU26" s="22"/>
      <c r="PBV26" s="22"/>
      <c r="PBW26" s="22"/>
      <c r="PBX26" s="22"/>
      <c r="PBY26" s="22"/>
      <c r="PBZ26" s="22"/>
      <c r="PCA26" s="22"/>
      <c r="PCB26" s="22"/>
      <c r="PCC26" s="22"/>
      <c r="PCD26" s="22"/>
      <c r="PCE26" s="22"/>
      <c r="PCF26" s="22"/>
      <c r="PCG26" s="22"/>
      <c r="PCH26" s="22"/>
      <c r="PCI26" s="22"/>
      <c r="PCJ26" s="22"/>
      <c r="PCK26" s="22"/>
      <c r="PCL26" s="22"/>
      <c r="PCM26" s="22"/>
      <c r="PCN26" s="22"/>
      <c r="PCO26" s="22"/>
      <c r="PCP26" s="22"/>
      <c r="PCQ26" s="22"/>
      <c r="PCR26" s="22"/>
      <c r="PCS26" s="22"/>
      <c r="PCT26" s="22"/>
      <c r="PCU26" s="21"/>
      <c r="PCV26" s="22"/>
      <c r="PCW26" s="22"/>
      <c r="PCX26" s="22"/>
      <c r="PCY26" s="22"/>
      <c r="PCZ26" s="22"/>
      <c r="PDA26" s="22"/>
      <c r="PDB26" s="22"/>
      <c r="PDC26" s="22"/>
      <c r="PDD26" s="22"/>
      <c r="PDE26" s="22"/>
      <c r="PDF26" s="22"/>
      <c r="PDG26" s="22"/>
      <c r="PDH26" s="22"/>
      <c r="PDI26" s="22"/>
      <c r="PDJ26" s="22"/>
      <c r="PDK26" s="22"/>
      <c r="PDL26" s="22"/>
      <c r="PDM26" s="22"/>
      <c r="PDN26" s="22"/>
      <c r="PDO26" s="22"/>
      <c r="PDP26" s="22"/>
      <c r="PDQ26" s="22"/>
      <c r="PDR26" s="22"/>
      <c r="PDS26" s="22"/>
      <c r="PDT26" s="22"/>
      <c r="PDU26" s="22"/>
      <c r="PDV26" s="22"/>
      <c r="PDW26" s="22"/>
      <c r="PDX26" s="22"/>
      <c r="PDY26" s="22"/>
      <c r="PDZ26" s="22"/>
      <c r="PEA26" s="22"/>
      <c r="PEB26" s="22"/>
      <c r="PEC26" s="21"/>
      <c r="PED26" s="22"/>
      <c r="PEE26" s="22"/>
      <c r="PEF26" s="22"/>
      <c r="PEG26" s="22"/>
      <c r="PEH26" s="22"/>
      <c r="PEI26" s="22"/>
      <c r="PEJ26" s="22"/>
      <c r="PEK26" s="22"/>
      <c r="PEL26" s="22"/>
      <c r="PEM26" s="22"/>
      <c r="PEN26" s="22"/>
      <c r="PEO26" s="22"/>
      <c r="PEP26" s="22"/>
      <c r="PEQ26" s="22"/>
      <c r="PER26" s="22"/>
      <c r="PES26" s="22"/>
      <c r="PET26" s="22"/>
      <c r="PEU26" s="22"/>
      <c r="PEV26" s="22"/>
      <c r="PEW26" s="22"/>
      <c r="PEX26" s="22"/>
      <c r="PEY26" s="22"/>
      <c r="PEZ26" s="22"/>
      <c r="PFA26" s="22"/>
      <c r="PFB26" s="22"/>
      <c r="PFC26" s="22"/>
      <c r="PFD26" s="22"/>
      <c r="PFE26" s="22"/>
      <c r="PFF26" s="22"/>
      <c r="PFG26" s="22"/>
      <c r="PFH26" s="22"/>
      <c r="PFI26" s="22"/>
      <c r="PFJ26" s="22"/>
      <c r="PFK26" s="21"/>
      <c r="PFL26" s="22"/>
      <c r="PFM26" s="22"/>
      <c r="PFN26" s="22"/>
      <c r="PFO26" s="22"/>
      <c r="PFP26" s="22"/>
      <c r="PFQ26" s="22"/>
      <c r="PFR26" s="22"/>
      <c r="PFS26" s="22"/>
      <c r="PFT26" s="22"/>
      <c r="PFU26" s="22"/>
      <c r="PFV26" s="22"/>
      <c r="PFW26" s="22"/>
      <c r="PFX26" s="22"/>
      <c r="PFY26" s="22"/>
      <c r="PFZ26" s="22"/>
      <c r="PGA26" s="22"/>
      <c r="PGB26" s="22"/>
      <c r="PGC26" s="22"/>
      <c r="PGD26" s="22"/>
      <c r="PGE26" s="22"/>
      <c r="PGF26" s="22"/>
      <c r="PGG26" s="22"/>
      <c r="PGH26" s="22"/>
      <c r="PGI26" s="22"/>
      <c r="PGJ26" s="22"/>
      <c r="PGK26" s="22"/>
      <c r="PGL26" s="22"/>
      <c r="PGM26" s="22"/>
      <c r="PGN26" s="22"/>
      <c r="PGO26" s="22"/>
      <c r="PGP26" s="22"/>
      <c r="PGQ26" s="22"/>
      <c r="PGR26" s="22"/>
      <c r="PGS26" s="21"/>
      <c r="PGT26" s="22"/>
      <c r="PGU26" s="22"/>
      <c r="PGV26" s="22"/>
      <c r="PGW26" s="22"/>
      <c r="PGX26" s="22"/>
      <c r="PGY26" s="22"/>
      <c r="PGZ26" s="22"/>
      <c r="PHA26" s="22"/>
      <c r="PHB26" s="22"/>
      <c r="PHC26" s="22"/>
      <c r="PHD26" s="22"/>
      <c r="PHE26" s="22"/>
      <c r="PHF26" s="22"/>
      <c r="PHG26" s="22"/>
      <c r="PHH26" s="22"/>
      <c r="PHI26" s="22"/>
      <c r="PHJ26" s="22"/>
      <c r="PHK26" s="22"/>
      <c r="PHL26" s="22"/>
      <c r="PHM26" s="22"/>
      <c r="PHN26" s="22"/>
      <c r="PHO26" s="22"/>
      <c r="PHP26" s="22"/>
      <c r="PHQ26" s="22"/>
      <c r="PHR26" s="22"/>
      <c r="PHS26" s="22"/>
      <c r="PHT26" s="22"/>
      <c r="PHU26" s="22"/>
      <c r="PHV26" s="22"/>
      <c r="PHW26" s="22"/>
      <c r="PHX26" s="22"/>
      <c r="PHY26" s="22"/>
      <c r="PHZ26" s="22"/>
      <c r="PIA26" s="21"/>
      <c r="PIB26" s="22"/>
      <c r="PIC26" s="22"/>
      <c r="PID26" s="22"/>
      <c r="PIE26" s="22"/>
      <c r="PIF26" s="22"/>
      <c r="PIG26" s="22"/>
      <c r="PIH26" s="22"/>
      <c r="PII26" s="22"/>
      <c r="PIJ26" s="22"/>
      <c r="PIK26" s="22"/>
      <c r="PIL26" s="22"/>
      <c r="PIM26" s="22"/>
      <c r="PIN26" s="22"/>
      <c r="PIO26" s="22"/>
      <c r="PIP26" s="22"/>
      <c r="PIQ26" s="22"/>
      <c r="PIR26" s="22"/>
      <c r="PIS26" s="22"/>
      <c r="PIT26" s="22"/>
      <c r="PIU26" s="22"/>
      <c r="PIV26" s="22"/>
      <c r="PIW26" s="22"/>
      <c r="PIX26" s="22"/>
      <c r="PIY26" s="22"/>
      <c r="PIZ26" s="22"/>
      <c r="PJA26" s="22"/>
      <c r="PJB26" s="22"/>
      <c r="PJC26" s="22"/>
      <c r="PJD26" s="22"/>
      <c r="PJE26" s="22"/>
      <c r="PJF26" s="22"/>
      <c r="PJG26" s="22"/>
      <c r="PJH26" s="22"/>
      <c r="PJI26" s="21"/>
      <c r="PJJ26" s="22"/>
      <c r="PJK26" s="22"/>
      <c r="PJL26" s="22"/>
      <c r="PJM26" s="22"/>
      <c r="PJN26" s="22"/>
      <c r="PJO26" s="22"/>
      <c r="PJP26" s="22"/>
      <c r="PJQ26" s="22"/>
      <c r="PJR26" s="22"/>
      <c r="PJS26" s="22"/>
      <c r="PJT26" s="22"/>
      <c r="PJU26" s="22"/>
      <c r="PJV26" s="22"/>
      <c r="PJW26" s="22"/>
      <c r="PJX26" s="22"/>
      <c r="PJY26" s="22"/>
      <c r="PJZ26" s="22"/>
      <c r="PKA26" s="22"/>
      <c r="PKB26" s="22"/>
      <c r="PKC26" s="22"/>
      <c r="PKD26" s="22"/>
      <c r="PKE26" s="22"/>
      <c r="PKF26" s="22"/>
      <c r="PKG26" s="22"/>
      <c r="PKH26" s="22"/>
      <c r="PKI26" s="22"/>
      <c r="PKJ26" s="22"/>
      <c r="PKK26" s="22"/>
      <c r="PKL26" s="22"/>
      <c r="PKM26" s="22"/>
      <c r="PKN26" s="22"/>
      <c r="PKO26" s="22"/>
      <c r="PKP26" s="22"/>
      <c r="PKQ26" s="21"/>
      <c r="PKR26" s="22"/>
      <c r="PKS26" s="22"/>
      <c r="PKT26" s="22"/>
      <c r="PKU26" s="22"/>
      <c r="PKV26" s="22"/>
      <c r="PKW26" s="22"/>
      <c r="PKX26" s="22"/>
      <c r="PKY26" s="22"/>
      <c r="PKZ26" s="22"/>
      <c r="PLA26" s="22"/>
      <c r="PLB26" s="22"/>
      <c r="PLC26" s="22"/>
      <c r="PLD26" s="22"/>
      <c r="PLE26" s="22"/>
      <c r="PLF26" s="22"/>
      <c r="PLG26" s="22"/>
      <c r="PLH26" s="22"/>
      <c r="PLI26" s="22"/>
      <c r="PLJ26" s="22"/>
      <c r="PLK26" s="22"/>
      <c r="PLL26" s="22"/>
      <c r="PLM26" s="22"/>
      <c r="PLN26" s="22"/>
      <c r="PLO26" s="22"/>
      <c r="PLP26" s="22"/>
      <c r="PLQ26" s="22"/>
      <c r="PLR26" s="22"/>
      <c r="PLS26" s="22"/>
      <c r="PLT26" s="22"/>
      <c r="PLU26" s="22"/>
      <c r="PLV26" s="22"/>
      <c r="PLW26" s="22"/>
      <c r="PLX26" s="22"/>
      <c r="PLY26" s="21"/>
      <c r="PLZ26" s="22"/>
      <c r="PMA26" s="22"/>
      <c r="PMB26" s="22"/>
      <c r="PMC26" s="22"/>
      <c r="PMD26" s="22"/>
      <c r="PME26" s="22"/>
      <c r="PMF26" s="22"/>
      <c r="PMG26" s="22"/>
      <c r="PMH26" s="22"/>
      <c r="PMI26" s="22"/>
      <c r="PMJ26" s="22"/>
      <c r="PMK26" s="22"/>
      <c r="PML26" s="22"/>
      <c r="PMM26" s="22"/>
      <c r="PMN26" s="22"/>
      <c r="PMO26" s="22"/>
      <c r="PMP26" s="22"/>
      <c r="PMQ26" s="22"/>
      <c r="PMR26" s="22"/>
      <c r="PMS26" s="22"/>
      <c r="PMT26" s="22"/>
      <c r="PMU26" s="22"/>
      <c r="PMV26" s="22"/>
      <c r="PMW26" s="22"/>
      <c r="PMX26" s="22"/>
      <c r="PMY26" s="22"/>
      <c r="PMZ26" s="22"/>
      <c r="PNA26" s="22"/>
      <c r="PNB26" s="22"/>
      <c r="PNC26" s="22"/>
      <c r="PND26" s="22"/>
      <c r="PNE26" s="22"/>
      <c r="PNF26" s="22"/>
      <c r="PNG26" s="21"/>
      <c r="PNH26" s="22"/>
      <c r="PNI26" s="22"/>
      <c r="PNJ26" s="22"/>
      <c r="PNK26" s="22"/>
      <c r="PNL26" s="22"/>
      <c r="PNM26" s="22"/>
      <c r="PNN26" s="22"/>
      <c r="PNO26" s="22"/>
      <c r="PNP26" s="22"/>
      <c r="PNQ26" s="22"/>
      <c r="PNR26" s="22"/>
      <c r="PNS26" s="22"/>
      <c r="PNT26" s="22"/>
      <c r="PNU26" s="22"/>
      <c r="PNV26" s="22"/>
      <c r="PNW26" s="22"/>
      <c r="PNX26" s="22"/>
      <c r="PNY26" s="22"/>
      <c r="PNZ26" s="22"/>
      <c r="POA26" s="22"/>
      <c r="POB26" s="22"/>
      <c r="POC26" s="22"/>
      <c r="POD26" s="22"/>
      <c r="POE26" s="22"/>
      <c r="POF26" s="22"/>
      <c r="POG26" s="22"/>
      <c r="POH26" s="22"/>
      <c r="POI26" s="22"/>
      <c r="POJ26" s="22"/>
      <c r="POK26" s="22"/>
      <c r="POL26" s="22"/>
      <c r="POM26" s="22"/>
      <c r="PON26" s="22"/>
      <c r="POO26" s="21"/>
      <c r="POP26" s="22"/>
      <c r="POQ26" s="22"/>
      <c r="POR26" s="22"/>
      <c r="POS26" s="22"/>
      <c r="POT26" s="22"/>
      <c r="POU26" s="22"/>
      <c r="POV26" s="22"/>
      <c r="POW26" s="22"/>
      <c r="POX26" s="22"/>
      <c r="POY26" s="22"/>
      <c r="POZ26" s="22"/>
      <c r="PPA26" s="22"/>
      <c r="PPB26" s="22"/>
      <c r="PPC26" s="22"/>
      <c r="PPD26" s="22"/>
      <c r="PPE26" s="22"/>
      <c r="PPF26" s="22"/>
      <c r="PPG26" s="22"/>
      <c r="PPH26" s="22"/>
      <c r="PPI26" s="22"/>
      <c r="PPJ26" s="22"/>
      <c r="PPK26" s="22"/>
      <c r="PPL26" s="22"/>
      <c r="PPM26" s="22"/>
      <c r="PPN26" s="22"/>
      <c r="PPO26" s="22"/>
      <c r="PPP26" s="22"/>
      <c r="PPQ26" s="22"/>
      <c r="PPR26" s="22"/>
      <c r="PPS26" s="22"/>
      <c r="PPT26" s="22"/>
      <c r="PPU26" s="22"/>
      <c r="PPV26" s="22"/>
      <c r="PPW26" s="21"/>
      <c r="PPX26" s="22"/>
      <c r="PPY26" s="22"/>
      <c r="PPZ26" s="22"/>
      <c r="PQA26" s="22"/>
      <c r="PQB26" s="22"/>
      <c r="PQC26" s="22"/>
      <c r="PQD26" s="22"/>
      <c r="PQE26" s="22"/>
      <c r="PQF26" s="22"/>
      <c r="PQG26" s="22"/>
      <c r="PQH26" s="22"/>
      <c r="PQI26" s="22"/>
      <c r="PQJ26" s="22"/>
      <c r="PQK26" s="22"/>
      <c r="PQL26" s="22"/>
      <c r="PQM26" s="22"/>
      <c r="PQN26" s="22"/>
      <c r="PQO26" s="22"/>
      <c r="PQP26" s="22"/>
      <c r="PQQ26" s="22"/>
      <c r="PQR26" s="22"/>
      <c r="PQS26" s="22"/>
      <c r="PQT26" s="22"/>
      <c r="PQU26" s="22"/>
      <c r="PQV26" s="22"/>
      <c r="PQW26" s="22"/>
      <c r="PQX26" s="22"/>
      <c r="PQY26" s="22"/>
      <c r="PQZ26" s="22"/>
      <c r="PRA26" s="22"/>
      <c r="PRB26" s="22"/>
      <c r="PRC26" s="22"/>
      <c r="PRD26" s="22"/>
      <c r="PRE26" s="21"/>
      <c r="PRF26" s="22"/>
      <c r="PRG26" s="22"/>
      <c r="PRH26" s="22"/>
      <c r="PRI26" s="22"/>
      <c r="PRJ26" s="22"/>
      <c r="PRK26" s="22"/>
      <c r="PRL26" s="22"/>
      <c r="PRM26" s="22"/>
      <c r="PRN26" s="22"/>
      <c r="PRO26" s="22"/>
      <c r="PRP26" s="22"/>
      <c r="PRQ26" s="22"/>
      <c r="PRR26" s="22"/>
      <c r="PRS26" s="22"/>
      <c r="PRT26" s="22"/>
      <c r="PRU26" s="22"/>
      <c r="PRV26" s="22"/>
      <c r="PRW26" s="22"/>
      <c r="PRX26" s="22"/>
      <c r="PRY26" s="22"/>
      <c r="PRZ26" s="22"/>
      <c r="PSA26" s="22"/>
      <c r="PSB26" s="22"/>
      <c r="PSC26" s="22"/>
      <c r="PSD26" s="22"/>
      <c r="PSE26" s="22"/>
      <c r="PSF26" s="22"/>
      <c r="PSG26" s="22"/>
      <c r="PSH26" s="22"/>
      <c r="PSI26" s="22"/>
      <c r="PSJ26" s="22"/>
      <c r="PSK26" s="22"/>
      <c r="PSL26" s="22"/>
      <c r="PSM26" s="21"/>
      <c r="PSN26" s="22"/>
      <c r="PSO26" s="22"/>
      <c r="PSP26" s="22"/>
      <c r="PSQ26" s="22"/>
      <c r="PSR26" s="22"/>
      <c r="PSS26" s="22"/>
      <c r="PST26" s="22"/>
      <c r="PSU26" s="22"/>
      <c r="PSV26" s="22"/>
      <c r="PSW26" s="22"/>
      <c r="PSX26" s="22"/>
      <c r="PSY26" s="22"/>
      <c r="PSZ26" s="22"/>
      <c r="PTA26" s="22"/>
      <c r="PTB26" s="22"/>
      <c r="PTC26" s="22"/>
      <c r="PTD26" s="22"/>
      <c r="PTE26" s="22"/>
      <c r="PTF26" s="22"/>
      <c r="PTG26" s="22"/>
      <c r="PTH26" s="22"/>
      <c r="PTI26" s="22"/>
      <c r="PTJ26" s="22"/>
      <c r="PTK26" s="22"/>
      <c r="PTL26" s="22"/>
      <c r="PTM26" s="22"/>
      <c r="PTN26" s="22"/>
      <c r="PTO26" s="22"/>
      <c r="PTP26" s="22"/>
      <c r="PTQ26" s="22"/>
      <c r="PTR26" s="22"/>
      <c r="PTS26" s="22"/>
      <c r="PTT26" s="22"/>
      <c r="PTU26" s="21"/>
      <c r="PTV26" s="22"/>
      <c r="PTW26" s="22"/>
      <c r="PTX26" s="22"/>
      <c r="PTY26" s="22"/>
      <c r="PTZ26" s="22"/>
      <c r="PUA26" s="22"/>
      <c r="PUB26" s="22"/>
      <c r="PUC26" s="22"/>
      <c r="PUD26" s="22"/>
      <c r="PUE26" s="22"/>
      <c r="PUF26" s="22"/>
      <c r="PUG26" s="22"/>
      <c r="PUH26" s="22"/>
      <c r="PUI26" s="22"/>
      <c r="PUJ26" s="22"/>
      <c r="PUK26" s="22"/>
      <c r="PUL26" s="22"/>
      <c r="PUM26" s="22"/>
      <c r="PUN26" s="22"/>
      <c r="PUO26" s="22"/>
      <c r="PUP26" s="22"/>
      <c r="PUQ26" s="22"/>
      <c r="PUR26" s="22"/>
      <c r="PUS26" s="22"/>
      <c r="PUT26" s="22"/>
      <c r="PUU26" s="22"/>
      <c r="PUV26" s="22"/>
      <c r="PUW26" s="22"/>
      <c r="PUX26" s="22"/>
      <c r="PUY26" s="22"/>
      <c r="PUZ26" s="22"/>
      <c r="PVA26" s="22"/>
      <c r="PVB26" s="22"/>
      <c r="PVC26" s="21"/>
      <c r="PVD26" s="22"/>
      <c r="PVE26" s="22"/>
      <c r="PVF26" s="22"/>
      <c r="PVG26" s="22"/>
      <c r="PVH26" s="22"/>
      <c r="PVI26" s="22"/>
      <c r="PVJ26" s="22"/>
      <c r="PVK26" s="22"/>
      <c r="PVL26" s="22"/>
      <c r="PVM26" s="22"/>
      <c r="PVN26" s="22"/>
      <c r="PVO26" s="22"/>
      <c r="PVP26" s="22"/>
      <c r="PVQ26" s="22"/>
      <c r="PVR26" s="22"/>
      <c r="PVS26" s="22"/>
      <c r="PVT26" s="22"/>
      <c r="PVU26" s="22"/>
      <c r="PVV26" s="22"/>
      <c r="PVW26" s="22"/>
      <c r="PVX26" s="22"/>
      <c r="PVY26" s="22"/>
      <c r="PVZ26" s="22"/>
      <c r="PWA26" s="22"/>
      <c r="PWB26" s="22"/>
      <c r="PWC26" s="22"/>
      <c r="PWD26" s="22"/>
      <c r="PWE26" s="22"/>
      <c r="PWF26" s="22"/>
      <c r="PWG26" s="22"/>
      <c r="PWH26" s="22"/>
      <c r="PWI26" s="22"/>
      <c r="PWJ26" s="22"/>
      <c r="PWK26" s="21"/>
      <c r="PWL26" s="22"/>
      <c r="PWM26" s="22"/>
      <c r="PWN26" s="22"/>
      <c r="PWO26" s="22"/>
      <c r="PWP26" s="22"/>
      <c r="PWQ26" s="22"/>
      <c r="PWR26" s="22"/>
      <c r="PWS26" s="22"/>
      <c r="PWT26" s="22"/>
      <c r="PWU26" s="22"/>
      <c r="PWV26" s="22"/>
      <c r="PWW26" s="22"/>
      <c r="PWX26" s="22"/>
      <c r="PWY26" s="22"/>
      <c r="PWZ26" s="22"/>
      <c r="PXA26" s="22"/>
      <c r="PXB26" s="22"/>
      <c r="PXC26" s="22"/>
      <c r="PXD26" s="22"/>
      <c r="PXE26" s="22"/>
      <c r="PXF26" s="22"/>
      <c r="PXG26" s="22"/>
      <c r="PXH26" s="22"/>
      <c r="PXI26" s="22"/>
      <c r="PXJ26" s="22"/>
      <c r="PXK26" s="22"/>
      <c r="PXL26" s="22"/>
      <c r="PXM26" s="22"/>
      <c r="PXN26" s="22"/>
      <c r="PXO26" s="22"/>
      <c r="PXP26" s="22"/>
      <c r="PXQ26" s="22"/>
      <c r="PXR26" s="22"/>
      <c r="PXS26" s="21"/>
      <c r="PXT26" s="22"/>
      <c r="PXU26" s="22"/>
      <c r="PXV26" s="22"/>
      <c r="PXW26" s="22"/>
      <c r="PXX26" s="22"/>
      <c r="PXY26" s="22"/>
      <c r="PXZ26" s="22"/>
      <c r="PYA26" s="22"/>
      <c r="PYB26" s="22"/>
      <c r="PYC26" s="22"/>
      <c r="PYD26" s="22"/>
      <c r="PYE26" s="22"/>
      <c r="PYF26" s="22"/>
      <c r="PYG26" s="22"/>
      <c r="PYH26" s="22"/>
      <c r="PYI26" s="22"/>
      <c r="PYJ26" s="22"/>
      <c r="PYK26" s="22"/>
      <c r="PYL26" s="22"/>
      <c r="PYM26" s="22"/>
      <c r="PYN26" s="22"/>
      <c r="PYO26" s="22"/>
      <c r="PYP26" s="22"/>
      <c r="PYQ26" s="22"/>
      <c r="PYR26" s="22"/>
      <c r="PYS26" s="22"/>
      <c r="PYT26" s="22"/>
      <c r="PYU26" s="22"/>
      <c r="PYV26" s="22"/>
      <c r="PYW26" s="22"/>
      <c r="PYX26" s="22"/>
      <c r="PYY26" s="22"/>
      <c r="PYZ26" s="22"/>
      <c r="PZA26" s="21"/>
      <c r="PZB26" s="22"/>
      <c r="PZC26" s="22"/>
      <c r="PZD26" s="22"/>
      <c r="PZE26" s="22"/>
      <c r="PZF26" s="22"/>
      <c r="PZG26" s="22"/>
      <c r="PZH26" s="22"/>
      <c r="PZI26" s="22"/>
      <c r="PZJ26" s="22"/>
      <c r="PZK26" s="22"/>
      <c r="PZL26" s="22"/>
      <c r="PZM26" s="22"/>
      <c r="PZN26" s="22"/>
      <c r="PZO26" s="22"/>
      <c r="PZP26" s="22"/>
      <c r="PZQ26" s="22"/>
      <c r="PZR26" s="22"/>
      <c r="PZS26" s="22"/>
      <c r="PZT26" s="22"/>
      <c r="PZU26" s="22"/>
      <c r="PZV26" s="22"/>
      <c r="PZW26" s="22"/>
      <c r="PZX26" s="22"/>
      <c r="PZY26" s="22"/>
      <c r="PZZ26" s="22"/>
      <c r="QAA26" s="22"/>
      <c r="QAB26" s="22"/>
      <c r="QAC26" s="22"/>
      <c r="QAD26" s="22"/>
      <c r="QAE26" s="22"/>
      <c r="QAF26" s="22"/>
      <c r="QAG26" s="22"/>
      <c r="QAH26" s="22"/>
      <c r="QAI26" s="21"/>
      <c r="QAJ26" s="22"/>
      <c r="QAK26" s="22"/>
      <c r="QAL26" s="22"/>
      <c r="QAM26" s="22"/>
      <c r="QAN26" s="22"/>
      <c r="QAO26" s="22"/>
      <c r="QAP26" s="22"/>
      <c r="QAQ26" s="22"/>
      <c r="QAR26" s="22"/>
      <c r="QAS26" s="22"/>
      <c r="QAT26" s="22"/>
      <c r="QAU26" s="22"/>
      <c r="QAV26" s="22"/>
      <c r="QAW26" s="22"/>
      <c r="QAX26" s="22"/>
      <c r="QAY26" s="22"/>
      <c r="QAZ26" s="22"/>
      <c r="QBA26" s="22"/>
      <c r="QBB26" s="22"/>
      <c r="QBC26" s="22"/>
      <c r="QBD26" s="22"/>
      <c r="QBE26" s="22"/>
      <c r="QBF26" s="22"/>
      <c r="QBG26" s="22"/>
      <c r="QBH26" s="22"/>
      <c r="QBI26" s="22"/>
      <c r="QBJ26" s="22"/>
      <c r="QBK26" s="22"/>
      <c r="QBL26" s="22"/>
      <c r="QBM26" s="22"/>
      <c r="QBN26" s="22"/>
      <c r="QBO26" s="22"/>
      <c r="QBP26" s="22"/>
      <c r="QBQ26" s="21"/>
      <c r="QBR26" s="22"/>
      <c r="QBS26" s="22"/>
      <c r="QBT26" s="22"/>
      <c r="QBU26" s="22"/>
      <c r="QBV26" s="22"/>
      <c r="QBW26" s="22"/>
      <c r="QBX26" s="22"/>
      <c r="QBY26" s="22"/>
      <c r="QBZ26" s="22"/>
      <c r="QCA26" s="22"/>
      <c r="QCB26" s="22"/>
      <c r="QCC26" s="22"/>
      <c r="QCD26" s="22"/>
      <c r="QCE26" s="22"/>
      <c r="QCF26" s="22"/>
      <c r="QCG26" s="22"/>
      <c r="QCH26" s="22"/>
      <c r="QCI26" s="22"/>
      <c r="QCJ26" s="22"/>
      <c r="QCK26" s="22"/>
      <c r="QCL26" s="22"/>
      <c r="QCM26" s="22"/>
      <c r="QCN26" s="22"/>
      <c r="QCO26" s="22"/>
      <c r="QCP26" s="22"/>
      <c r="QCQ26" s="22"/>
      <c r="QCR26" s="22"/>
      <c r="QCS26" s="22"/>
      <c r="QCT26" s="22"/>
      <c r="QCU26" s="22"/>
      <c r="QCV26" s="22"/>
      <c r="QCW26" s="22"/>
      <c r="QCX26" s="22"/>
      <c r="QCY26" s="21"/>
      <c r="QCZ26" s="22"/>
      <c r="QDA26" s="22"/>
      <c r="QDB26" s="22"/>
      <c r="QDC26" s="22"/>
      <c r="QDD26" s="22"/>
      <c r="QDE26" s="22"/>
      <c r="QDF26" s="22"/>
      <c r="QDG26" s="22"/>
      <c r="QDH26" s="22"/>
      <c r="QDI26" s="22"/>
      <c r="QDJ26" s="22"/>
      <c r="QDK26" s="22"/>
      <c r="QDL26" s="22"/>
      <c r="QDM26" s="22"/>
      <c r="QDN26" s="22"/>
      <c r="QDO26" s="22"/>
      <c r="QDP26" s="22"/>
      <c r="QDQ26" s="22"/>
      <c r="QDR26" s="22"/>
      <c r="QDS26" s="22"/>
      <c r="QDT26" s="22"/>
      <c r="QDU26" s="22"/>
      <c r="QDV26" s="22"/>
      <c r="QDW26" s="22"/>
      <c r="QDX26" s="22"/>
      <c r="QDY26" s="22"/>
      <c r="QDZ26" s="22"/>
      <c r="QEA26" s="22"/>
      <c r="QEB26" s="22"/>
      <c r="QEC26" s="22"/>
      <c r="QED26" s="22"/>
      <c r="QEE26" s="22"/>
      <c r="QEF26" s="22"/>
      <c r="QEG26" s="21"/>
      <c r="QEH26" s="22"/>
      <c r="QEI26" s="22"/>
      <c r="QEJ26" s="22"/>
      <c r="QEK26" s="22"/>
      <c r="QEL26" s="22"/>
      <c r="QEM26" s="22"/>
      <c r="QEN26" s="22"/>
      <c r="QEO26" s="22"/>
      <c r="QEP26" s="22"/>
      <c r="QEQ26" s="22"/>
      <c r="QER26" s="22"/>
      <c r="QES26" s="22"/>
      <c r="QET26" s="22"/>
      <c r="QEU26" s="22"/>
      <c r="QEV26" s="22"/>
      <c r="QEW26" s="22"/>
      <c r="QEX26" s="22"/>
      <c r="QEY26" s="22"/>
      <c r="QEZ26" s="22"/>
      <c r="QFA26" s="22"/>
      <c r="QFB26" s="22"/>
      <c r="QFC26" s="22"/>
      <c r="QFD26" s="22"/>
      <c r="QFE26" s="22"/>
      <c r="QFF26" s="22"/>
      <c r="QFG26" s="22"/>
      <c r="QFH26" s="22"/>
      <c r="QFI26" s="22"/>
      <c r="QFJ26" s="22"/>
      <c r="QFK26" s="22"/>
      <c r="QFL26" s="22"/>
      <c r="QFM26" s="22"/>
      <c r="QFN26" s="22"/>
      <c r="QFO26" s="21"/>
      <c r="QFP26" s="22"/>
      <c r="QFQ26" s="22"/>
      <c r="QFR26" s="22"/>
      <c r="QFS26" s="22"/>
      <c r="QFT26" s="22"/>
      <c r="QFU26" s="22"/>
      <c r="QFV26" s="22"/>
      <c r="QFW26" s="22"/>
      <c r="QFX26" s="22"/>
      <c r="QFY26" s="22"/>
      <c r="QFZ26" s="22"/>
      <c r="QGA26" s="22"/>
      <c r="QGB26" s="22"/>
      <c r="QGC26" s="22"/>
      <c r="QGD26" s="22"/>
      <c r="QGE26" s="22"/>
      <c r="QGF26" s="22"/>
      <c r="QGG26" s="22"/>
      <c r="QGH26" s="22"/>
      <c r="QGI26" s="22"/>
      <c r="QGJ26" s="22"/>
      <c r="QGK26" s="22"/>
      <c r="QGL26" s="22"/>
      <c r="QGM26" s="22"/>
      <c r="QGN26" s="22"/>
      <c r="QGO26" s="22"/>
      <c r="QGP26" s="22"/>
      <c r="QGQ26" s="22"/>
      <c r="QGR26" s="22"/>
      <c r="QGS26" s="22"/>
      <c r="QGT26" s="22"/>
      <c r="QGU26" s="22"/>
      <c r="QGV26" s="22"/>
      <c r="QGW26" s="21"/>
      <c r="QGX26" s="22"/>
      <c r="QGY26" s="22"/>
      <c r="QGZ26" s="22"/>
      <c r="QHA26" s="22"/>
      <c r="QHB26" s="22"/>
      <c r="QHC26" s="22"/>
      <c r="QHD26" s="22"/>
      <c r="QHE26" s="22"/>
      <c r="QHF26" s="22"/>
      <c r="QHG26" s="22"/>
      <c r="QHH26" s="22"/>
      <c r="QHI26" s="22"/>
      <c r="QHJ26" s="22"/>
      <c r="QHK26" s="22"/>
      <c r="QHL26" s="22"/>
      <c r="QHM26" s="22"/>
      <c r="QHN26" s="22"/>
      <c r="QHO26" s="22"/>
      <c r="QHP26" s="22"/>
      <c r="QHQ26" s="22"/>
      <c r="QHR26" s="22"/>
      <c r="QHS26" s="22"/>
      <c r="QHT26" s="22"/>
      <c r="QHU26" s="22"/>
      <c r="QHV26" s="22"/>
      <c r="QHW26" s="22"/>
      <c r="QHX26" s="22"/>
      <c r="QHY26" s="22"/>
      <c r="QHZ26" s="22"/>
      <c r="QIA26" s="22"/>
      <c r="QIB26" s="22"/>
      <c r="QIC26" s="22"/>
      <c r="QID26" s="22"/>
      <c r="QIE26" s="21"/>
      <c r="QIF26" s="22"/>
      <c r="QIG26" s="22"/>
      <c r="QIH26" s="22"/>
      <c r="QII26" s="22"/>
      <c r="QIJ26" s="22"/>
      <c r="QIK26" s="22"/>
      <c r="QIL26" s="22"/>
      <c r="QIM26" s="22"/>
      <c r="QIN26" s="22"/>
      <c r="QIO26" s="22"/>
      <c r="QIP26" s="22"/>
      <c r="QIQ26" s="22"/>
      <c r="QIR26" s="22"/>
      <c r="QIS26" s="22"/>
      <c r="QIT26" s="22"/>
      <c r="QIU26" s="22"/>
      <c r="QIV26" s="22"/>
      <c r="QIW26" s="22"/>
      <c r="QIX26" s="22"/>
      <c r="QIY26" s="22"/>
      <c r="QIZ26" s="22"/>
      <c r="QJA26" s="22"/>
      <c r="QJB26" s="22"/>
      <c r="QJC26" s="22"/>
      <c r="QJD26" s="22"/>
      <c r="QJE26" s="22"/>
      <c r="QJF26" s="22"/>
      <c r="QJG26" s="22"/>
      <c r="QJH26" s="22"/>
      <c r="QJI26" s="22"/>
      <c r="QJJ26" s="22"/>
      <c r="QJK26" s="22"/>
      <c r="QJL26" s="22"/>
      <c r="QJM26" s="21"/>
      <c r="QJN26" s="22"/>
      <c r="QJO26" s="22"/>
      <c r="QJP26" s="22"/>
      <c r="QJQ26" s="22"/>
      <c r="QJR26" s="22"/>
      <c r="QJS26" s="22"/>
      <c r="QJT26" s="22"/>
      <c r="QJU26" s="22"/>
      <c r="QJV26" s="22"/>
      <c r="QJW26" s="22"/>
      <c r="QJX26" s="22"/>
      <c r="QJY26" s="22"/>
      <c r="QJZ26" s="22"/>
      <c r="QKA26" s="22"/>
      <c r="QKB26" s="22"/>
      <c r="QKC26" s="22"/>
      <c r="QKD26" s="22"/>
      <c r="QKE26" s="22"/>
      <c r="QKF26" s="22"/>
      <c r="QKG26" s="22"/>
      <c r="QKH26" s="22"/>
      <c r="QKI26" s="22"/>
      <c r="QKJ26" s="22"/>
      <c r="QKK26" s="22"/>
      <c r="QKL26" s="22"/>
      <c r="QKM26" s="22"/>
      <c r="QKN26" s="22"/>
      <c r="QKO26" s="22"/>
      <c r="QKP26" s="22"/>
      <c r="QKQ26" s="22"/>
      <c r="QKR26" s="22"/>
      <c r="QKS26" s="22"/>
      <c r="QKT26" s="22"/>
      <c r="QKU26" s="21"/>
      <c r="QKV26" s="22"/>
      <c r="QKW26" s="22"/>
      <c r="QKX26" s="22"/>
      <c r="QKY26" s="22"/>
      <c r="QKZ26" s="22"/>
      <c r="QLA26" s="22"/>
      <c r="QLB26" s="22"/>
      <c r="QLC26" s="22"/>
      <c r="QLD26" s="22"/>
      <c r="QLE26" s="22"/>
      <c r="QLF26" s="22"/>
      <c r="QLG26" s="22"/>
      <c r="QLH26" s="22"/>
      <c r="QLI26" s="22"/>
      <c r="QLJ26" s="22"/>
      <c r="QLK26" s="22"/>
      <c r="QLL26" s="22"/>
      <c r="QLM26" s="22"/>
      <c r="QLN26" s="22"/>
      <c r="QLO26" s="22"/>
      <c r="QLP26" s="22"/>
      <c r="QLQ26" s="22"/>
      <c r="QLR26" s="22"/>
      <c r="QLS26" s="22"/>
      <c r="QLT26" s="22"/>
      <c r="QLU26" s="22"/>
      <c r="QLV26" s="22"/>
      <c r="QLW26" s="22"/>
      <c r="QLX26" s="22"/>
      <c r="QLY26" s="22"/>
      <c r="QLZ26" s="22"/>
      <c r="QMA26" s="22"/>
      <c r="QMB26" s="22"/>
      <c r="QMC26" s="21"/>
      <c r="QMD26" s="22"/>
      <c r="QME26" s="22"/>
      <c r="QMF26" s="22"/>
      <c r="QMG26" s="22"/>
      <c r="QMH26" s="22"/>
      <c r="QMI26" s="22"/>
      <c r="QMJ26" s="22"/>
      <c r="QMK26" s="22"/>
      <c r="QML26" s="22"/>
      <c r="QMM26" s="22"/>
      <c r="QMN26" s="22"/>
      <c r="QMO26" s="22"/>
      <c r="QMP26" s="22"/>
      <c r="QMQ26" s="22"/>
      <c r="QMR26" s="22"/>
      <c r="QMS26" s="22"/>
      <c r="QMT26" s="22"/>
      <c r="QMU26" s="22"/>
      <c r="QMV26" s="22"/>
      <c r="QMW26" s="22"/>
      <c r="QMX26" s="22"/>
      <c r="QMY26" s="22"/>
      <c r="QMZ26" s="22"/>
      <c r="QNA26" s="22"/>
      <c r="QNB26" s="22"/>
      <c r="QNC26" s="22"/>
      <c r="QND26" s="22"/>
      <c r="QNE26" s="22"/>
      <c r="QNF26" s="22"/>
      <c r="QNG26" s="22"/>
      <c r="QNH26" s="22"/>
      <c r="QNI26" s="22"/>
      <c r="QNJ26" s="22"/>
      <c r="QNK26" s="21"/>
      <c r="QNL26" s="22"/>
      <c r="QNM26" s="22"/>
      <c r="QNN26" s="22"/>
      <c r="QNO26" s="22"/>
      <c r="QNP26" s="22"/>
      <c r="QNQ26" s="22"/>
      <c r="QNR26" s="22"/>
      <c r="QNS26" s="22"/>
      <c r="QNT26" s="22"/>
      <c r="QNU26" s="22"/>
      <c r="QNV26" s="22"/>
      <c r="QNW26" s="22"/>
      <c r="QNX26" s="22"/>
      <c r="QNY26" s="22"/>
      <c r="QNZ26" s="22"/>
      <c r="QOA26" s="22"/>
      <c r="QOB26" s="22"/>
      <c r="QOC26" s="22"/>
      <c r="QOD26" s="22"/>
      <c r="QOE26" s="22"/>
      <c r="QOF26" s="22"/>
      <c r="QOG26" s="22"/>
      <c r="QOH26" s="22"/>
      <c r="QOI26" s="22"/>
      <c r="QOJ26" s="22"/>
      <c r="QOK26" s="22"/>
      <c r="QOL26" s="22"/>
      <c r="QOM26" s="22"/>
      <c r="QON26" s="22"/>
      <c r="QOO26" s="22"/>
      <c r="QOP26" s="22"/>
      <c r="QOQ26" s="22"/>
      <c r="QOR26" s="22"/>
      <c r="QOS26" s="21"/>
      <c r="QOT26" s="22"/>
      <c r="QOU26" s="22"/>
      <c r="QOV26" s="22"/>
      <c r="QOW26" s="22"/>
      <c r="QOX26" s="22"/>
      <c r="QOY26" s="22"/>
      <c r="QOZ26" s="22"/>
      <c r="QPA26" s="22"/>
      <c r="QPB26" s="22"/>
      <c r="QPC26" s="22"/>
      <c r="QPD26" s="22"/>
      <c r="QPE26" s="22"/>
      <c r="QPF26" s="22"/>
      <c r="QPG26" s="22"/>
      <c r="QPH26" s="22"/>
      <c r="QPI26" s="22"/>
      <c r="QPJ26" s="22"/>
      <c r="QPK26" s="22"/>
      <c r="QPL26" s="22"/>
      <c r="QPM26" s="22"/>
      <c r="QPN26" s="22"/>
      <c r="QPO26" s="22"/>
      <c r="QPP26" s="22"/>
      <c r="QPQ26" s="22"/>
      <c r="QPR26" s="22"/>
      <c r="QPS26" s="22"/>
      <c r="QPT26" s="22"/>
      <c r="QPU26" s="22"/>
      <c r="QPV26" s="22"/>
      <c r="QPW26" s="22"/>
      <c r="QPX26" s="22"/>
      <c r="QPY26" s="22"/>
      <c r="QPZ26" s="22"/>
      <c r="QQA26" s="21"/>
      <c r="QQB26" s="22"/>
      <c r="QQC26" s="22"/>
      <c r="QQD26" s="22"/>
      <c r="QQE26" s="22"/>
      <c r="QQF26" s="22"/>
      <c r="QQG26" s="22"/>
      <c r="QQH26" s="22"/>
      <c r="QQI26" s="22"/>
      <c r="QQJ26" s="22"/>
      <c r="QQK26" s="22"/>
      <c r="QQL26" s="22"/>
      <c r="QQM26" s="22"/>
      <c r="QQN26" s="22"/>
      <c r="QQO26" s="22"/>
      <c r="QQP26" s="22"/>
      <c r="QQQ26" s="22"/>
      <c r="QQR26" s="22"/>
      <c r="QQS26" s="22"/>
      <c r="QQT26" s="22"/>
      <c r="QQU26" s="22"/>
      <c r="QQV26" s="22"/>
      <c r="QQW26" s="22"/>
      <c r="QQX26" s="22"/>
      <c r="QQY26" s="22"/>
      <c r="QQZ26" s="22"/>
      <c r="QRA26" s="22"/>
      <c r="QRB26" s="22"/>
      <c r="QRC26" s="22"/>
      <c r="QRD26" s="22"/>
      <c r="QRE26" s="22"/>
      <c r="QRF26" s="22"/>
      <c r="QRG26" s="22"/>
      <c r="QRH26" s="22"/>
      <c r="QRI26" s="21"/>
      <c r="QRJ26" s="22"/>
      <c r="QRK26" s="22"/>
      <c r="QRL26" s="22"/>
      <c r="QRM26" s="22"/>
      <c r="QRN26" s="22"/>
      <c r="QRO26" s="22"/>
      <c r="QRP26" s="22"/>
      <c r="QRQ26" s="22"/>
      <c r="QRR26" s="22"/>
      <c r="QRS26" s="22"/>
      <c r="QRT26" s="22"/>
      <c r="QRU26" s="22"/>
      <c r="QRV26" s="22"/>
      <c r="QRW26" s="22"/>
      <c r="QRX26" s="22"/>
      <c r="QRY26" s="22"/>
      <c r="QRZ26" s="22"/>
      <c r="QSA26" s="22"/>
      <c r="QSB26" s="22"/>
      <c r="QSC26" s="22"/>
      <c r="QSD26" s="22"/>
      <c r="QSE26" s="22"/>
      <c r="QSF26" s="22"/>
      <c r="QSG26" s="22"/>
      <c r="QSH26" s="22"/>
      <c r="QSI26" s="22"/>
      <c r="QSJ26" s="22"/>
      <c r="QSK26" s="22"/>
      <c r="QSL26" s="22"/>
      <c r="QSM26" s="22"/>
      <c r="QSN26" s="22"/>
      <c r="QSO26" s="22"/>
      <c r="QSP26" s="22"/>
      <c r="QSQ26" s="21"/>
      <c r="QSR26" s="22"/>
      <c r="QSS26" s="22"/>
      <c r="QST26" s="22"/>
      <c r="QSU26" s="22"/>
      <c r="QSV26" s="22"/>
      <c r="QSW26" s="22"/>
      <c r="QSX26" s="22"/>
      <c r="QSY26" s="22"/>
      <c r="QSZ26" s="22"/>
      <c r="QTA26" s="22"/>
      <c r="QTB26" s="22"/>
      <c r="QTC26" s="22"/>
      <c r="QTD26" s="22"/>
      <c r="QTE26" s="22"/>
      <c r="QTF26" s="22"/>
      <c r="QTG26" s="22"/>
      <c r="QTH26" s="22"/>
      <c r="QTI26" s="22"/>
      <c r="QTJ26" s="22"/>
      <c r="QTK26" s="22"/>
      <c r="QTL26" s="22"/>
      <c r="QTM26" s="22"/>
      <c r="QTN26" s="22"/>
      <c r="QTO26" s="22"/>
      <c r="QTP26" s="22"/>
      <c r="QTQ26" s="22"/>
      <c r="QTR26" s="22"/>
      <c r="QTS26" s="22"/>
      <c r="QTT26" s="22"/>
      <c r="QTU26" s="22"/>
      <c r="QTV26" s="22"/>
      <c r="QTW26" s="22"/>
      <c r="QTX26" s="22"/>
      <c r="QTY26" s="21"/>
      <c r="QTZ26" s="22"/>
      <c r="QUA26" s="22"/>
      <c r="QUB26" s="22"/>
      <c r="QUC26" s="22"/>
      <c r="QUD26" s="22"/>
      <c r="QUE26" s="22"/>
      <c r="QUF26" s="22"/>
      <c r="QUG26" s="22"/>
      <c r="QUH26" s="22"/>
      <c r="QUI26" s="22"/>
      <c r="QUJ26" s="22"/>
      <c r="QUK26" s="22"/>
      <c r="QUL26" s="22"/>
      <c r="QUM26" s="22"/>
      <c r="QUN26" s="22"/>
      <c r="QUO26" s="22"/>
      <c r="QUP26" s="22"/>
      <c r="QUQ26" s="22"/>
      <c r="QUR26" s="22"/>
      <c r="QUS26" s="22"/>
      <c r="QUT26" s="22"/>
      <c r="QUU26" s="22"/>
      <c r="QUV26" s="22"/>
      <c r="QUW26" s="22"/>
      <c r="QUX26" s="22"/>
      <c r="QUY26" s="22"/>
      <c r="QUZ26" s="22"/>
      <c r="QVA26" s="22"/>
      <c r="QVB26" s="22"/>
      <c r="QVC26" s="22"/>
      <c r="QVD26" s="22"/>
      <c r="QVE26" s="22"/>
      <c r="QVF26" s="22"/>
      <c r="QVG26" s="21"/>
      <c r="QVH26" s="22"/>
      <c r="QVI26" s="22"/>
      <c r="QVJ26" s="22"/>
      <c r="QVK26" s="22"/>
      <c r="QVL26" s="22"/>
      <c r="QVM26" s="22"/>
      <c r="QVN26" s="22"/>
      <c r="QVO26" s="22"/>
      <c r="QVP26" s="22"/>
      <c r="QVQ26" s="22"/>
      <c r="QVR26" s="22"/>
      <c r="QVS26" s="22"/>
      <c r="QVT26" s="22"/>
      <c r="QVU26" s="22"/>
      <c r="QVV26" s="22"/>
      <c r="QVW26" s="22"/>
      <c r="QVX26" s="22"/>
      <c r="QVY26" s="22"/>
      <c r="QVZ26" s="22"/>
      <c r="QWA26" s="22"/>
      <c r="QWB26" s="22"/>
      <c r="QWC26" s="22"/>
      <c r="QWD26" s="22"/>
      <c r="QWE26" s="22"/>
      <c r="QWF26" s="22"/>
      <c r="QWG26" s="22"/>
      <c r="QWH26" s="22"/>
      <c r="QWI26" s="22"/>
      <c r="QWJ26" s="22"/>
      <c r="QWK26" s="22"/>
      <c r="QWL26" s="22"/>
      <c r="QWM26" s="22"/>
      <c r="QWN26" s="22"/>
      <c r="QWO26" s="21"/>
      <c r="QWP26" s="22"/>
      <c r="QWQ26" s="22"/>
      <c r="QWR26" s="22"/>
      <c r="QWS26" s="22"/>
      <c r="QWT26" s="22"/>
      <c r="QWU26" s="22"/>
      <c r="QWV26" s="22"/>
      <c r="QWW26" s="22"/>
      <c r="QWX26" s="22"/>
      <c r="QWY26" s="22"/>
      <c r="QWZ26" s="22"/>
      <c r="QXA26" s="22"/>
      <c r="QXB26" s="22"/>
      <c r="QXC26" s="22"/>
      <c r="QXD26" s="22"/>
      <c r="QXE26" s="22"/>
      <c r="QXF26" s="22"/>
      <c r="QXG26" s="22"/>
      <c r="QXH26" s="22"/>
      <c r="QXI26" s="22"/>
      <c r="QXJ26" s="22"/>
      <c r="QXK26" s="22"/>
      <c r="QXL26" s="22"/>
      <c r="QXM26" s="22"/>
      <c r="QXN26" s="22"/>
      <c r="QXO26" s="22"/>
      <c r="QXP26" s="22"/>
      <c r="QXQ26" s="22"/>
      <c r="QXR26" s="22"/>
      <c r="QXS26" s="22"/>
      <c r="QXT26" s="22"/>
      <c r="QXU26" s="22"/>
      <c r="QXV26" s="22"/>
      <c r="QXW26" s="21"/>
      <c r="QXX26" s="22"/>
      <c r="QXY26" s="22"/>
      <c r="QXZ26" s="22"/>
      <c r="QYA26" s="22"/>
      <c r="QYB26" s="22"/>
      <c r="QYC26" s="22"/>
      <c r="QYD26" s="22"/>
      <c r="QYE26" s="22"/>
      <c r="QYF26" s="22"/>
      <c r="QYG26" s="22"/>
      <c r="QYH26" s="22"/>
      <c r="QYI26" s="22"/>
      <c r="QYJ26" s="22"/>
      <c r="QYK26" s="22"/>
      <c r="QYL26" s="22"/>
      <c r="QYM26" s="22"/>
      <c r="QYN26" s="22"/>
      <c r="QYO26" s="22"/>
      <c r="QYP26" s="22"/>
      <c r="QYQ26" s="22"/>
      <c r="QYR26" s="22"/>
      <c r="QYS26" s="22"/>
      <c r="QYT26" s="22"/>
      <c r="QYU26" s="22"/>
      <c r="QYV26" s="22"/>
      <c r="QYW26" s="22"/>
      <c r="QYX26" s="22"/>
      <c r="QYY26" s="22"/>
      <c r="QYZ26" s="22"/>
      <c r="QZA26" s="22"/>
      <c r="QZB26" s="22"/>
      <c r="QZC26" s="22"/>
      <c r="QZD26" s="22"/>
      <c r="QZE26" s="21"/>
      <c r="QZF26" s="22"/>
      <c r="QZG26" s="22"/>
      <c r="QZH26" s="22"/>
      <c r="QZI26" s="22"/>
      <c r="QZJ26" s="22"/>
      <c r="QZK26" s="22"/>
      <c r="QZL26" s="22"/>
      <c r="QZM26" s="22"/>
      <c r="QZN26" s="22"/>
      <c r="QZO26" s="22"/>
      <c r="QZP26" s="22"/>
      <c r="QZQ26" s="22"/>
      <c r="QZR26" s="22"/>
      <c r="QZS26" s="22"/>
      <c r="QZT26" s="22"/>
      <c r="QZU26" s="22"/>
      <c r="QZV26" s="22"/>
      <c r="QZW26" s="22"/>
      <c r="QZX26" s="22"/>
      <c r="QZY26" s="22"/>
      <c r="QZZ26" s="22"/>
      <c r="RAA26" s="22"/>
      <c r="RAB26" s="22"/>
      <c r="RAC26" s="22"/>
      <c r="RAD26" s="22"/>
      <c r="RAE26" s="22"/>
      <c r="RAF26" s="22"/>
      <c r="RAG26" s="22"/>
      <c r="RAH26" s="22"/>
      <c r="RAI26" s="22"/>
      <c r="RAJ26" s="22"/>
      <c r="RAK26" s="22"/>
      <c r="RAL26" s="22"/>
      <c r="RAM26" s="21"/>
      <c r="RAN26" s="22"/>
      <c r="RAO26" s="22"/>
      <c r="RAP26" s="22"/>
      <c r="RAQ26" s="22"/>
      <c r="RAR26" s="22"/>
      <c r="RAS26" s="22"/>
      <c r="RAT26" s="22"/>
      <c r="RAU26" s="22"/>
      <c r="RAV26" s="22"/>
      <c r="RAW26" s="22"/>
      <c r="RAX26" s="22"/>
      <c r="RAY26" s="22"/>
      <c r="RAZ26" s="22"/>
      <c r="RBA26" s="22"/>
      <c r="RBB26" s="22"/>
      <c r="RBC26" s="22"/>
      <c r="RBD26" s="22"/>
      <c r="RBE26" s="22"/>
      <c r="RBF26" s="22"/>
      <c r="RBG26" s="22"/>
      <c r="RBH26" s="22"/>
      <c r="RBI26" s="22"/>
      <c r="RBJ26" s="22"/>
      <c r="RBK26" s="22"/>
      <c r="RBL26" s="22"/>
      <c r="RBM26" s="22"/>
      <c r="RBN26" s="22"/>
      <c r="RBO26" s="22"/>
      <c r="RBP26" s="22"/>
      <c r="RBQ26" s="22"/>
      <c r="RBR26" s="22"/>
      <c r="RBS26" s="22"/>
      <c r="RBT26" s="22"/>
      <c r="RBU26" s="21"/>
      <c r="RBV26" s="22"/>
      <c r="RBW26" s="22"/>
      <c r="RBX26" s="22"/>
      <c r="RBY26" s="22"/>
      <c r="RBZ26" s="22"/>
      <c r="RCA26" s="22"/>
      <c r="RCB26" s="22"/>
      <c r="RCC26" s="22"/>
      <c r="RCD26" s="22"/>
      <c r="RCE26" s="22"/>
      <c r="RCF26" s="22"/>
      <c r="RCG26" s="22"/>
      <c r="RCH26" s="22"/>
      <c r="RCI26" s="22"/>
      <c r="RCJ26" s="22"/>
      <c r="RCK26" s="22"/>
      <c r="RCL26" s="22"/>
      <c r="RCM26" s="22"/>
      <c r="RCN26" s="22"/>
      <c r="RCO26" s="22"/>
      <c r="RCP26" s="22"/>
      <c r="RCQ26" s="22"/>
      <c r="RCR26" s="22"/>
      <c r="RCS26" s="22"/>
      <c r="RCT26" s="22"/>
      <c r="RCU26" s="22"/>
      <c r="RCV26" s="22"/>
      <c r="RCW26" s="22"/>
      <c r="RCX26" s="22"/>
      <c r="RCY26" s="22"/>
      <c r="RCZ26" s="22"/>
      <c r="RDA26" s="22"/>
      <c r="RDB26" s="22"/>
      <c r="RDC26" s="21"/>
      <c r="RDD26" s="22"/>
      <c r="RDE26" s="22"/>
      <c r="RDF26" s="22"/>
      <c r="RDG26" s="22"/>
      <c r="RDH26" s="22"/>
      <c r="RDI26" s="22"/>
      <c r="RDJ26" s="22"/>
      <c r="RDK26" s="22"/>
      <c r="RDL26" s="22"/>
      <c r="RDM26" s="22"/>
      <c r="RDN26" s="22"/>
      <c r="RDO26" s="22"/>
      <c r="RDP26" s="22"/>
      <c r="RDQ26" s="22"/>
      <c r="RDR26" s="22"/>
      <c r="RDS26" s="22"/>
      <c r="RDT26" s="22"/>
      <c r="RDU26" s="22"/>
      <c r="RDV26" s="22"/>
      <c r="RDW26" s="22"/>
      <c r="RDX26" s="22"/>
      <c r="RDY26" s="22"/>
      <c r="RDZ26" s="22"/>
      <c r="REA26" s="22"/>
      <c r="REB26" s="22"/>
      <c r="REC26" s="22"/>
      <c r="RED26" s="22"/>
      <c r="REE26" s="22"/>
      <c r="REF26" s="22"/>
      <c r="REG26" s="22"/>
      <c r="REH26" s="22"/>
      <c r="REI26" s="22"/>
      <c r="REJ26" s="22"/>
      <c r="REK26" s="21"/>
      <c r="REL26" s="22"/>
      <c r="REM26" s="22"/>
      <c r="REN26" s="22"/>
      <c r="REO26" s="22"/>
      <c r="REP26" s="22"/>
      <c r="REQ26" s="22"/>
      <c r="RER26" s="22"/>
      <c r="RES26" s="22"/>
      <c r="RET26" s="22"/>
      <c r="REU26" s="22"/>
      <c r="REV26" s="22"/>
      <c r="REW26" s="22"/>
      <c r="REX26" s="22"/>
      <c r="REY26" s="22"/>
      <c r="REZ26" s="22"/>
      <c r="RFA26" s="22"/>
      <c r="RFB26" s="22"/>
      <c r="RFC26" s="22"/>
      <c r="RFD26" s="22"/>
      <c r="RFE26" s="22"/>
      <c r="RFF26" s="22"/>
      <c r="RFG26" s="22"/>
      <c r="RFH26" s="22"/>
      <c r="RFI26" s="22"/>
      <c r="RFJ26" s="22"/>
      <c r="RFK26" s="22"/>
      <c r="RFL26" s="22"/>
      <c r="RFM26" s="22"/>
      <c r="RFN26" s="22"/>
      <c r="RFO26" s="22"/>
      <c r="RFP26" s="22"/>
      <c r="RFQ26" s="22"/>
      <c r="RFR26" s="22"/>
      <c r="RFS26" s="21"/>
      <c r="RFT26" s="22"/>
      <c r="RFU26" s="22"/>
      <c r="RFV26" s="22"/>
      <c r="RFW26" s="22"/>
      <c r="RFX26" s="22"/>
      <c r="RFY26" s="22"/>
      <c r="RFZ26" s="22"/>
      <c r="RGA26" s="22"/>
      <c r="RGB26" s="22"/>
      <c r="RGC26" s="22"/>
      <c r="RGD26" s="22"/>
      <c r="RGE26" s="22"/>
      <c r="RGF26" s="22"/>
      <c r="RGG26" s="22"/>
      <c r="RGH26" s="22"/>
      <c r="RGI26" s="22"/>
      <c r="RGJ26" s="22"/>
      <c r="RGK26" s="22"/>
      <c r="RGL26" s="22"/>
      <c r="RGM26" s="22"/>
      <c r="RGN26" s="22"/>
      <c r="RGO26" s="22"/>
      <c r="RGP26" s="22"/>
      <c r="RGQ26" s="22"/>
      <c r="RGR26" s="22"/>
      <c r="RGS26" s="22"/>
      <c r="RGT26" s="22"/>
      <c r="RGU26" s="22"/>
      <c r="RGV26" s="22"/>
      <c r="RGW26" s="22"/>
      <c r="RGX26" s="22"/>
      <c r="RGY26" s="22"/>
      <c r="RGZ26" s="22"/>
      <c r="RHA26" s="21"/>
      <c r="RHB26" s="22"/>
      <c r="RHC26" s="22"/>
      <c r="RHD26" s="22"/>
      <c r="RHE26" s="22"/>
      <c r="RHF26" s="22"/>
      <c r="RHG26" s="22"/>
      <c r="RHH26" s="22"/>
      <c r="RHI26" s="22"/>
      <c r="RHJ26" s="22"/>
      <c r="RHK26" s="22"/>
      <c r="RHL26" s="22"/>
      <c r="RHM26" s="22"/>
      <c r="RHN26" s="22"/>
      <c r="RHO26" s="22"/>
      <c r="RHP26" s="22"/>
      <c r="RHQ26" s="22"/>
      <c r="RHR26" s="22"/>
      <c r="RHS26" s="22"/>
      <c r="RHT26" s="22"/>
      <c r="RHU26" s="22"/>
      <c r="RHV26" s="22"/>
      <c r="RHW26" s="22"/>
      <c r="RHX26" s="22"/>
      <c r="RHY26" s="22"/>
      <c r="RHZ26" s="22"/>
      <c r="RIA26" s="22"/>
      <c r="RIB26" s="22"/>
      <c r="RIC26" s="22"/>
      <c r="RID26" s="22"/>
      <c r="RIE26" s="22"/>
      <c r="RIF26" s="22"/>
      <c r="RIG26" s="22"/>
      <c r="RIH26" s="22"/>
      <c r="RII26" s="21"/>
      <c r="RIJ26" s="22"/>
      <c r="RIK26" s="22"/>
      <c r="RIL26" s="22"/>
      <c r="RIM26" s="22"/>
      <c r="RIN26" s="22"/>
      <c r="RIO26" s="22"/>
      <c r="RIP26" s="22"/>
      <c r="RIQ26" s="22"/>
      <c r="RIR26" s="22"/>
      <c r="RIS26" s="22"/>
      <c r="RIT26" s="22"/>
      <c r="RIU26" s="22"/>
      <c r="RIV26" s="22"/>
      <c r="RIW26" s="22"/>
      <c r="RIX26" s="22"/>
      <c r="RIY26" s="22"/>
      <c r="RIZ26" s="22"/>
      <c r="RJA26" s="22"/>
      <c r="RJB26" s="22"/>
      <c r="RJC26" s="22"/>
      <c r="RJD26" s="22"/>
      <c r="RJE26" s="22"/>
      <c r="RJF26" s="22"/>
      <c r="RJG26" s="22"/>
      <c r="RJH26" s="22"/>
      <c r="RJI26" s="22"/>
      <c r="RJJ26" s="22"/>
      <c r="RJK26" s="22"/>
      <c r="RJL26" s="22"/>
      <c r="RJM26" s="22"/>
      <c r="RJN26" s="22"/>
      <c r="RJO26" s="22"/>
      <c r="RJP26" s="22"/>
      <c r="RJQ26" s="21"/>
      <c r="RJR26" s="22"/>
      <c r="RJS26" s="22"/>
      <c r="RJT26" s="22"/>
      <c r="RJU26" s="22"/>
      <c r="RJV26" s="22"/>
      <c r="RJW26" s="22"/>
      <c r="RJX26" s="22"/>
      <c r="RJY26" s="22"/>
      <c r="RJZ26" s="22"/>
      <c r="RKA26" s="22"/>
      <c r="RKB26" s="22"/>
      <c r="RKC26" s="22"/>
      <c r="RKD26" s="22"/>
      <c r="RKE26" s="22"/>
      <c r="RKF26" s="22"/>
      <c r="RKG26" s="22"/>
      <c r="RKH26" s="22"/>
      <c r="RKI26" s="22"/>
      <c r="RKJ26" s="22"/>
      <c r="RKK26" s="22"/>
      <c r="RKL26" s="22"/>
      <c r="RKM26" s="22"/>
      <c r="RKN26" s="22"/>
      <c r="RKO26" s="22"/>
      <c r="RKP26" s="22"/>
      <c r="RKQ26" s="22"/>
      <c r="RKR26" s="22"/>
      <c r="RKS26" s="22"/>
      <c r="RKT26" s="22"/>
      <c r="RKU26" s="22"/>
      <c r="RKV26" s="22"/>
      <c r="RKW26" s="22"/>
      <c r="RKX26" s="22"/>
      <c r="RKY26" s="21"/>
      <c r="RKZ26" s="22"/>
      <c r="RLA26" s="22"/>
      <c r="RLB26" s="22"/>
      <c r="RLC26" s="22"/>
      <c r="RLD26" s="22"/>
      <c r="RLE26" s="22"/>
      <c r="RLF26" s="22"/>
      <c r="RLG26" s="22"/>
      <c r="RLH26" s="22"/>
      <c r="RLI26" s="22"/>
      <c r="RLJ26" s="22"/>
      <c r="RLK26" s="22"/>
      <c r="RLL26" s="22"/>
      <c r="RLM26" s="22"/>
      <c r="RLN26" s="22"/>
      <c r="RLO26" s="22"/>
      <c r="RLP26" s="22"/>
      <c r="RLQ26" s="22"/>
      <c r="RLR26" s="22"/>
      <c r="RLS26" s="22"/>
      <c r="RLT26" s="22"/>
      <c r="RLU26" s="22"/>
      <c r="RLV26" s="22"/>
      <c r="RLW26" s="22"/>
      <c r="RLX26" s="22"/>
      <c r="RLY26" s="22"/>
      <c r="RLZ26" s="22"/>
      <c r="RMA26" s="22"/>
      <c r="RMB26" s="22"/>
      <c r="RMC26" s="22"/>
      <c r="RMD26" s="22"/>
      <c r="RME26" s="22"/>
      <c r="RMF26" s="22"/>
      <c r="RMG26" s="21"/>
      <c r="RMH26" s="22"/>
      <c r="RMI26" s="22"/>
      <c r="RMJ26" s="22"/>
      <c r="RMK26" s="22"/>
      <c r="RML26" s="22"/>
      <c r="RMM26" s="22"/>
      <c r="RMN26" s="22"/>
      <c r="RMO26" s="22"/>
      <c r="RMP26" s="22"/>
      <c r="RMQ26" s="22"/>
      <c r="RMR26" s="22"/>
      <c r="RMS26" s="22"/>
      <c r="RMT26" s="22"/>
      <c r="RMU26" s="22"/>
      <c r="RMV26" s="22"/>
      <c r="RMW26" s="22"/>
      <c r="RMX26" s="22"/>
      <c r="RMY26" s="22"/>
      <c r="RMZ26" s="22"/>
      <c r="RNA26" s="22"/>
      <c r="RNB26" s="22"/>
      <c r="RNC26" s="22"/>
      <c r="RND26" s="22"/>
      <c r="RNE26" s="22"/>
      <c r="RNF26" s="22"/>
      <c r="RNG26" s="22"/>
      <c r="RNH26" s="22"/>
      <c r="RNI26" s="22"/>
      <c r="RNJ26" s="22"/>
      <c r="RNK26" s="22"/>
      <c r="RNL26" s="22"/>
      <c r="RNM26" s="22"/>
      <c r="RNN26" s="22"/>
      <c r="RNO26" s="21"/>
      <c r="RNP26" s="22"/>
      <c r="RNQ26" s="22"/>
      <c r="RNR26" s="22"/>
      <c r="RNS26" s="22"/>
      <c r="RNT26" s="22"/>
      <c r="RNU26" s="22"/>
      <c r="RNV26" s="22"/>
      <c r="RNW26" s="22"/>
      <c r="RNX26" s="22"/>
      <c r="RNY26" s="22"/>
      <c r="RNZ26" s="22"/>
      <c r="ROA26" s="22"/>
      <c r="ROB26" s="22"/>
      <c r="ROC26" s="22"/>
      <c r="ROD26" s="22"/>
      <c r="ROE26" s="22"/>
      <c r="ROF26" s="22"/>
      <c r="ROG26" s="22"/>
      <c r="ROH26" s="22"/>
      <c r="ROI26" s="22"/>
      <c r="ROJ26" s="22"/>
      <c r="ROK26" s="22"/>
      <c r="ROL26" s="22"/>
      <c r="ROM26" s="22"/>
      <c r="RON26" s="22"/>
      <c r="ROO26" s="22"/>
      <c r="ROP26" s="22"/>
      <c r="ROQ26" s="22"/>
      <c r="ROR26" s="22"/>
      <c r="ROS26" s="22"/>
      <c r="ROT26" s="22"/>
      <c r="ROU26" s="22"/>
      <c r="ROV26" s="22"/>
      <c r="ROW26" s="21"/>
      <c r="ROX26" s="22"/>
      <c r="ROY26" s="22"/>
      <c r="ROZ26" s="22"/>
      <c r="RPA26" s="22"/>
      <c r="RPB26" s="22"/>
      <c r="RPC26" s="22"/>
      <c r="RPD26" s="22"/>
      <c r="RPE26" s="22"/>
      <c r="RPF26" s="22"/>
      <c r="RPG26" s="22"/>
      <c r="RPH26" s="22"/>
      <c r="RPI26" s="22"/>
      <c r="RPJ26" s="22"/>
      <c r="RPK26" s="22"/>
      <c r="RPL26" s="22"/>
      <c r="RPM26" s="22"/>
      <c r="RPN26" s="22"/>
      <c r="RPO26" s="22"/>
      <c r="RPP26" s="22"/>
      <c r="RPQ26" s="22"/>
      <c r="RPR26" s="22"/>
      <c r="RPS26" s="22"/>
      <c r="RPT26" s="22"/>
      <c r="RPU26" s="22"/>
      <c r="RPV26" s="22"/>
      <c r="RPW26" s="22"/>
      <c r="RPX26" s="22"/>
      <c r="RPY26" s="22"/>
      <c r="RPZ26" s="22"/>
      <c r="RQA26" s="22"/>
      <c r="RQB26" s="22"/>
      <c r="RQC26" s="22"/>
      <c r="RQD26" s="22"/>
      <c r="RQE26" s="21"/>
      <c r="RQF26" s="22"/>
      <c r="RQG26" s="22"/>
      <c r="RQH26" s="22"/>
      <c r="RQI26" s="22"/>
      <c r="RQJ26" s="22"/>
      <c r="RQK26" s="22"/>
      <c r="RQL26" s="22"/>
      <c r="RQM26" s="22"/>
      <c r="RQN26" s="22"/>
      <c r="RQO26" s="22"/>
      <c r="RQP26" s="22"/>
      <c r="RQQ26" s="22"/>
      <c r="RQR26" s="22"/>
      <c r="RQS26" s="22"/>
      <c r="RQT26" s="22"/>
      <c r="RQU26" s="22"/>
      <c r="RQV26" s="22"/>
      <c r="RQW26" s="22"/>
      <c r="RQX26" s="22"/>
      <c r="RQY26" s="22"/>
      <c r="RQZ26" s="22"/>
      <c r="RRA26" s="22"/>
      <c r="RRB26" s="22"/>
      <c r="RRC26" s="22"/>
      <c r="RRD26" s="22"/>
      <c r="RRE26" s="22"/>
      <c r="RRF26" s="22"/>
      <c r="RRG26" s="22"/>
      <c r="RRH26" s="22"/>
      <c r="RRI26" s="22"/>
      <c r="RRJ26" s="22"/>
      <c r="RRK26" s="22"/>
      <c r="RRL26" s="22"/>
      <c r="RRM26" s="21"/>
      <c r="RRN26" s="22"/>
      <c r="RRO26" s="22"/>
      <c r="RRP26" s="22"/>
      <c r="RRQ26" s="22"/>
      <c r="RRR26" s="22"/>
      <c r="RRS26" s="22"/>
      <c r="RRT26" s="22"/>
      <c r="RRU26" s="22"/>
      <c r="RRV26" s="22"/>
      <c r="RRW26" s="22"/>
      <c r="RRX26" s="22"/>
      <c r="RRY26" s="22"/>
      <c r="RRZ26" s="22"/>
      <c r="RSA26" s="22"/>
      <c r="RSB26" s="22"/>
      <c r="RSC26" s="22"/>
      <c r="RSD26" s="22"/>
      <c r="RSE26" s="22"/>
      <c r="RSF26" s="22"/>
      <c r="RSG26" s="22"/>
      <c r="RSH26" s="22"/>
      <c r="RSI26" s="22"/>
      <c r="RSJ26" s="22"/>
      <c r="RSK26" s="22"/>
      <c r="RSL26" s="22"/>
      <c r="RSM26" s="22"/>
      <c r="RSN26" s="22"/>
      <c r="RSO26" s="22"/>
      <c r="RSP26" s="22"/>
      <c r="RSQ26" s="22"/>
      <c r="RSR26" s="22"/>
      <c r="RSS26" s="22"/>
      <c r="RST26" s="22"/>
      <c r="RSU26" s="21"/>
      <c r="RSV26" s="22"/>
      <c r="RSW26" s="22"/>
      <c r="RSX26" s="22"/>
      <c r="RSY26" s="22"/>
      <c r="RSZ26" s="22"/>
      <c r="RTA26" s="22"/>
      <c r="RTB26" s="22"/>
      <c r="RTC26" s="22"/>
      <c r="RTD26" s="22"/>
      <c r="RTE26" s="22"/>
      <c r="RTF26" s="22"/>
      <c r="RTG26" s="22"/>
      <c r="RTH26" s="22"/>
      <c r="RTI26" s="22"/>
      <c r="RTJ26" s="22"/>
      <c r="RTK26" s="22"/>
      <c r="RTL26" s="22"/>
      <c r="RTM26" s="22"/>
      <c r="RTN26" s="22"/>
      <c r="RTO26" s="22"/>
      <c r="RTP26" s="22"/>
      <c r="RTQ26" s="22"/>
      <c r="RTR26" s="22"/>
      <c r="RTS26" s="22"/>
      <c r="RTT26" s="22"/>
      <c r="RTU26" s="22"/>
      <c r="RTV26" s="22"/>
      <c r="RTW26" s="22"/>
      <c r="RTX26" s="22"/>
      <c r="RTY26" s="22"/>
      <c r="RTZ26" s="22"/>
      <c r="RUA26" s="22"/>
      <c r="RUB26" s="22"/>
      <c r="RUC26" s="21"/>
      <c r="RUD26" s="22"/>
      <c r="RUE26" s="22"/>
      <c r="RUF26" s="22"/>
      <c r="RUG26" s="22"/>
      <c r="RUH26" s="22"/>
      <c r="RUI26" s="22"/>
      <c r="RUJ26" s="22"/>
      <c r="RUK26" s="22"/>
      <c r="RUL26" s="22"/>
      <c r="RUM26" s="22"/>
      <c r="RUN26" s="22"/>
      <c r="RUO26" s="22"/>
      <c r="RUP26" s="22"/>
      <c r="RUQ26" s="22"/>
      <c r="RUR26" s="22"/>
      <c r="RUS26" s="22"/>
      <c r="RUT26" s="22"/>
      <c r="RUU26" s="22"/>
      <c r="RUV26" s="22"/>
      <c r="RUW26" s="22"/>
      <c r="RUX26" s="22"/>
      <c r="RUY26" s="22"/>
      <c r="RUZ26" s="22"/>
      <c r="RVA26" s="22"/>
      <c r="RVB26" s="22"/>
      <c r="RVC26" s="22"/>
      <c r="RVD26" s="22"/>
      <c r="RVE26" s="22"/>
      <c r="RVF26" s="22"/>
      <c r="RVG26" s="22"/>
      <c r="RVH26" s="22"/>
      <c r="RVI26" s="22"/>
      <c r="RVJ26" s="22"/>
      <c r="RVK26" s="21"/>
      <c r="RVL26" s="22"/>
      <c r="RVM26" s="22"/>
      <c r="RVN26" s="22"/>
      <c r="RVO26" s="22"/>
      <c r="RVP26" s="22"/>
      <c r="RVQ26" s="22"/>
      <c r="RVR26" s="22"/>
      <c r="RVS26" s="22"/>
      <c r="RVT26" s="22"/>
      <c r="RVU26" s="22"/>
      <c r="RVV26" s="22"/>
      <c r="RVW26" s="22"/>
      <c r="RVX26" s="22"/>
      <c r="RVY26" s="22"/>
      <c r="RVZ26" s="22"/>
      <c r="RWA26" s="22"/>
      <c r="RWB26" s="22"/>
      <c r="RWC26" s="22"/>
      <c r="RWD26" s="22"/>
      <c r="RWE26" s="22"/>
      <c r="RWF26" s="22"/>
      <c r="RWG26" s="22"/>
      <c r="RWH26" s="22"/>
      <c r="RWI26" s="22"/>
      <c r="RWJ26" s="22"/>
      <c r="RWK26" s="22"/>
      <c r="RWL26" s="22"/>
      <c r="RWM26" s="22"/>
      <c r="RWN26" s="22"/>
      <c r="RWO26" s="22"/>
      <c r="RWP26" s="22"/>
      <c r="RWQ26" s="22"/>
      <c r="RWR26" s="22"/>
      <c r="RWS26" s="21"/>
      <c r="RWT26" s="22"/>
      <c r="RWU26" s="22"/>
      <c r="RWV26" s="22"/>
      <c r="RWW26" s="22"/>
      <c r="RWX26" s="22"/>
      <c r="RWY26" s="22"/>
      <c r="RWZ26" s="22"/>
      <c r="RXA26" s="22"/>
      <c r="RXB26" s="22"/>
      <c r="RXC26" s="22"/>
      <c r="RXD26" s="22"/>
      <c r="RXE26" s="22"/>
      <c r="RXF26" s="22"/>
      <c r="RXG26" s="22"/>
      <c r="RXH26" s="22"/>
      <c r="RXI26" s="22"/>
      <c r="RXJ26" s="22"/>
      <c r="RXK26" s="22"/>
      <c r="RXL26" s="22"/>
      <c r="RXM26" s="22"/>
      <c r="RXN26" s="22"/>
      <c r="RXO26" s="22"/>
      <c r="RXP26" s="22"/>
      <c r="RXQ26" s="22"/>
      <c r="RXR26" s="22"/>
      <c r="RXS26" s="22"/>
      <c r="RXT26" s="22"/>
      <c r="RXU26" s="22"/>
      <c r="RXV26" s="22"/>
      <c r="RXW26" s="22"/>
      <c r="RXX26" s="22"/>
      <c r="RXY26" s="22"/>
      <c r="RXZ26" s="22"/>
      <c r="RYA26" s="21"/>
      <c r="RYB26" s="22"/>
      <c r="RYC26" s="22"/>
      <c r="RYD26" s="22"/>
      <c r="RYE26" s="22"/>
      <c r="RYF26" s="22"/>
      <c r="RYG26" s="22"/>
      <c r="RYH26" s="22"/>
      <c r="RYI26" s="22"/>
      <c r="RYJ26" s="22"/>
      <c r="RYK26" s="22"/>
      <c r="RYL26" s="22"/>
      <c r="RYM26" s="22"/>
      <c r="RYN26" s="22"/>
      <c r="RYO26" s="22"/>
      <c r="RYP26" s="22"/>
      <c r="RYQ26" s="22"/>
      <c r="RYR26" s="22"/>
      <c r="RYS26" s="22"/>
      <c r="RYT26" s="22"/>
      <c r="RYU26" s="22"/>
      <c r="RYV26" s="22"/>
      <c r="RYW26" s="22"/>
      <c r="RYX26" s="22"/>
      <c r="RYY26" s="22"/>
      <c r="RYZ26" s="22"/>
      <c r="RZA26" s="22"/>
      <c r="RZB26" s="22"/>
      <c r="RZC26" s="22"/>
      <c r="RZD26" s="22"/>
      <c r="RZE26" s="22"/>
      <c r="RZF26" s="22"/>
      <c r="RZG26" s="22"/>
      <c r="RZH26" s="22"/>
      <c r="RZI26" s="21"/>
      <c r="RZJ26" s="22"/>
      <c r="RZK26" s="22"/>
      <c r="RZL26" s="22"/>
      <c r="RZM26" s="22"/>
      <c r="RZN26" s="22"/>
      <c r="RZO26" s="22"/>
      <c r="RZP26" s="22"/>
      <c r="RZQ26" s="22"/>
      <c r="RZR26" s="22"/>
      <c r="RZS26" s="22"/>
      <c r="RZT26" s="22"/>
      <c r="RZU26" s="22"/>
      <c r="RZV26" s="22"/>
      <c r="RZW26" s="22"/>
      <c r="RZX26" s="22"/>
      <c r="RZY26" s="22"/>
      <c r="RZZ26" s="22"/>
      <c r="SAA26" s="22"/>
      <c r="SAB26" s="22"/>
      <c r="SAC26" s="22"/>
      <c r="SAD26" s="22"/>
      <c r="SAE26" s="22"/>
      <c r="SAF26" s="22"/>
      <c r="SAG26" s="22"/>
      <c r="SAH26" s="22"/>
      <c r="SAI26" s="22"/>
      <c r="SAJ26" s="22"/>
      <c r="SAK26" s="22"/>
      <c r="SAL26" s="22"/>
      <c r="SAM26" s="22"/>
      <c r="SAN26" s="22"/>
      <c r="SAO26" s="22"/>
      <c r="SAP26" s="22"/>
      <c r="SAQ26" s="21"/>
      <c r="SAR26" s="22"/>
      <c r="SAS26" s="22"/>
      <c r="SAT26" s="22"/>
      <c r="SAU26" s="22"/>
      <c r="SAV26" s="22"/>
      <c r="SAW26" s="22"/>
      <c r="SAX26" s="22"/>
      <c r="SAY26" s="22"/>
      <c r="SAZ26" s="22"/>
      <c r="SBA26" s="22"/>
      <c r="SBB26" s="22"/>
      <c r="SBC26" s="22"/>
      <c r="SBD26" s="22"/>
      <c r="SBE26" s="22"/>
      <c r="SBF26" s="22"/>
      <c r="SBG26" s="22"/>
      <c r="SBH26" s="22"/>
      <c r="SBI26" s="22"/>
      <c r="SBJ26" s="22"/>
      <c r="SBK26" s="22"/>
      <c r="SBL26" s="22"/>
      <c r="SBM26" s="22"/>
      <c r="SBN26" s="22"/>
      <c r="SBO26" s="22"/>
      <c r="SBP26" s="22"/>
      <c r="SBQ26" s="22"/>
      <c r="SBR26" s="22"/>
      <c r="SBS26" s="22"/>
      <c r="SBT26" s="22"/>
      <c r="SBU26" s="22"/>
      <c r="SBV26" s="22"/>
      <c r="SBW26" s="22"/>
      <c r="SBX26" s="22"/>
      <c r="SBY26" s="21"/>
      <c r="SBZ26" s="22"/>
      <c r="SCA26" s="22"/>
      <c r="SCB26" s="22"/>
      <c r="SCC26" s="22"/>
      <c r="SCD26" s="22"/>
      <c r="SCE26" s="22"/>
      <c r="SCF26" s="22"/>
      <c r="SCG26" s="22"/>
      <c r="SCH26" s="22"/>
      <c r="SCI26" s="22"/>
      <c r="SCJ26" s="22"/>
      <c r="SCK26" s="22"/>
      <c r="SCL26" s="22"/>
      <c r="SCM26" s="22"/>
      <c r="SCN26" s="22"/>
      <c r="SCO26" s="22"/>
      <c r="SCP26" s="22"/>
      <c r="SCQ26" s="22"/>
      <c r="SCR26" s="22"/>
      <c r="SCS26" s="22"/>
      <c r="SCT26" s="22"/>
      <c r="SCU26" s="22"/>
      <c r="SCV26" s="22"/>
      <c r="SCW26" s="22"/>
      <c r="SCX26" s="22"/>
      <c r="SCY26" s="22"/>
      <c r="SCZ26" s="22"/>
      <c r="SDA26" s="22"/>
      <c r="SDB26" s="22"/>
      <c r="SDC26" s="22"/>
      <c r="SDD26" s="22"/>
      <c r="SDE26" s="22"/>
      <c r="SDF26" s="22"/>
      <c r="SDG26" s="21"/>
      <c r="SDH26" s="22"/>
      <c r="SDI26" s="22"/>
      <c r="SDJ26" s="22"/>
      <c r="SDK26" s="22"/>
      <c r="SDL26" s="22"/>
      <c r="SDM26" s="22"/>
      <c r="SDN26" s="22"/>
      <c r="SDO26" s="22"/>
      <c r="SDP26" s="22"/>
      <c r="SDQ26" s="22"/>
      <c r="SDR26" s="22"/>
      <c r="SDS26" s="22"/>
      <c r="SDT26" s="22"/>
      <c r="SDU26" s="22"/>
      <c r="SDV26" s="22"/>
      <c r="SDW26" s="22"/>
      <c r="SDX26" s="22"/>
      <c r="SDY26" s="22"/>
      <c r="SDZ26" s="22"/>
      <c r="SEA26" s="22"/>
      <c r="SEB26" s="22"/>
      <c r="SEC26" s="22"/>
      <c r="SED26" s="22"/>
      <c r="SEE26" s="22"/>
      <c r="SEF26" s="22"/>
      <c r="SEG26" s="22"/>
      <c r="SEH26" s="22"/>
      <c r="SEI26" s="22"/>
      <c r="SEJ26" s="22"/>
      <c r="SEK26" s="22"/>
      <c r="SEL26" s="22"/>
      <c r="SEM26" s="22"/>
      <c r="SEN26" s="22"/>
      <c r="SEO26" s="21"/>
      <c r="SEP26" s="22"/>
      <c r="SEQ26" s="22"/>
      <c r="SER26" s="22"/>
      <c r="SES26" s="22"/>
      <c r="SET26" s="22"/>
      <c r="SEU26" s="22"/>
      <c r="SEV26" s="22"/>
      <c r="SEW26" s="22"/>
      <c r="SEX26" s="22"/>
      <c r="SEY26" s="22"/>
      <c r="SEZ26" s="22"/>
      <c r="SFA26" s="22"/>
      <c r="SFB26" s="22"/>
      <c r="SFC26" s="22"/>
      <c r="SFD26" s="22"/>
      <c r="SFE26" s="22"/>
      <c r="SFF26" s="22"/>
      <c r="SFG26" s="22"/>
      <c r="SFH26" s="22"/>
      <c r="SFI26" s="22"/>
      <c r="SFJ26" s="22"/>
      <c r="SFK26" s="22"/>
      <c r="SFL26" s="22"/>
      <c r="SFM26" s="22"/>
      <c r="SFN26" s="22"/>
      <c r="SFO26" s="22"/>
      <c r="SFP26" s="22"/>
      <c r="SFQ26" s="22"/>
      <c r="SFR26" s="22"/>
      <c r="SFS26" s="22"/>
      <c r="SFT26" s="22"/>
      <c r="SFU26" s="22"/>
      <c r="SFV26" s="22"/>
      <c r="SFW26" s="21"/>
      <c r="SFX26" s="22"/>
      <c r="SFY26" s="22"/>
      <c r="SFZ26" s="22"/>
      <c r="SGA26" s="22"/>
      <c r="SGB26" s="22"/>
      <c r="SGC26" s="22"/>
      <c r="SGD26" s="22"/>
      <c r="SGE26" s="22"/>
      <c r="SGF26" s="22"/>
      <c r="SGG26" s="22"/>
      <c r="SGH26" s="22"/>
      <c r="SGI26" s="22"/>
      <c r="SGJ26" s="22"/>
      <c r="SGK26" s="22"/>
      <c r="SGL26" s="22"/>
      <c r="SGM26" s="22"/>
      <c r="SGN26" s="22"/>
      <c r="SGO26" s="22"/>
      <c r="SGP26" s="22"/>
      <c r="SGQ26" s="22"/>
      <c r="SGR26" s="22"/>
      <c r="SGS26" s="22"/>
      <c r="SGT26" s="22"/>
      <c r="SGU26" s="22"/>
      <c r="SGV26" s="22"/>
      <c r="SGW26" s="22"/>
      <c r="SGX26" s="22"/>
      <c r="SGY26" s="22"/>
      <c r="SGZ26" s="22"/>
      <c r="SHA26" s="22"/>
      <c r="SHB26" s="22"/>
      <c r="SHC26" s="22"/>
      <c r="SHD26" s="22"/>
      <c r="SHE26" s="21"/>
      <c r="SHF26" s="22"/>
      <c r="SHG26" s="22"/>
      <c r="SHH26" s="22"/>
      <c r="SHI26" s="22"/>
      <c r="SHJ26" s="22"/>
      <c r="SHK26" s="22"/>
      <c r="SHL26" s="22"/>
      <c r="SHM26" s="22"/>
      <c r="SHN26" s="22"/>
      <c r="SHO26" s="22"/>
      <c r="SHP26" s="22"/>
      <c r="SHQ26" s="22"/>
      <c r="SHR26" s="22"/>
      <c r="SHS26" s="22"/>
      <c r="SHT26" s="22"/>
      <c r="SHU26" s="22"/>
      <c r="SHV26" s="22"/>
      <c r="SHW26" s="22"/>
      <c r="SHX26" s="22"/>
      <c r="SHY26" s="22"/>
      <c r="SHZ26" s="22"/>
      <c r="SIA26" s="22"/>
      <c r="SIB26" s="22"/>
      <c r="SIC26" s="22"/>
      <c r="SID26" s="22"/>
      <c r="SIE26" s="22"/>
      <c r="SIF26" s="22"/>
      <c r="SIG26" s="22"/>
      <c r="SIH26" s="22"/>
      <c r="SII26" s="22"/>
      <c r="SIJ26" s="22"/>
      <c r="SIK26" s="22"/>
      <c r="SIL26" s="22"/>
      <c r="SIM26" s="21"/>
      <c r="SIN26" s="22"/>
      <c r="SIO26" s="22"/>
      <c r="SIP26" s="22"/>
      <c r="SIQ26" s="22"/>
      <c r="SIR26" s="22"/>
      <c r="SIS26" s="22"/>
      <c r="SIT26" s="22"/>
      <c r="SIU26" s="22"/>
      <c r="SIV26" s="22"/>
      <c r="SIW26" s="22"/>
      <c r="SIX26" s="22"/>
      <c r="SIY26" s="22"/>
      <c r="SIZ26" s="22"/>
      <c r="SJA26" s="22"/>
      <c r="SJB26" s="22"/>
      <c r="SJC26" s="22"/>
      <c r="SJD26" s="22"/>
      <c r="SJE26" s="22"/>
      <c r="SJF26" s="22"/>
      <c r="SJG26" s="22"/>
      <c r="SJH26" s="22"/>
      <c r="SJI26" s="22"/>
      <c r="SJJ26" s="22"/>
      <c r="SJK26" s="22"/>
      <c r="SJL26" s="22"/>
      <c r="SJM26" s="22"/>
      <c r="SJN26" s="22"/>
      <c r="SJO26" s="22"/>
      <c r="SJP26" s="22"/>
      <c r="SJQ26" s="22"/>
      <c r="SJR26" s="22"/>
      <c r="SJS26" s="22"/>
      <c r="SJT26" s="22"/>
      <c r="SJU26" s="21"/>
      <c r="SJV26" s="22"/>
      <c r="SJW26" s="22"/>
      <c r="SJX26" s="22"/>
      <c r="SJY26" s="22"/>
      <c r="SJZ26" s="22"/>
      <c r="SKA26" s="22"/>
      <c r="SKB26" s="22"/>
      <c r="SKC26" s="22"/>
      <c r="SKD26" s="22"/>
      <c r="SKE26" s="22"/>
      <c r="SKF26" s="22"/>
      <c r="SKG26" s="22"/>
      <c r="SKH26" s="22"/>
      <c r="SKI26" s="22"/>
      <c r="SKJ26" s="22"/>
      <c r="SKK26" s="22"/>
      <c r="SKL26" s="22"/>
      <c r="SKM26" s="22"/>
      <c r="SKN26" s="22"/>
      <c r="SKO26" s="22"/>
      <c r="SKP26" s="22"/>
      <c r="SKQ26" s="22"/>
      <c r="SKR26" s="22"/>
      <c r="SKS26" s="22"/>
      <c r="SKT26" s="22"/>
      <c r="SKU26" s="22"/>
      <c r="SKV26" s="22"/>
      <c r="SKW26" s="22"/>
      <c r="SKX26" s="22"/>
      <c r="SKY26" s="22"/>
      <c r="SKZ26" s="22"/>
      <c r="SLA26" s="22"/>
      <c r="SLB26" s="22"/>
      <c r="SLC26" s="21"/>
      <c r="SLD26" s="22"/>
      <c r="SLE26" s="22"/>
      <c r="SLF26" s="22"/>
      <c r="SLG26" s="22"/>
      <c r="SLH26" s="22"/>
      <c r="SLI26" s="22"/>
      <c r="SLJ26" s="22"/>
      <c r="SLK26" s="22"/>
      <c r="SLL26" s="22"/>
      <c r="SLM26" s="22"/>
      <c r="SLN26" s="22"/>
      <c r="SLO26" s="22"/>
      <c r="SLP26" s="22"/>
      <c r="SLQ26" s="22"/>
      <c r="SLR26" s="22"/>
      <c r="SLS26" s="22"/>
      <c r="SLT26" s="22"/>
      <c r="SLU26" s="22"/>
      <c r="SLV26" s="22"/>
      <c r="SLW26" s="22"/>
      <c r="SLX26" s="22"/>
      <c r="SLY26" s="22"/>
      <c r="SLZ26" s="22"/>
      <c r="SMA26" s="22"/>
      <c r="SMB26" s="22"/>
      <c r="SMC26" s="22"/>
      <c r="SMD26" s="22"/>
      <c r="SME26" s="22"/>
      <c r="SMF26" s="22"/>
      <c r="SMG26" s="22"/>
      <c r="SMH26" s="22"/>
      <c r="SMI26" s="22"/>
      <c r="SMJ26" s="22"/>
      <c r="SMK26" s="21"/>
      <c r="SML26" s="22"/>
      <c r="SMM26" s="22"/>
      <c r="SMN26" s="22"/>
      <c r="SMO26" s="22"/>
      <c r="SMP26" s="22"/>
      <c r="SMQ26" s="22"/>
      <c r="SMR26" s="22"/>
      <c r="SMS26" s="22"/>
      <c r="SMT26" s="22"/>
      <c r="SMU26" s="22"/>
      <c r="SMV26" s="22"/>
      <c r="SMW26" s="22"/>
      <c r="SMX26" s="22"/>
      <c r="SMY26" s="22"/>
      <c r="SMZ26" s="22"/>
      <c r="SNA26" s="22"/>
      <c r="SNB26" s="22"/>
      <c r="SNC26" s="22"/>
      <c r="SND26" s="22"/>
      <c r="SNE26" s="22"/>
      <c r="SNF26" s="22"/>
      <c r="SNG26" s="22"/>
      <c r="SNH26" s="22"/>
      <c r="SNI26" s="22"/>
      <c r="SNJ26" s="22"/>
      <c r="SNK26" s="22"/>
      <c r="SNL26" s="22"/>
      <c r="SNM26" s="22"/>
      <c r="SNN26" s="22"/>
      <c r="SNO26" s="22"/>
      <c r="SNP26" s="22"/>
      <c r="SNQ26" s="22"/>
      <c r="SNR26" s="22"/>
      <c r="SNS26" s="21"/>
      <c r="SNT26" s="22"/>
      <c r="SNU26" s="22"/>
      <c r="SNV26" s="22"/>
      <c r="SNW26" s="22"/>
      <c r="SNX26" s="22"/>
      <c r="SNY26" s="22"/>
      <c r="SNZ26" s="22"/>
      <c r="SOA26" s="22"/>
      <c r="SOB26" s="22"/>
      <c r="SOC26" s="22"/>
      <c r="SOD26" s="22"/>
      <c r="SOE26" s="22"/>
      <c r="SOF26" s="22"/>
      <c r="SOG26" s="22"/>
      <c r="SOH26" s="22"/>
      <c r="SOI26" s="22"/>
      <c r="SOJ26" s="22"/>
      <c r="SOK26" s="22"/>
      <c r="SOL26" s="22"/>
      <c r="SOM26" s="22"/>
      <c r="SON26" s="22"/>
      <c r="SOO26" s="22"/>
      <c r="SOP26" s="22"/>
      <c r="SOQ26" s="22"/>
      <c r="SOR26" s="22"/>
      <c r="SOS26" s="22"/>
      <c r="SOT26" s="22"/>
      <c r="SOU26" s="22"/>
      <c r="SOV26" s="22"/>
      <c r="SOW26" s="22"/>
      <c r="SOX26" s="22"/>
      <c r="SOY26" s="22"/>
      <c r="SOZ26" s="22"/>
      <c r="SPA26" s="21"/>
      <c r="SPB26" s="22"/>
      <c r="SPC26" s="22"/>
      <c r="SPD26" s="22"/>
      <c r="SPE26" s="22"/>
      <c r="SPF26" s="22"/>
      <c r="SPG26" s="22"/>
      <c r="SPH26" s="22"/>
      <c r="SPI26" s="22"/>
      <c r="SPJ26" s="22"/>
      <c r="SPK26" s="22"/>
      <c r="SPL26" s="22"/>
      <c r="SPM26" s="22"/>
      <c r="SPN26" s="22"/>
      <c r="SPO26" s="22"/>
      <c r="SPP26" s="22"/>
      <c r="SPQ26" s="22"/>
      <c r="SPR26" s="22"/>
      <c r="SPS26" s="22"/>
      <c r="SPT26" s="22"/>
      <c r="SPU26" s="22"/>
      <c r="SPV26" s="22"/>
      <c r="SPW26" s="22"/>
      <c r="SPX26" s="22"/>
      <c r="SPY26" s="22"/>
      <c r="SPZ26" s="22"/>
      <c r="SQA26" s="22"/>
      <c r="SQB26" s="22"/>
      <c r="SQC26" s="22"/>
      <c r="SQD26" s="22"/>
      <c r="SQE26" s="22"/>
      <c r="SQF26" s="22"/>
      <c r="SQG26" s="22"/>
      <c r="SQH26" s="22"/>
      <c r="SQI26" s="21"/>
      <c r="SQJ26" s="22"/>
      <c r="SQK26" s="22"/>
      <c r="SQL26" s="22"/>
      <c r="SQM26" s="22"/>
      <c r="SQN26" s="22"/>
      <c r="SQO26" s="22"/>
      <c r="SQP26" s="22"/>
      <c r="SQQ26" s="22"/>
      <c r="SQR26" s="22"/>
      <c r="SQS26" s="22"/>
      <c r="SQT26" s="22"/>
      <c r="SQU26" s="22"/>
      <c r="SQV26" s="22"/>
      <c r="SQW26" s="22"/>
      <c r="SQX26" s="22"/>
      <c r="SQY26" s="22"/>
      <c r="SQZ26" s="22"/>
      <c r="SRA26" s="22"/>
      <c r="SRB26" s="22"/>
      <c r="SRC26" s="22"/>
      <c r="SRD26" s="22"/>
      <c r="SRE26" s="22"/>
      <c r="SRF26" s="22"/>
      <c r="SRG26" s="22"/>
      <c r="SRH26" s="22"/>
      <c r="SRI26" s="22"/>
      <c r="SRJ26" s="22"/>
      <c r="SRK26" s="22"/>
      <c r="SRL26" s="22"/>
      <c r="SRM26" s="22"/>
      <c r="SRN26" s="22"/>
      <c r="SRO26" s="22"/>
      <c r="SRP26" s="22"/>
      <c r="SRQ26" s="21"/>
      <c r="SRR26" s="22"/>
      <c r="SRS26" s="22"/>
      <c r="SRT26" s="22"/>
      <c r="SRU26" s="22"/>
      <c r="SRV26" s="22"/>
      <c r="SRW26" s="22"/>
      <c r="SRX26" s="22"/>
      <c r="SRY26" s="22"/>
      <c r="SRZ26" s="22"/>
      <c r="SSA26" s="22"/>
      <c r="SSB26" s="22"/>
      <c r="SSC26" s="22"/>
      <c r="SSD26" s="22"/>
      <c r="SSE26" s="22"/>
      <c r="SSF26" s="22"/>
      <c r="SSG26" s="22"/>
      <c r="SSH26" s="22"/>
      <c r="SSI26" s="22"/>
      <c r="SSJ26" s="22"/>
      <c r="SSK26" s="22"/>
      <c r="SSL26" s="22"/>
      <c r="SSM26" s="22"/>
      <c r="SSN26" s="22"/>
      <c r="SSO26" s="22"/>
      <c r="SSP26" s="22"/>
      <c r="SSQ26" s="22"/>
      <c r="SSR26" s="22"/>
      <c r="SSS26" s="22"/>
      <c r="SST26" s="22"/>
      <c r="SSU26" s="22"/>
      <c r="SSV26" s="22"/>
      <c r="SSW26" s="22"/>
      <c r="SSX26" s="22"/>
      <c r="SSY26" s="21"/>
      <c r="SSZ26" s="22"/>
      <c r="STA26" s="22"/>
      <c r="STB26" s="22"/>
      <c r="STC26" s="22"/>
      <c r="STD26" s="22"/>
      <c r="STE26" s="22"/>
      <c r="STF26" s="22"/>
      <c r="STG26" s="22"/>
      <c r="STH26" s="22"/>
      <c r="STI26" s="22"/>
      <c r="STJ26" s="22"/>
      <c r="STK26" s="22"/>
      <c r="STL26" s="22"/>
      <c r="STM26" s="22"/>
      <c r="STN26" s="22"/>
      <c r="STO26" s="22"/>
      <c r="STP26" s="22"/>
      <c r="STQ26" s="22"/>
      <c r="STR26" s="22"/>
      <c r="STS26" s="22"/>
      <c r="STT26" s="22"/>
      <c r="STU26" s="22"/>
      <c r="STV26" s="22"/>
      <c r="STW26" s="22"/>
      <c r="STX26" s="22"/>
      <c r="STY26" s="22"/>
      <c r="STZ26" s="22"/>
      <c r="SUA26" s="22"/>
      <c r="SUB26" s="22"/>
      <c r="SUC26" s="22"/>
      <c r="SUD26" s="22"/>
      <c r="SUE26" s="22"/>
      <c r="SUF26" s="22"/>
      <c r="SUG26" s="21"/>
      <c r="SUH26" s="22"/>
      <c r="SUI26" s="22"/>
      <c r="SUJ26" s="22"/>
      <c r="SUK26" s="22"/>
      <c r="SUL26" s="22"/>
      <c r="SUM26" s="22"/>
      <c r="SUN26" s="22"/>
      <c r="SUO26" s="22"/>
      <c r="SUP26" s="22"/>
      <c r="SUQ26" s="22"/>
      <c r="SUR26" s="22"/>
      <c r="SUS26" s="22"/>
      <c r="SUT26" s="22"/>
      <c r="SUU26" s="22"/>
      <c r="SUV26" s="22"/>
      <c r="SUW26" s="22"/>
      <c r="SUX26" s="22"/>
      <c r="SUY26" s="22"/>
      <c r="SUZ26" s="22"/>
      <c r="SVA26" s="22"/>
      <c r="SVB26" s="22"/>
      <c r="SVC26" s="22"/>
      <c r="SVD26" s="22"/>
      <c r="SVE26" s="22"/>
      <c r="SVF26" s="22"/>
      <c r="SVG26" s="22"/>
      <c r="SVH26" s="22"/>
      <c r="SVI26" s="22"/>
      <c r="SVJ26" s="22"/>
      <c r="SVK26" s="22"/>
      <c r="SVL26" s="22"/>
      <c r="SVM26" s="22"/>
      <c r="SVN26" s="22"/>
      <c r="SVO26" s="21"/>
      <c r="SVP26" s="22"/>
      <c r="SVQ26" s="22"/>
      <c r="SVR26" s="22"/>
      <c r="SVS26" s="22"/>
      <c r="SVT26" s="22"/>
      <c r="SVU26" s="22"/>
      <c r="SVV26" s="22"/>
      <c r="SVW26" s="22"/>
      <c r="SVX26" s="22"/>
      <c r="SVY26" s="22"/>
      <c r="SVZ26" s="22"/>
      <c r="SWA26" s="22"/>
      <c r="SWB26" s="22"/>
      <c r="SWC26" s="22"/>
      <c r="SWD26" s="22"/>
      <c r="SWE26" s="22"/>
      <c r="SWF26" s="22"/>
      <c r="SWG26" s="22"/>
      <c r="SWH26" s="22"/>
      <c r="SWI26" s="22"/>
      <c r="SWJ26" s="22"/>
      <c r="SWK26" s="22"/>
      <c r="SWL26" s="22"/>
      <c r="SWM26" s="22"/>
      <c r="SWN26" s="22"/>
      <c r="SWO26" s="22"/>
      <c r="SWP26" s="22"/>
      <c r="SWQ26" s="22"/>
      <c r="SWR26" s="22"/>
      <c r="SWS26" s="22"/>
      <c r="SWT26" s="22"/>
      <c r="SWU26" s="22"/>
      <c r="SWV26" s="22"/>
      <c r="SWW26" s="21"/>
      <c r="SWX26" s="22"/>
      <c r="SWY26" s="22"/>
      <c r="SWZ26" s="22"/>
      <c r="SXA26" s="22"/>
      <c r="SXB26" s="22"/>
      <c r="SXC26" s="22"/>
      <c r="SXD26" s="22"/>
      <c r="SXE26" s="22"/>
      <c r="SXF26" s="22"/>
      <c r="SXG26" s="22"/>
      <c r="SXH26" s="22"/>
      <c r="SXI26" s="22"/>
      <c r="SXJ26" s="22"/>
      <c r="SXK26" s="22"/>
      <c r="SXL26" s="22"/>
      <c r="SXM26" s="22"/>
      <c r="SXN26" s="22"/>
      <c r="SXO26" s="22"/>
      <c r="SXP26" s="22"/>
      <c r="SXQ26" s="22"/>
      <c r="SXR26" s="22"/>
      <c r="SXS26" s="22"/>
      <c r="SXT26" s="22"/>
      <c r="SXU26" s="22"/>
      <c r="SXV26" s="22"/>
      <c r="SXW26" s="22"/>
      <c r="SXX26" s="22"/>
      <c r="SXY26" s="22"/>
      <c r="SXZ26" s="22"/>
      <c r="SYA26" s="22"/>
      <c r="SYB26" s="22"/>
      <c r="SYC26" s="22"/>
      <c r="SYD26" s="22"/>
      <c r="SYE26" s="21"/>
      <c r="SYF26" s="22"/>
      <c r="SYG26" s="22"/>
      <c r="SYH26" s="22"/>
      <c r="SYI26" s="22"/>
      <c r="SYJ26" s="22"/>
      <c r="SYK26" s="22"/>
      <c r="SYL26" s="22"/>
      <c r="SYM26" s="22"/>
      <c r="SYN26" s="22"/>
      <c r="SYO26" s="22"/>
      <c r="SYP26" s="22"/>
      <c r="SYQ26" s="22"/>
      <c r="SYR26" s="22"/>
      <c r="SYS26" s="22"/>
      <c r="SYT26" s="22"/>
      <c r="SYU26" s="22"/>
      <c r="SYV26" s="22"/>
      <c r="SYW26" s="22"/>
      <c r="SYX26" s="22"/>
      <c r="SYY26" s="22"/>
      <c r="SYZ26" s="22"/>
      <c r="SZA26" s="22"/>
      <c r="SZB26" s="22"/>
      <c r="SZC26" s="22"/>
      <c r="SZD26" s="22"/>
      <c r="SZE26" s="22"/>
      <c r="SZF26" s="22"/>
      <c r="SZG26" s="22"/>
      <c r="SZH26" s="22"/>
      <c r="SZI26" s="22"/>
      <c r="SZJ26" s="22"/>
      <c r="SZK26" s="22"/>
      <c r="SZL26" s="22"/>
      <c r="SZM26" s="21"/>
      <c r="SZN26" s="22"/>
      <c r="SZO26" s="22"/>
      <c r="SZP26" s="22"/>
      <c r="SZQ26" s="22"/>
      <c r="SZR26" s="22"/>
      <c r="SZS26" s="22"/>
      <c r="SZT26" s="22"/>
      <c r="SZU26" s="22"/>
      <c r="SZV26" s="22"/>
      <c r="SZW26" s="22"/>
      <c r="SZX26" s="22"/>
      <c r="SZY26" s="22"/>
      <c r="SZZ26" s="22"/>
      <c r="TAA26" s="22"/>
      <c r="TAB26" s="22"/>
      <c r="TAC26" s="22"/>
      <c r="TAD26" s="22"/>
      <c r="TAE26" s="22"/>
      <c r="TAF26" s="22"/>
      <c r="TAG26" s="22"/>
      <c r="TAH26" s="22"/>
      <c r="TAI26" s="22"/>
      <c r="TAJ26" s="22"/>
      <c r="TAK26" s="22"/>
      <c r="TAL26" s="22"/>
      <c r="TAM26" s="22"/>
      <c r="TAN26" s="22"/>
      <c r="TAO26" s="22"/>
      <c r="TAP26" s="22"/>
      <c r="TAQ26" s="22"/>
      <c r="TAR26" s="22"/>
      <c r="TAS26" s="22"/>
      <c r="TAT26" s="22"/>
      <c r="TAU26" s="21"/>
      <c r="TAV26" s="22"/>
      <c r="TAW26" s="22"/>
      <c r="TAX26" s="22"/>
      <c r="TAY26" s="22"/>
      <c r="TAZ26" s="22"/>
      <c r="TBA26" s="22"/>
      <c r="TBB26" s="22"/>
      <c r="TBC26" s="22"/>
      <c r="TBD26" s="22"/>
      <c r="TBE26" s="22"/>
      <c r="TBF26" s="22"/>
      <c r="TBG26" s="22"/>
      <c r="TBH26" s="22"/>
      <c r="TBI26" s="22"/>
      <c r="TBJ26" s="22"/>
      <c r="TBK26" s="22"/>
      <c r="TBL26" s="22"/>
      <c r="TBM26" s="22"/>
      <c r="TBN26" s="22"/>
      <c r="TBO26" s="22"/>
      <c r="TBP26" s="22"/>
      <c r="TBQ26" s="22"/>
      <c r="TBR26" s="22"/>
      <c r="TBS26" s="22"/>
      <c r="TBT26" s="22"/>
      <c r="TBU26" s="22"/>
      <c r="TBV26" s="22"/>
      <c r="TBW26" s="22"/>
      <c r="TBX26" s="22"/>
      <c r="TBY26" s="22"/>
      <c r="TBZ26" s="22"/>
      <c r="TCA26" s="22"/>
      <c r="TCB26" s="22"/>
      <c r="TCC26" s="21"/>
      <c r="TCD26" s="22"/>
      <c r="TCE26" s="22"/>
      <c r="TCF26" s="22"/>
      <c r="TCG26" s="22"/>
      <c r="TCH26" s="22"/>
      <c r="TCI26" s="22"/>
      <c r="TCJ26" s="22"/>
      <c r="TCK26" s="22"/>
      <c r="TCL26" s="22"/>
      <c r="TCM26" s="22"/>
      <c r="TCN26" s="22"/>
      <c r="TCO26" s="22"/>
      <c r="TCP26" s="22"/>
      <c r="TCQ26" s="22"/>
      <c r="TCR26" s="22"/>
      <c r="TCS26" s="22"/>
      <c r="TCT26" s="22"/>
      <c r="TCU26" s="22"/>
      <c r="TCV26" s="22"/>
      <c r="TCW26" s="22"/>
      <c r="TCX26" s="22"/>
      <c r="TCY26" s="22"/>
      <c r="TCZ26" s="22"/>
      <c r="TDA26" s="22"/>
      <c r="TDB26" s="22"/>
      <c r="TDC26" s="22"/>
      <c r="TDD26" s="22"/>
      <c r="TDE26" s="22"/>
      <c r="TDF26" s="22"/>
      <c r="TDG26" s="22"/>
      <c r="TDH26" s="22"/>
      <c r="TDI26" s="22"/>
      <c r="TDJ26" s="22"/>
      <c r="TDK26" s="21"/>
      <c r="TDL26" s="22"/>
      <c r="TDM26" s="22"/>
      <c r="TDN26" s="22"/>
      <c r="TDO26" s="22"/>
      <c r="TDP26" s="22"/>
      <c r="TDQ26" s="22"/>
      <c r="TDR26" s="22"/>
      <c r="TDS26" s="22"/>
      <c r="TDT26" s="22"/>
      <c r="TDU26" s="22"/>
      <c r="TDV26" s="22"/>
      <c r="TDW26" s="22"/>
      <c r="TDX26" s="22"/>
      <c r="TDY26" s="22"/>
      <c r="TDZ26" s="22"/>
      <c r="TEA26" s="22"/>
      <c r="TEB26" s="22"/>
      <c r="TEC26" s="22"/>
      <c r="TED26" s="22"/>
      <c r="TEE26" s="22"/>
      <c r="TEF26" s="22"/>
      <c r="TEG26" s="22"/>
      <c r="TEH26" s="22"/>
      <c r="TEI26" s="22"/>
      <c r="TEJ26" s="22"/>
      <c r="TEK26" s="22"/>
      <c r="TEL26" s="22"/>
      <c r="TEM26" s="22"/>
      <c r="TEN26" s="22"/>
      <c r="TEO26" s="22"/>
      <c r="TEP26" s="22"/>
      <c r="TEQ26" s="22"/>
      <c r="TER26" s="22"/>
      <c r="TES26" s="21"/>
      <c r="TET26" s="22"/>
      <c r="TEU26" s="22"/>
      <c r="TEV26" s="22"/>
      <c r="TEW26" s="22"/>
      <c r="TEX26" s="22"/>
      <c r="TEY26" s="22"/>
      <c r="TEZ26" s="22"/>
      <c r="TFA26" s="22"/>
      <c r="TFB26" s="22"/>
      <c r="TFC26" s="22"/>
      <c r="TFD26" s="22"/>
      <c r="TFE26" s="22"/>
      <c r="TFF26" s="22"/>
      <c r="TFG26" s="22"/>
      <c r="TFH26" s="22"/>
      <c r="TFI26" s="22"/>
      <c r="TFJ26" s="22"/>
      <c r="TFK26" s="22"/>
      <c r="TFL26" s="22"/>
      <c r="TFM26" s="22"/>
      <c r="TFN26" s="22"/>
      <c r="TFO26" s="22"/>
      <c r="TFP26" s="22"/>
      <c r="TFQ26" s="22"/>
      <c r="TFR26" s="22"/>
      <c r="TFS26" s="22"/>
      <c r="TFT26" s="22"/>
      <c r="TFU26" s="22"/>
      <c r="TFV26" s="22"/>
      <c r="TFW26" s="22"/>
      <c r="TFX26" s="22"/>
      <c r="TFY26" s="22"/>
      <c r="TFZ26" s="22"/>
      <c r="TGA26" s="21"/>
      <c r="TGB26" s="22"/>
      <c r="TGC26" s="22"/>
      <c r="TGD26" s="22"/>
      <c r="TGE26" s="22"/>
      <c r="TGF26" s="22"/>
      <c r="TGG26" s="22"/>
      <c r="TGH26" s="22"/>
      <c r="TGI26" s="22"/>
      <c r="TGJ26" s="22"/>
      <c r="TGK26" s="22"/>
      <c r="TGL26" s="22"/>
      <c r="TGM26" s="22"/>
      <c r="TGN26" s="22"/>
      <c r="TGO26" s="22"/>
      <c r="TGP26" s="22"/>
      <c r="TGQ26" s="22"/>
      <c r="TGR26" s="22"/>
      <c r="TGS26" s="22"/>
      <c r="TGT26" s="22"/>
      <c r="TGU26" s="22"/>
      <c r="TGV26" s="22"/>
      <c r="TGW26" s="22"/>
      <c r="TGX26" s="22"/>
      <c r="TGY26" s="22"/>
      <c r="TGZ26" s="22"/>
      <c r="THA26" s="22"/>
      <c r="THB26" s="22"/>
      <c r="THC26" s="22"/>
      <c r="THD26" s="22"/>
      <c r="THE26" s="22"/>
      <c r="THF26" s="22"/>
      <c r="THG26" s="22"/>
      <c r="THH26" s="22"/>
      <c r="THI26" s="21"/>
      <c r="THJ26" s="22"/>
      <c r="THK26" s="22"/>
      <c r="THL26" s="22"/>
      <c r="THM26" s="22"/>
      <c r="THN26" s="22"/>
      <c r="THO26" s="22"/>
      <c r="THP26" s="22"/>
      <c r="THQ26" s="22"/>
      <c r="THR26" s="22"/>
      <c r="THS26" s="22"/>
      <c r="THT26" s="22"/>
      <c r="THU26" s="22"/>
      <c r="THV26" s="22"/>
      <c r="THW26" s="22"/>
      <c r="THX26" s="22"/>
      <c r="THY26" s="22"/>
      <c r="THZ26" s="22"/>
      <c r="TIA26" s="22"/>
      <c r="TIB26" s="22"/>
      <c r="TIC26" s="22"/>
      <c r="TID26" s="22"/>
      <c r="TIE26" s="22"/>
      <c r="TIF26" s="22"/>
      <c r="TIG26" s="22"/>
      <c r="TIH26" s="22"/>
      <c r="TII26" s="22"/>
      <c r="TIJ26" s="22"/>
      <c r="TIK26" s="22"/>
      <c r="TIL26" s="22"/>
      <c r="TIM26" s="22"/>
      <c r="TIN26" s="22"/>
      <c r="TIO26" s="22"/>
      <c r="TIP26" s="22"/>
      <c r="TIQ26" s="21"/>
      <c r="TIR26" s="22"/>
      <c r="TIS26" s="22"/>
      <c r="TIT26" s="22"/>
      <c r="TIU26" s="22"/>
      <c r="TIV26" s="22"/>
      <c r="TIW26" s="22"/>
      <c r="TIX26" s="22"/>
      <c r="TIY26" s="22"/>
      <c r="TIZ26" s="22"/>
      <c r="TJA26" s="22"/>
      <c r="TJB26" s="22"/>
      <c r="TJC26" s="22"/>
      <c r="TJD26" s="22"/>
      <c r="TJE26" s="22"/>
      <c r="TJF26" s="22"/>
      <c r="TJG26" s="22"/>
      <c r="TJH26" s="22"/>
      <c r="TJI26" s="22"/>
      <c r="TJJ26" s="22"/>
      <c r="TJK26" s="22"/>
      <c r="TJL26" s="22"/>
      <c r="TJM26" s="22"/>
      <c r="TJN26" s="22"/>
      <c r="TJO26" s="22"/>
      <c r="TJP26" s="22"/>
      <c r="TJQ26" s="22"/>
      <c r="TJR26" s="22"/>
      <c r="TJS26" s="22"/>
      <c r="TJT26" s="22"/>
      <c r="TJU26" s="22"/>
      <c r="TJV26" s="22"/>
      <c r="TJW26" s="22"/>
      <c r="TJX26" s="22"/>
      <c r="TJY26" s="21"/>
      <c r="TJZ26" s="22"/>
      <c r="TKA26" s="22"/>
      <c r="TKB26" s="22"/>
      <c r="TKC26" s="22"/>
      <c r="TKD26" s="22"/>
      <c r="TKE26" s="22"/>
      <c r="TKF26" s="22"/>
      <c r="TKG26" s="22"/>
      <c r="TKH26" s="22"/>
      <c r="TKI26" s="22"/>
      <c r="TKJ26" s="22"/>
      <c r="TKK26" s="22"/>
      <c r="TKL26" s="22"/>
      <c r="TKM26" s="22"/>
      <c r="TKN26" s="22"/>
      <c r="TKO26" s="22"/>
      <c r="TKP26" s="22"/>
      <c r="TKQ26" s="22"/>
      <c r="TKR26" s="22"/>
      <c r="TKS26" s="22"/>
      <c r="TKT26" s="22"/>
      <c r="TKU26" s="22"/>
      <c r="TKV26" s="22"/>
      <c r="TKW26" s="22"/>
      <c r="TKX26" s="22"/>
      <c r="TKY26" s="22"/>
      <c r="TKZ26" s="22"/>
      <c r="TLA26" s="22"/>
      <c r="TLB26" s="22"/>
      <c r="TLC26" s="22"/>
      <c r="TLD26" s="22"/>
      <c r="TLE26" s="22"/>
      <c r="TLF26" s="22"/>
      <c r="TLG26" s="21"/>
      <c r="TLH26" s="22"/>
      <c r="TLI26" s="22"/>
      <c r="TLJ26" s="22"/>
      <c r="TLK26" s="22"/>
      <c r="TLL26" s="22"/>
      <c r="TLM26" s="22"/>
      <c r="TLN26" s="22"/>
      <c r="TLO26" s="22"/>
      <c r="TLP26" s="22"/>
      <c r="TLQ26" s="22"/>
      <c r="TLR26" s="22"/>
      <c r="TLS26" s="22"/>
      <c r="TLT26" s="22"/>
      <c r="TLU26" s="22"/>
      <c r="TLV26" s="22"/>
      <c r="TLW26" s="22"/>
      <c r="TLX26" s="22"/>
      <c r="TLY26" s="22"/>
      <c r="TLZ26" s="22"/>
      <c r="TMA26" s="22"/>
      <c r="TMB26" s="22"/>
      <c r="TMC26" s="22"/>
      <c r="TMD26" s="22"/>
      <c r="TME26" s="22"/>
      <c r="TMF26" s="22"/>
      <c r="TMG26" s="22"/>
      <c r="TMH26" s="22"/>
      <c r="TMI26" s="22"/>
      <c r="TMJ26" s="22"/>
      <c r="TMK26" s="22"/>
      <c r="TML26" s="22"/>
      <c r="TMM26" s="22"/>
      <c r="TMN26" s="22"/>
      <c r="TMO26" s="21"/>
      <c r="TMP26" s="22"/>
      <c r="TMQ26" s="22"/>
      <c r="TMR26" s="22"/>
      <c r="TMS26" s="22"/>
      <c r="TMT26" s="22"/>
      <c r="TMU26" s="22"/>
      <c r="TMV26" s="22"/>
      <c r="TMW26" s="22"/>
      <c r="TMX26" s="22"/>
      <c r="TMY26" s="22"/>
      <c r="TMZ26" s="22"/>
      <c r="TNA26" s="22"/>
      <c r="TNB26" s="22"/>
      <c r="TNC26" s="22"/>
      <c r="TND26" s="22"/>
      <c r="TNE26" s="22"/>
      <c r="TNF26" s="22"/>
      <c r="TNG26" s="22"/>
      <c r="TNH26" s="22"/>
      <c r="TNI26" s="22"/>
      <c r="TNJ26" s="22"/>
      <c r="TNK26" s="22"/>
      <c r="TNL26" s="22"/>
      <c r="TNM26" s="22"/>
      <c r="TNN26" s="22"/>
      <c r="TNO26" s="22"/>
      <c r="TNP26" s="22"/>
      <c r="TNQ26" s="22"/>
      <c r="TNR26" s="22"/>
      <c r="TNS26" s="22"/>
      <c r="TNT26" s="22"/>
      <c r="TNU26" s="22"/>
      <c r="TNV26" s="22"/>
      <c r="TNW26" s="21"/>
      <c r="TNX26" s="22"/>
      <c r="TNY26" s="22"/>
      <c r="TNZ26" s="22"/>
      <c r="TOA26" s="22"/>
      <c r="TOB26" s="22"/>
      <c r="TOC26" s="22"/>
      <c r="TOD26" s="22"/>
      <c r="TOE26" s="22"/>
      <c r="TOF26" s="22"/>
      <c r="TOG26" s="22"/>
      <c r="TOH26" s="22"/>
      <c r="TOI26" s="22"/>
      <c r="TOJ26" s="22"/>
      <c r="TOK26" s="22"/>
      <c r="TOL26" s="22"/>
      <c r="TOM26" s="22"/>
      <c r="TON26" s="22"/>
      <c r="TOO26" s="22"/>
      <c r="TOP26" s="22"/>
      <c r="TOQ26" s="22"/>
      <c r="TOR26" s="22"/>
      <c r="TOS26" s="22"/>
      <c r="TOT26" s="22"/>
      <c r="TOU26" s="22"/>
      <c r="TOV26" s="22"/>
      <c r="TOW26" s="22"/>
      <c r="TOX26" s="22"/>
      <c r="TOY26" s="22"/>
      <c r="TOZ26" s="22"/>
      <c r="TPA26" s="22"/>
      <c r="TPB26" s="22"/>
      <c r="TPC26" s="22"/>
      <c r="TPD26" s="22"/>
      <c r="TPE26" s="21"/>
      <c r="TPF26" s="22"/>
      <c r="TPG26" s="22"/>
      <c r="TPH26" s="22"/>
      <c r="TPI26" s="22"/>
      <c r="TPJ26" s="22"/>
      <c r="TPK26" s="22"/>
      <c r="TPL26" s="22"/>
      <c r="TPM26" s="22"/>
      <c r="TPN26" s="22"/>
      <c r="TPO26" s="22"/>
      <c r="TPP26" s="22"/>
      <c r="TPQ26" s="22"/>
      <c r="TPR26" s="22"/>
      <c r="TPS26" s="22"/>
      <c r="TPT26" s="22"/>
      <c r="TPU26" s="22"/>
      <c r="TPV26" s="22"/>
      <c r="TPW26" s="22"/>
      <c r="TPX26" s="22"/>
      <c r="TPY26" s="22"/>
      <c r="TPZ26" s="22"/>
      <c r="TQA26" s="22"/>
      <c r="TQB26" s="22"/>
      <c r="TQC26" s="22"/>
      <c r="TQD26" s="22"/>
      <c r="TQE26" s="22"/>
      <c r="TQF26" s="22"/>
      <c r="TQG26" s="22"/>
      <c r="TQH26" s="22"/>
      <c r="TQI26" s="22"/>
      <c r="TQJ26" s="22"/>
      <c r="TQK26" s="22"/>
      <c r="TQL26" s="22"/>
      <c r="TQM26" s="21"/>
      <c r="TQN26" s="22"/>
      <c r="TQO26" s="22"/>
      <c r="TQP26" s="22"/>
      <c r="TQQ26" s="22"/>
      <c r="TQR26" s="22"/>
      <c r="TQS26" s="22"/>
      <c r="TQT26" s="22"/>
      <c r="TQU26" s="22"/>
      <c r="TQV26" s="22"/>
      <c r="TQW26" s="22"/>
      <c r="TQX26" s="22"/>
      <c r="TQY26" s="22"/>
      <c r="TQZ26" s="22"/>
      <c r="TRA26" s="22"/>
      <c r="TRB26" s="22"/>
      <c r="TRC26" s="22"/>
      <c r="TRD26" s="22"/>
      <c r="TRE26" s="22"/>
      <c r="TRF26" s="22"/>
      <c r="TRG26" s="22"/>
      <c r="TRH26" s="22"/>
      <c r="TRI26" s="22"/>
      <c r="TRJ26" s="22"/>
      <c r="TRK26" s="22"/>
      <c r="TRL26" s="22"/>
      <c r="TRM26" s="22"/>
      <c r="TRN26" s="22"/>
      <c r="TRO26" s="22"/>
      <c r="TRP26" s="22"/>
      <c r="TRQ26" s="22"/>
      <c r="TRR26" s="22"/>
      <c r="TRS26" s="22"/>
      <c r="TRT26" s="22"/>
      <c r="TRU26" s="21"/>
      <c r="TRV26" s="22"/>
      <c r="TRW26" s="22"/>
      <c r="TRX26" s="22"/>
      <c r="TRY26" s="22"/>
      <c r="TRZ26" s="22"/>
      <c r="TSA26" s="22"/>
      <c r="TSB26" s="22"/>
      <c r="TSC26" s="22"/>
      <c r="TSD26" s="22"/>
      <c r="TSE26" s="22"/>
      <c r="TSF26" s="22"/>
      <c r="TSG26" s="22"/>
      <c r="TSH26" s="22"/>
      <c r="TSI26" s="22"/>
      <c r="TSJ26" s="22"/>
      <c r="TSK26" s="22"/>
      <c r="TSL26" s="22"/>
      <c r="TSM26" s="22"/>
      <c r="TSN26" s="22"/>
      <c r="TSO26" s="22"/>
      <c r="TSP26" s="22"/>
      <c r="TSQ26" s="22"/>
      <c r="TSR26" s="22"/>
      <c r="TSS26" s="22"/>
      <c r="TST26" s="22"/>
      <c r="TSU26" s="22"/>
      <c r="TSV26" s="22"/>
      <c r="TSW26" s="22"/>
      <c r="TSX26" s="22"/>
      <c r="TSY26" s="22"/>
      <c r="TSZ26" s="22"/>
      <c r="TTA26" s="22"/>
      <c r="TTB26" s="22"/>
      <c r="TTC26" s="21"/>
      <c r="TTD26" s="22"/>
      <c r="TTE26" s="22"/>
      <c r="TTF26" s="22"/>
      <c r="TTG26" s="22"/>
      <c r="TTH26" s="22"/>
      <c r="TTI26" s="22"/>
      <c r="TTJ26" s="22"/>
      <c r="TTK26" s="22"/>
      <c r="TTL26" s="22"/>
      <c r="TTM26" s="22"/>
      <c r="TTN26" s="22"/>
      <c r="TTO26" s="22"/>
      <c r="TTP26" s="22"/>
      <c r="TTQ26" s="22"/>
      <c r="TTR26" s="22"/>
      <c r="TTS26" s="22"/>
      <c r="TTT26" s="22"/>
      <c r="TTU26" s="22"/>
      <c r="TTV26" s="22"/>
      <c r="TTW26" s="22"/>
      <c r="TTX26" s="22"/>
      <c r="TTY26" s="22"/>
      <c r="TTZ26" s="22"/>
      <c r="TUA26" s="22"/>
      <c r="TUB26" s="22"/>
      <c r="TUC26" s="22"/>
      <c r="TUD26" s="22"/>
      <c r="TUE26" s="22"/>
      <c r="TUF26" s="22"/>
      <c r="TUG26" s="22"/>
      <c r="TUH26" s="22"/>
      <c r="TUI26" s="22"/>
      <c r="TUJ26" s="22"/>
      <c r="TUK26" s="21"/>
      <c r="TUL26" s="22"/>
      <c r="TUM26" s="22"/>
      <c r="TUN26" s="22"/>
      <c r="TUO26" s="22"/>
      <c r="TUP26" s="22"/>
      <c r="TUQ26" s="22"/>
      <c r="TUR26" s="22"/>
      <c r="TUS26" s="22"/>
      <c r="TUT26" s="22"/>
      <c r="TUU26" s="22"/>
      <c r="TUV26" s="22"/>
      <c r="TUW26" s="22"/>
      <c r="TUX26" s="22"/>
      <c r="TUY26" s="22"/>
      <c r="TUZ26" s="22"/>
      <c r="TVA26" s="22"/>
      <c r="TVB26" s="22"/>
      <c r="TVC26" s="22"/>
      <c r="TVD26" s="22"/>
      <c r="TVE26" s="22"/>
      <c r="TVF26" s="22"/>
      <c r="TVG26" s="22"/>
      <c r="TVH26" s="22"/>
      <c r="TVI26" s="22"/>
      <c r="TVJ26" s="22"/>
      <c r="TVK26" s="22"/>
      <c r="TVL26" s="22"/>
      <c r="TVM26" s="22"/>
      <c r="TVN26" s="22"/>
      <c r="TVO26" s="22"/>
      <c r="TVP26" s="22"/>
      <c r="TVQ26" s="22"/>
      <c r="TVR26" s="22"/>
      <c r="TVS26" s="21"/>
      <c r="TVT26" s="22"/>
      <c r="TVU26" s="22"/>
      <c r="TVV26" s="22"/>
      <c r="TVW26" s="22"/>
      <c r="TVX26" s="22"/>
      <c r="TVY26" s="22"/>
      <c r="TVZ26" s="22"/>
      <c r="TWA26" s="22"/>
      <c r="TWB26" s="22"/>
      <c r="TWC26" s="22"/>
      <c r="TWD26" s="22"/>
      <c r="TWE26" s="22"/>
      <c r="TWF26" s="22"/>
      <c r="TWG26" s="22"/>
      <c r="TWH26" s="22"/>
      <c r="TWI26" s="22"/>
      <c r="TWJ26" s="22"/>
      <c r="TWK26" s="22"/>
      <c r="TWL26" s="22"/>
      <c r="TWM26" s="22"/>
      <c r="TWN26" s="22"/>
      <c r="TWO26" s="22"/>
      <c r="TWP26" s="22"/>
      <c r="TWQ26" s="22"/>
      <c r="TWR26" s="22"/>
      <c r="TWS26" s="22"/>
      <c r="TWT26" s="22"/>
      <c r="TWU26" s="22"/>
      <c r="TWV26" s="22"/>
      <c r="TWW26" s="22"/>
      <c r="TWX26" s="22"/>
      <c r="TWY26" s="22"/>
      <c r="TWZ26" s="22"/>
      <c r="TXA26" s="21"/>
      <c r="TXB26" s="22"/>
      <c r="TXC26" s="22"/>
      <c r="TXD26" s="22"/>
      <c r="TXE26" s="22"/>
      <c r="TXF26" s="22"/>
      <c r="TXG26" s="22"/>
      <c r="TXH26" s="22"/>
      <c r="TXI26" s="22"/>
      <c r="TXJ26" s="22"/>
      <c r="TXK26" s="22"/>
      <c r="TXL26" s="22"/>
      <c r="TXM26" s="22"/>
      <c r="TXN26" s="22"/>
      <c r="TXO26" s="22"/>
      <c r="TXP26" s="22"/>
      <c r="TXQ26" s="22"/>
      <c r="TXR26" s="22"/>
      <c r="TXS26" s="22"/>
      <c r="TXT26" s="22"/>
      <c r="TXU26" s="22"/>
      <c r="TXV26" s="22"/>
      <c r="TXW26" s="22"/>
      <c r="TXX26" s="22"/>
      <c r="TXY26" s="22"/>
      <c r="TXZ26" s="22"/>
      <c r="TYA26" s="22"/>
      <c r="TYB26" s="22"/>
      <c r="TYC26" s="22"/>
      <c r="TYD26" s="22"/>
      <c r="TYE26" s="22"/>
      <c r="TYF26" s="22"/>
      <c r="TYG26" s="22"/>
      <c r="TYH26" s="22"/>
      <c r="TYI26" s="21"/>
      <c r="TYJ26" s="22"/>
      <c r="TYK26" s="22"/>
      <c r="TYL26" s="22"/>
      <c r="TYM26" s="22"/>
      <c r="TYN26" s="22"/>
      <c r="TYO26" s="22"/>
      <c r="TYP26" s="22"/>
      <c r="TYQ26" s="22"/>
      <c r="TYR26" s="22"/>
      <c r="TYS26" s="22"/>
      <c r="TYT26" s="22"/>
      <c r="TYU26" s="22"/>
      <c r="TYV26" s="22"/>
      <c r="TYW26" s="22"/>
      <c r="TYX26" s="22"/>
      <c r="TYY26" s="22"/>
      <c r="TYZ26" s="22"/>
      <c r="TZA26" s="22"/>
      <c r="TZB26" s="22"/>
      <c r="TZC26" s="22"/>
      <c r="TZD26" s="22"/>
      <c r="TZE26" s="22"/>
      <c r="TZF26" s="22"/>
      <c r="TZG26" s="22"/>
      <c r="TZH26" s="22"/>
      <c r="TZI26" s="22"/>
      <c r="TZJ26" s="22"/>
      <c r="TZK26" s="22"/>
      <c r="TZL26" s="22"/>
      <c r="TZM26" s="22"/>
      <c r="TZN26" s="22"/>
      <c r="TZO26" s="22"/>
      <c r="TZP26" s="22"/>
      <c r="TZQ26" s="21"/>
      <c r="TZR26" s="22"/>
      <c r="TZS26" s="22"/>
      <c r="TZT26" s="22"/>
      <c r="TZU26" s="22"/>
      <c r="TZV26" s="22"/>
      <c r="TZW26" s="22"/>
      <c r="TZX26" s="22"/>
      <c r="TZY26" s="22"/>
      <c r="TZZ26" s="22"/>
      <c r="UAA26" s="22"/>
      <c r="UAB26" s="22"/>
      <c r="UAC26" s="22"/>
      <c r="UAD26" s="22"/>
      <c r="UAE26" s="22"/>
      <c r="UAF26" s="22"/>
      <c r="UAG26" s="22"/>
      <c r="UAH26" s="22"/>
      <c r="UAI26" s="22"/>
      <c r="UAJ26" s="22"/>
      <c r="UAK26" s="22"/>
      <c r="UAL26" s="22"/>
      <c r="UAM26" s="22"/>
      <c r="UAN26" s="22"/>
      <c r="UAO26" s="22"/>
      <c r="UAP26" s="22"/>
      <c r="UAQ26" s="22"/>
      <c r="UAR26" s="22"/>
      <c r="UAS26" s="22"/>
      <c r="UAT26" s="22"/>
      <c r="UAU26" s="22"/>
      <c r="UAV26" s="22"/>
      <c r="UAW26" s="22"/>
      <c r="UAX26" s="22"/>
      <c r="UAY26" s="21"/>
      <c r="UAZ26" s="22"/>
      <c r="UBA26" s="22"/>
      <c r="UBB26" s="22"/>
      <c r="UBC26" s="22"/>
      <c r="UBD26" s="22"/>
      <c r="UBE26" s="22"/>
      <c r="UBF26" s="22"/>
      <c r="UBG26" s="22"/>
      <c r="UBH26" s="22"/>
      <c r="UBI26" s="22"/>
      <c r="UBJ26" s="22"/>
      <c r="UBK26" s="22"/>
      <c r="UBL26" s="22"/>
      <c r="UBM26" s="22"/>
      <c r="UBN26" s="22"/>
      <c r="UBO26" s="22"/>
      <c r="UBP26" s="22"/>
      <c r="UBQ26" s="22"/>
      <c r="UBR26" s="22"/>
      <c r="UBS26" s="22"/>
      <c r="UBT26" s="22"/>
      <c r="UBU26" s="22"/>
      <c r="UBV26" s="22"/>
      <c r="UBW26" s="22"/>
      <c r="UBX26" s="22"/>
      <c r="UBY26" s="22"/>
      <c r="UBZ26" s="22"/>
      <c r="UCA26" s="22"/>
      <c r="UCB26" s="22"/>
      <c r="UCC26" s="22"/>
      <c r="UCD26" s="22"/>
      <c r="UCE26" s="22"/>
      <c r="UCF26" s="22"/>
      <c r="UCG26" s="21"/>
      <c r="UCH26" s="22"/>
      <c r="UCI26" s="22"/>
      <c r="UCJ26" s="22"/>
      <c r="UCK26" s="22"/>
      <c r="UCL26" s="22"/>
      <c r="UCM26" s="22"/>
      <c r="UCN26" s="22"/>
      <c r="UCO26" s="22"/>
      <c r="UCP26" s="22"/>
      <c r="UCQ26" s="22"/>
      <c r="UCR26" s="22"/>
      <c r="UCS26" s="22"/>
      <c r="UCT26" s="22"/>
      <c r="UCU26" s="22"/>
      <c r="UCV26" s="22"/>
      <c r="UCW26" s="22"/>
      <c r="UCX26" s="22"/>
      <c r="UCY26" s="22"/>
      <c r="UCZ26" s="22"/>
      <c r="UDA26" s="22"/>
      <c r="UDB26" s="22"/>
      <c r="UDC26" s="22"/>
      <c r="UDD26" s="22"/>
      <c r="UDE26" s="22"/>
      <c r="UDF26" s="22"/>
      <c r="UDG26" s="22"/>
      <c r="UDH26" s="22"/>
      <c r="UDI26" s="22"/>
      <c r="UDJ26" s="22"/>
      <c r="UDK26" s="22"/>
      <c r="UDL26" s="22"/>
      <c r="UDM26" s="22"/>
      <c r="UDN26" s="22"/>
      <c r="UDO26" s="21"/>
      <c r="UDP26" s="22"/>
      <c r="UDQ26" s="22"/>
      <c r="UDR26" s="22"/>
      <c r="UDS26" s="22"/>
      <c r="UDT26" s="22"/>
      <c r="UDU26" s="22"/>
      <c r="UDV26" s="22"/>
      <c r="UDW26" s="22"/>
      <c r="UDX26" s="22"/>
      <c r="UDY26" s="22"/>
      <c r="UDZ26" s="22"/>
      <c r="UEA26" s="22"/>
      <c r="UEB26" s="22"/>
      <c r="UEC26" s="22"/>
      <c r="UED26" s="22"/>
      <c r="UEE26" s="22"/>
      <c r="UEF26" s="22"/>
      <c r="UEG26" s="22"/>
      <c r="UEH26" s="22"/>
      <c r="UEI26" s="22"/>
      <c r="UEJ26" s="22"/>
      <c r="UEK26" s="22"/>
      <c r="UEL26" s="22"/>
      <c r="UEM26" s="22"/>
      <c r="UEN26" s="22"/>
      <c r="UEO26" s="22"/>
      <c r="UEP26" s="22"/>
      <c r="UEQ26" s="22"/>
      <c r="UER26" s="22"/>
      <c r="UES26" s="22"/>
      <c r="UET26" s="22"/>
      <c r="UEU26" s="22"/>
      <c r="UEV26" s="22"/>
      <c r="UEW26" s="21"/>
      <c r="UEX26" s="22"/>
      <c r="UEY26" s="22"/>
      <c r="UEZ26" s="22"/>
      <c r="UFA26" s="22"/>
      <c r="UFB26" s="22"/>
      <c r="UFC26" s="22"/>
      <c r="UFD26" s="22"/>
      <c r="UFE26" s="22"/>
      <c r="UFF26" s="22"/>
      <c r="UFG26" s="22"/>
      <c r="UFH26" s="22"/>
      <c r="UFI26" s="22"/>
      <c r="UFJ26" s="22"/>
      <c r="UFK26" s="22"/>
      <c r="UFL26" s="22"/>
      <c r="UFM26" s="22"/>
      <c r="UFN26" s="22"/>
      <c r="UFO26" s="22"/>
      <c r="UFP26" s="22"/>
      <c r="UFQ26" s="22"/>
      <c r="UFR26" s="22"/>
      <c r="UFS26" s="22"/>
      <c r="UFT26" s="22"/>
      <c r="UFU26" s="22"/>
      <c r="UFV26" s="22"/>
      <c r="UFW26" s="22"/>
      <c r="UFX26" s="22"/>
      <c r="UFY26" s="22"/>
      <c r="UFZ26" s="22"/>
      <c r="UGA26" s="22"/>
      <c r="UGB26" s="22"/>
      <c r="UGC26" s="22"/>
      <c r="UGD26" s="22"/>
      <c r="UGE26" s="21"/>
      <c r="UGF26" s="22"/>
      <c r="UGG26" s="22"/>
      <c r="UGH26" s="22"/>
      <c r="UGI26" s="22"/>
      <c r="UGJ26" s="22"/>
      <c r="UGK26" s="22"/>
      <c r="UGL26" s="22"/>
      <c r="UGM26" s="22"/>
      <c r="UGN26" s="22"/>
      <c r="UGO26" s="22"/>
      <c r="UGP26" s="22"/>
      <c r="UGQ26" s="22"/>
      <c r="UGR26" s="22"/>
      <c r="UGS26" s="22"/>
      <c r="UGT26" s="22"/>
      <c r="UGU26" s="22"/>
      <c r="UGV26" s="22"/>
      <c r="UGW26" s="22"/>
      <c r="UGX26" s="22"/>
      <c r="UGY26" s="22"/>
      <c r="UGZ26" s="22"/>
      <c r="UHA26" s="22"/>
      <c r="UHB26" s="22"/>
      <c r="UHC26" s="22"/>
      <c r="UHD26" s="22"/>
      <c r="UHE26" s="22"/>
      <c r="UHF26" s="22"/>
      <c r="UHG26" s="22"/>
      <c r="UHH26" s="22"/>
      <c r="UHI26" s="22"/>
      <c r="UHJ26" s="22"/>
      <c r="UHK26" s="22"/>
      <c r="UHL26" s="22"/>
      <c r="UHM26" s="21"/>
      <c r="UHN26" s="22"/>
      <c r="UHO26" s="22"/>
      <c r="UHP26" s="22"/>
      <c r="UHQ26" s="22"/>
      <c r="UHR26" s="22"/>
      <c r="UHS26" s="22"/>
      <c r="UHT26" s="22"/>
      <c r="UHU26" s="22"/>
      <c r="UHV26" s="22"/>
      <c r="UHW26" s="22"/>
      <c r="UHX26" s="22"/>
      <c r="UHY26" s="22"/>
      <c r="UHZ26" s="22"/>
      <c r="UIA26" s="22"/>
      <c r="UIB26" s="22"/>
      <c r="UIC26" s="22"/>
      <c r="UID26" s="22"/>
      <c r="UIE26" s="22"/>
      <c r="UIF26" s="22"/>
      <c r="UIG26" s="22"/>
      <c r="UIH26" s="22"/>
      <c r="UII26" s="22"/>
      <c r="UIJ26" s="22"/>
      <c r="UIK26" s="22"/>
      <c r="UIL26" s="22"/>
      <c r="UIM26" s="22"/>
      <c r="UIN26" s="22"/>
      <c r="UIO26" s="22"/>
      <c r="UIP26" s="22"/>
      <c r="UIQ26" s="22"/>
      <c r="UIR26" s="22"/>
      <c r="UIS26" s="22"/>
      <c r="UIT26" s="22"/>
      <c r="UIU26" s="21"/>
      <c r="UIV26" s="22"/>
      <c r="UIW26" s="22"/>
      <c r="UIX26" s="22"/>
      <c r="UIY26" s="22"/>
      <c r="UIZ26" s="22"/>
      <c r="UJA26" s="22"/>
      <c r="UJB26" s="22"/>
      <c r="UJC26" s="22"/>
      <c r="UJD26" s="22"/>
      <c r="UJE26" s="22"/>
      <c r="UJF26" s="22"/>
      <c r="UJG26" s="22"/>
      <c r="UJH26" s="22"/>
      <c r="UJI26" s="22"/>
      <c r="UJJ26" s="22"/>
      <c r="UJK26" s="22"/>
      <c r="UJL26" s="22"/>
      <c r="UJM26" s="22"/>
      <c r="UJN26" s="22"/>
      <c r="UJO26" s="22"/>
      <c r="UJP26" s="22"/>
      <c r="UJQ26" s="22"/>
      <c r="UJR26" s="22"/>
      <c r="UJS26" s="22"/>
      <c r="UJT26" s="22"/>
      <c r="UJU26" s="22"/>
      <c r="UJV26" s="22"/>
      <c r="UJW26" s="22"/>
      <c r="UJX26" s="22"/>
      <c r="UJY26" s="22"/>
      <c r="UJZ26" s="22"/>
      <c r="UKA26" s="22"/>
      <c r="UKB26" s="22"/>
      <c r="UKC26" s="21"/>
      <c r="UKD26" s="22"/>
      <c r="UKE26" s="22"/>
      <c r="UKF26" s="22"/>
      <c r="UKG26" s="22"/>
      <c r="UKH26" s="22"/>
      <c r="UKI26" s="22"/>
      <c r="UKJ26" s="22"/>
      <c r="UKK26" s="22"/>
      <c r="UKL26" s="22"/>
      <c r="UKM26" s="22"/>
      <c r="UKN26" s="22"/>
      <c r="UKO26" s="22"/>
      <c r="UKP26" s="22"/>
      <c r="UKQ26" s="22"/>
      <c r="UKR26" s="22"/>
      <c r="UKS26" s="22"/>
      <c r="UKT26" s="22"/>
      <c r="UKU26" s="22"/>
      <c r="UKV26" s="22"/>
      <c r="UKW26" s="22"/>
      <c r="UKX26" s="22"/>
      <c r="UKY26" s="22"/>
      <c r="UKZ26" s="22"/>
      <c r="ULA26" s="22"/>
      <c r="ULB26" s="22"/>
      <c r="ULC26" s="22"/>
      <c r="ULD26" s="22"/>
      <c r="ULE26" s="22"/>
      <c r="ULF26" s="22"/>
      <c r="ULG26" s="22"/>
      <c r="ULH26" s="22"/>
      <c r="ULI26" s="22"/>
      <c r="ULJ26" s="22"/>
      <c r="ULK26" s="21"/>
      <c r="ULL26" s="22"/>
      <c r="ULM26" s="22"/>
      <c r="ULN26" s="22"/>
      <c r="ULO26" s="22"/>
      <c r="ULP26" s="22"/>
      <c r="ULQ26" s="22"/>
      <c r="ULR26" s="22"/>
      <c r="ULS26" s="22"/>
      <c r="ULT26" s="22"/>
      <c r="ULU26" s="22"/>
      <c r="ULV26" s="22"/>
      <c r="ULW26" s="22"/>
      <c r="ULX26" s="22"/>
      <c r="ULY26" s="22"/>
      <c r="ULZ26" s="22"/>
      <c r="UMA26" s="22"/>
      <c r="UMB26" s="22"/>
      <c r="UMC26" s="22"/>
      <c r="UMD26" s="22"/>
      <c r="UME26" s="22"/>
      <c r="UMF26" s="22"/>
      <c r="UMG26" s="22"/>
      <c r="UMH26" s="22"/>
      <c r="UMI26" s="22"/>
      <c r="UMJ26" s="22"/>
      <c r="UMK26" s="22"/>
      <c r="UML26" s="22"/>
      <c r="UMM26" s="22"/>
      <c r="UMN26" s="22"/>
      <c r="UMO26" s="22"/>
      <c r="UMP26" s="22"/>
      <c r="UMQ26" s="22"/>
      <c r="UMR26" s="22"/>
      <c r="UMS26" s="21"/>
      <c r="UMT26" s="22"/>
      <c r="UMU26" s="22"/>
      <c r="UMV26" s="22"/>
      <c r="UMW26" s="22"/>
      <c r="UMX26" s="22"/>
      <c r="UMY26" s="22"/>
      <c r="UMZ26" s="22"/>
      <c r="UNA26" s="22"/>
      <c r="UNB26" s="22"/>
      <c r="UNC26" s="22"/>
      <c r="UND26" s="22"/>
      <c r="UNE26" s="22"/>
      <c r="UNF26" s="22"/>
      <c r="UNG26" s="22"/>
      <c r="UNH26" s="22"/>
      <c r="UNI26" s="22"/>
      <c r="UNJ26" s="22"/>
      <c r="UNK26" s="22"/>
      <c r="UNL26" s="22"/>
      <c r="UNM26" s="22"/>
      <c r="UNN26" s="22"/>
      <c r="UNO26" s="22"/>
      <c r="UNP26" s="22"/>
      <c r="UNQ26" s="22"/>
      <c r="UNR26" s="22"/>
      <c r="UNS26" s="22"/>
      <c r="UNT26" s="22"/>
      <c r="UNU26" s="22"/>
      <c r="UNV26" s="22"/>
      <c r="UNW26" s="22"/>
      <c r="UNX26" s="22"/>
      <c r="UNY26" s="22"/>
      <c r="UNZ26" s="22"/>
      <c r="UOA26" s="21"/>
      <c r="UOB26" s="22"/>
      <c r="UOC26" s="22"/>
      <c r="UOD26" s="22"/>
      <c r="UOE26" s="22"/>
      <c r="UOF26" s="22"/>
      <c r="UOG26" s="22"/>
      <c r="UOH26" s="22"/>
      <c r="UOI26" s="22"/>
      <c r="UOJ26" s="22"/>
      <c r="UOK26" s="22"/>
      <c r="UOL26" s="22"/>
      <c r="UOM26" s="22"/>
      <c r="UON26" s="22"/>
      <c r="UOO26" s="22"/>
      <c r="UOP26" s="22"/>
      <c r="UOQ26" s="22"/>
      <c r="UOR26" s="22"/>
      <c r="UOS26" s="22"/>
      <c r="UOT26" s="22"/>
      <c r="UOU26" s="22"/>
      <c r="UOV26" s="22"/>
      <c r="UOW26" s="22"/>
      <c r="UOX26" s="22"/>
      <c r="UOY26" s="22"/>
      <c r="UOZ26" s="22"/>
      <c r="UPA26" s="22"/>
      <c r="UPB26" s="22"/>
      <c r="UPC26" s="22"/>
      <c r="UPD26" s="22"/>
      <c r="UPE26" s="22"/>
      <c r="UPF26" s="22"/>
      <c r="UPG26" s="22"/>
      <c r="UPH26" s="22"/>
      <c r="UPI26" s="21"/>
      <c r="UPJ26" s="22"/>
      <c r="UPK26" s="22"/>
      <c r="UPL26" s="22"/>
      <c r="UPM26" s="22"/>
      <c r="UPN26" s="22"/>
      <c r="UPO26" s="22"/>
      <c r="UPP26" s="22"/>
      <c r="UPQ26" s="22"/>
      <c r="UPR26" s="22"/>
      <c r="UPS26" s="22"/>
      <c r="UPT26" s="22"/>
      <c r="UPU26" s="22"/>
      <c r="UPV26" s="22"/>
      <c r="UPW26" s="22"/>
      <c r="UPX26" s="22"/>
      <c r="UPY26" s="22"/>
      <c r="UPZ26" s="22"/>
      <c r="UQA26" s="22"/>
      <c r="UQB26" s="22"/>
      <c r="UQC26" s="22"/>
      <c r="UQD26" s="22"/>
      <c r="UQE26" s="22"/>
      <c r="UQF26" s="22"/>
      <c r="UQG26" s="22"/>
      <c r="UQH26" s="22"/>
      <c r="UQI26" s="22"/>
      <c r="UQJ26" s="22"/>
      <c r="UQK26" s="22"/>
      <c r="UQL26" s="22"/>
      <c r="UQM26" s="22"/>
      <c r="UQN26" s="22"/>
      <c r="UQO26" s="22"/>
      <c r="UQP26" s="22"/>
      <c r="UQQ26" s="21"/>
      <c r="UQR26" s="22"/>
      <c r="UQS26" s="22"/>
      <c r="UQT26" s="22"/>
      <c r="UQU26" s="22"/>
      <c r="UQV26" s="22"/>
      <c r="UQW26" s="22"/>
      <c r="UQX26" s="22"/>
      <c r="UQY26" s="22"/>
      <c r="UQZ26" s="22"/>
      <c r="URA26" s="22"/>
      <c r="URB26" s="22"/>
      <c r="URC26" s="22"/>
      <c r="URD26" s="22"/>
      <c r="URE26" s="22"/>
      <c r="URF26" s="22"/>
      <c r="URG26" s="22"/>
      <c r="URH26" s="22"/>
      <c r="URI26" s="22"/>
      <c r="URJ26" s="22"/>
      <c r="URK26" s="22"/>
      <c r="URL26" s="22"/>
      <c r="URM26" s="22"/>
      <c r="URN26" s="22"/>
      <c r="URO26" s="22"/>
      <c r="URP26" s="22"/>
      <c r="URQ26" s="22"/>
      <c r="URR26" s="22"/>
      <c r="URS26" s="22"/>
      <c r="URT26" s="22"/>
      <c r="URU26" s="22"/>
      <c r="URV26" s="22"/>
      <c r="URW26" s="22"/>
      <c r="URX26" s="22"/>
      <c r="URY26" s="21"/>
      <c r="URZ26" s="22"/>
      <c r="USA26" s="22"/>
      <c r="USB26" s="22"/>
      <c r="USC26" s="22"/>
      <c r="USD26" s="22"/>
      <c r="USE26" s="22"/>
      <c r="USF26" s="22"/>
      <c r="USG26" s="22"/>
      <c r="USH26" s="22"/>
      <c r="USI26" s="22"/>
      <c r="USJ26" s="22"/>
      <c r="USK26" s="22"/>
      <c r="USL26" s="22"/>
      <c r="USM26" s="22"/>
      <c r="USN26" s="22"/>
      <c r="USO26" s="22"/>
      <c r="USP26" s="22"/>
      <c r="USQ26" s="22"/>
      <c r="USR26" s="22"/>
      <c r="USS26" s="22"/>
      <c r="UST26" s="22"/>
      <c r="USU26" s="22"/>
      <c r="USV26" s="22"/>
      <c r="USW26" s="22"/>
      <c r="USX26" s="22"/>
      <c r="USY26" s="22"/>
      <c r="USZ26" s="22"/>
      <c r="UTA26" s="22"/>
      <c r="UTB26" s="22"/>
      <c r="UTC26" s="22"/>
      <c r="UTD26" s="22"/>
      <c r="UTE26" s="22"/>
      <c r="UTF26" s="22"/>
      <c r="UTG26" s="21"/>
      <c r="UTH26" s="22"/>
      <c r="UTI26" s="22"/>
      <c r="UTJ26" s="22"/>
      <c r="UTK26" s="22"/>
      <c r="UTL26" s="22"/>
      <c r="UTM26" s="22"/>
      <c r="UTN26" s="22"/>
      <c r="UTO26" s="22"/>
      <c r="UTP26" s="22"/>
      <c r="UTQ26" s="22"/>
      <c r="UTR26" s="22"/>
      <c r="UTS26" s="22"/>
      <c r="UTT26" s="22"/>
      <c r="UTU26" s="22"/>
      <c r="UTV26" s="22"/>
      <c r="UTW26" s="22"/>
      <c r="UTX26" s="22"/>
      <c r="UTY26" s="22"/>
      <c r="UTZ26" s="22"/>
      <c r="UUA26" s="22"/>
      <c r="UUB26" s="22"/>
      <c r="UUC26" s="22"/>
      <c r="UUD26" s="22"/>
      <c r="UUE26" s="22"/>
      <c r="UUF26" s="22"/>
      <c r="UUG26" s="22"/>
      <c r="UUH26" s="22"/>
      <c r="UUI26" s="22"/>
      <c r="UUJ26" s="22"/>
      <c r="UUK26" s="22"/>
      <c r="UUL26" s="22"/>
      <c r="UUM26" s="22"/>
      <c r="UUN26" s="22"/>
      <c r="UUO26" s="21"/>
      <c r="UUP26" s="22"/>
      <c r="UUQ26" s="22"/>
      <c r="UUR26" s="22"/>
      <c r="UUS26" s="22"/>
      <c r="UUT26" s="22"/>
      <c r="UUU26" s="22"/>
      <c r="UUV26" s="22"/>
      <c r="UUW26" s="22"/>
      <c r="UUX26" s="22"/>
      <c r="UUY26" s="22"/>
      <c r="UUZ26" s="22"/>
      <c r="UVA26" s="22"/>
      <c r="UVB26" s="22"/>
      <c r="UVC26" s="22"/>
      <c r="UVD26" s="22"/>
      <c r="UVE26" s="22"/>
      <c r="UVF26" s="22"/>
      <c r="UVG26" s="22"/>
      <c r="UVH26" s="22"/>
      <c r="UVI26" s="22"/>
      <c r="UVJ26" s="22"/>
      <c r="UVK26" s="22"/>
      <c r="UVL26" s="22"/>
      <c r="UVM26" s="22"/>
      <c r="UVN26" s="22"/>
      <c r="UVO26" s="22"/>
      <c r="UVP26" s="22"/>
      <c r="UVQ26" s="22"/>
      <c r="UVR26" s="22"/>
      <c r="UVS26" s="22"/>
      <c r="UVT26" s="22"/>
      <c r="UVU26" s="22"/>
      <c r="UVV26" s="22"/>
      <c r="UVW26" s="21"/>
      <c r="UVX26" s="22"/>
      <c r="UVY26" s="22"/>
      <c r="UVZ26" s="22"/>
      <c r="UWA26" s="22"/>
      <c r="UWB26" s="22"/>
      <c r="UWC26" s="22"/>
      <c r="UWD26" s="22"/>
      <c r="UWE26" s="22"/>
      <c r="UWF26" s="22"/>
      <c r="UWG26" s="22"/>
      <c r="UWH26" s="22"/>
      <c r="UWI26" s="22"/>
      <c r="UWJ26" s="22"/>
      <c r="UWK26" s="22"/>
      <c r="UWL26" s="22"/>
      <c r="UWM26" s="22"/>
      <c r="UWN26" s="22"/>
      <c r="UWO26" s="22"/>
      <c r="UWP26" s="22"/>
      <c r="UWQ26" s="22"/>
      <c r="UWR26" s="22"/>
      <c r="UWS26" s="22"/>
      <c r="UWT26" s="22"/>
      <c r="UWU26" s="22"/>
      <c r="UWV26" s="22"/>
      <c r="UWW26" s="22"/>
      <c r="UWX26" s="22"/>
      <c r="UWY26" s="22"/>
      <c r="UWZ26" s="22"/>
      <c r="UXA26" s="22"/>
      <c r="UXB26" s="22"/>
      <c r="UXC26" s="22"/>
      <c r="UXD26" s="22"/>
      <c r="UXE26" s="21"/>
      <c r="UXF26" s="22"/>
      <c r="UXG26" s="22"/>
      <c r="UXH26" s="22"/>
      <c r="UXI26" s="22"/>
      <c r="UXJ26" s="22"/>
      <c r="UXK26" s="22"/>
      <c r="UXL26" s="22"/>
      <c r="UXM26" s="22"/>
      <c r="UXN26" s="22"/>
      <c r="UXO26" s="22"/>
      <c r="UXP26" s="22"/>
      <c r="UXQ26" s="22"/>
      <c r="UXR26" s="22"/>
      <c r="UXS26" s="22"/>
      <c r="UXT26" s="22"/>
      <c r="UXU26" s="22"/>
      <c r="UXV26" s="22"/>
      <c r="UXW26" s="22"/>
      <c r="UXX26" s="22"/>
      <c r="UXY26" s="22"/>
      <c r="UXZ26" s="22"/>
      <c r="UYA26" s="22"/>
      <c r="UYB26" s="22"/>
      <c r="UYC26" s="22"/>
      <c r="UYD26" s="22"/>
      <c r="UYE26" s="22"/>
      <c r="UYF26" s="22"/>
      <c r="UYG26" s="22"/>
      <c r="UYH26" s="22"/>
      <c r="UYI26" s="22"/>
      <c r="UYJ26" s="22"/>
      <c r="UYK26" s="22"/>
      <c r="UYL26" s="22"/>
      <c r="UYM26" s="21"/>
      <c r="UYN26" s="22"/>
      <c r="UYO26" s="22"/>
      <c r="UYP26" s="22"/>
      <c r="UYQ26" s="22"/>
      <c r="UYR26" s="22"/>
      <c r="UYS26" s="22"/>
      <c r="UYT26" s="22"/>
      <c r="UYU26" s="22"/>
      <c r="UYV26" s="22"/>
      <c r="UYW26" s="22"/>
      <c r="UYX26" s="22"/>
      <c r="UYY26" s="22"/>
      <c r="UYZ26" s="22"/>
      <c r="UZA26" s="22"/>
      <c r="UZB26" s="22"/>
      <c r="UZC26" s="22"/>
      <c r="UZD26" s="22"/>
      <c r="UZE26" s="22"/>
      <c r="UZF26" s="22"/>
      <c r="UZG26" s="22"/>
      <c r="UZH26" s="22"/>
      <c r="UZI26" s="22"/>
      <c r="UZJ26" s="22"/>
      <c r="UZK26" s="22"/>
      <c r="UZL26" s="22"/>
      <c r="UZM26" s="22"/>
      <c r="UZN26" s="22"/>
      <c r="UZO26" s="22"/>
      <c r="UZP26" s="22"/>
      <c r="UZQ26" s="22"/>
      <c r="UZR26" s="22"/>
      <c r="UZS26" s="22"/>
      <c r="UZT26" s="22"/>
      <c r="UZU26" s="21"/>
      <c r="UZV26" s="22"/>
      <c r="UZW26" s="22"/>
      <c r="UZX26" s="22"/>
      <c r="UZY26" s="22"/>
      <c r="UZZ26" s="22"/>
      <c r="VAA26" s="22"/>
      <c r="VAB26" s="22"/>
      <c r="VAC26" s="22"/>
      <c r="VAD26" s="22"/>
      <c r="VAE26" s="22"/>
      <c r="VAF26" s="22"/>
      <c r="VAG26" s="22"/>
      <c r="VAH26" s="22"/>
      <c r="VAI26" s="22"/>
      <c r="VAJ26" s="22"/>
      <c r="VAK26" s="22"/>
      <c r="VAL26" s="22"/>
      <c r="VAM26" s="22"/>
      <c r="VAN26" s="22"/>
      <c r="VAO26" s="22"/>
      <c r="VAP26" s="22"/>
      <c r="VAQ26" s="22"/>
      <c r="VAR26" s="22"/>
      <c r="VAS26" s="22"/>
      <c r="VAT26" s="22"/>
      <c r="VAU26" s="22"/>
      <c r="VAV26" s="22"/>
      <c r="VAW26" s="22"/>
      <c r="VAX26" s="22"/>
      <c r="VAY26" s="22"/>
      <c r="VAZ26" s="22"/>
      <c r="VBA26" s="22"/>
      <c r="VBB26" s="22"/>
      <c r="VBC26" s="21"/>
      <c r="VBD26" s="22"/>
      <c r="VBE26" s="22"/>
      <c r="VBF26" s="22"/>
      <c r="VBG26" s="22"/>
      <c r="VBH26" s="22"/>
      <c r="VBI26" s="22"/>
      <c r="VBJ26" s="22"/>
      <c r="VBK26" s="22"/>
      <c r="VBL26" s="22"/>
      <c r="VBM26" s="22"/>
      <c r="VBN26" s="22"/>
      <c r="VBO26" s="22"/>
      <c r="VBP26" s="22"/>
      <c r="VBQ26" s="22"/>
      <c r="VBR26" s="22"/>
      <c r="VBS26" s="22"/>
      <c r="VBT26" s="22"/>
      <c r="VBU26" s="22"/>
      <c r="VBV26" s="22"/>
      <c r="VBW26" s="22"/>
      <c r="VBX26" s="22"/>
      <c r="VBY26" s="22"/>
      <c r="VBZ26" s="22"/>
      <c r="VCA26" s="22"/>
      <c r="VCB26" s="22"/>
      <c r="VCC26" s="22"/>
      <c r="VCD26" s="22"/>
      <c r="VCE26" s="22"/>
      <c r="VCF26" s="22"/>
      <c r="VCG26" s="22"/>
      <c r="VCH26" s="22"/>
      <c r="VCI26" s="22"/>
      <c r="VCJ26" s="22"/>
      <c r="VCK26" s="21"/>
      <c r="VCL26" s="22"/>
      <c r="VCM26" s="22"/>
      <c r="VCN26" s="22"/>
      <c r="VCO26" s="22"/>
      <c r="VCP26" s="22"/>
      <c r="VCQ26" s="22"/>
      <c r="VCR26" s="22"/>
      <c r="VCS26" s="22"/>
      <c r="VCT26" s="22"/>
      <c r="VCU26" s="22"/>
      <c r="VCV26" s="22"/>
      <c r="VCW26" s="22"/>
      <c r="VCX26" s="22"/>
      <c r="VCY26" s="22"/>
      <c r="VCZ26" s="22"/>
      <c r="VDA26" s="22"/>
      <c r="VDB26" s="22"/>
      <c r="VDC26" s="22"/>
      <c r="VDD26" s="22"/>
      <c r="VDE26" s="22"/>
      <c r="VDF26" s="22"/>
      <c r="VDG26" s="22"/>
      <c r="VDH26" s="22"/>
      <c r="VDI26" s="22"/>
      <c r="VDJ26" s="22"/>
      <c r="VDK26" s="22"/>
      <c r="VDL26" s="22"/>
      <c r="VDM26" s="22"/>
      <c r="VDN26" s="22"/>
      <c r="VDO26" s="22"/>
      <c r="VDP26" s="22"/>
      <c r="VDQ26" s="22"/>
      <c r="VDR26" s="22"/>
      <c r="VDS26" s="21"/>
      <c r="VDT26" s="22"/>
      <c r="VDU26" s="22"/>
      <c r="VDV26" s="22"/>
      <c r="VDW26" s="22"/>
      <c r="VDX26" s="22"/>
      <c r="VDY26" s="22"/>
      <c r="VDZ26" s="22"/>
      <c r="VEA26" s="22"/>
      <c r="VEB26" s="22"/>
      <c r="VEC26" s="22"/>
      <c r="VED26" s="22"/>
      <c r="VEE26" s="22"/>
      <c r="VEF26" s="22"/>
      <c r="VEG26" s="22"/>
      <c r="VEH26" s="22"/>
      <c r="VEI26" s="22"/>
      <c r="VEJ26" s="22"/>
      <c r="VEK26" s="22"/>
      <c r="VEL26" s="22"/>
      <c r="VEM26" s="22"/>
      <c r="VEN26" s="22"/>
      <c r="VEO26" s="22"/>
      <c r="VEP26" s="22"/>
      <c r="VEQ26" s="22"/>
      <c r="VER26" s="22"/>
      <c r="VES26" s="22"/>
      <c r="VET26" s="22"/>
      <c r="VEU26" s="22"/>
      <c r="VEV26" s="22"/>
      <c r="VEW26" s="22"/>
      <c r="VEX26" s="22"/>
      <c r="VEY26" s="22"/>
      <c r="VEZ26" s="22"/>
      <c r="VFA26" s="21"/>
      <c r="VFB26" s="22"/>
      <c r="VFC26" s="22"/>
      <c r="VFD26" s="22"/>
      <c r="VFE26" s="22"/>
      <c r="VFF26" s="22"/>
      <c r="VFG26" s="22"/>
      <c r="VFH26" s="22"/>
      <c r="VFI26" s="22"/>
      <c r="VFJ26" s="22"/>
      <c r="VFK26" s="22"/>
      <c r="VFL26" s="22"/>
      <c r="VFM26" s="22"/>
      <c r="VFN26" s="22"/>
      <c r="VFO26" s="22"/>
      <c r="VFP26" s="22"/>
      <c r="VFQ26" s="22"/>
      <c r="VFR26" s="22"/>
      <c r="VFS26" s="22"/>
      <c r="VFT26" s="22"/>
      <c r="VFU26" s="22"/>
      <c r="VFV26" s="22"/>
      <c r="VFW26" s="22"/>
      <c r="VFX26" s="22"/>
      <c r="VFY26" s="22"/>
      <c r="VFZ26" s="22"/>
      <c r="VGA26" s="22"/>
      <c r="VGB26" s="22"/>
      <c r="VGC26" s="22"/>
      <c r="VGD26" s="22"/>
      <c r="VGE26" s="22"/>
      <c r="VGF26" s="22"/>
      <c r="VGG26" s="22"/>
      <c r="VGH26" s="22"/>
      <c r="VGI26" s="21"/>
      <c r="VGJ26" s="22"/>
      <c r="VGK26" s="22"/>
      <c r="VGL26" s="22"/>
      <c r="VGM26" s="22"/>
      <c r="VGN26" s="22"/>
      <c r="VGO26" s="22"/>
      <c r="VGP26" s="22"/>
      <c r="VGQ26" s="22"/>
      <c r="VGR26" s="22"/>
      <c r="VGS26" s="22"/>
      <c r="VGT26" s="22"/>
      <c r="VGU26" s="22"/>
      <c r="VGV26" s="22"/>
      <c r="VGW26" s="22"/>
      <c r="VGX26" s="22"/>
      <c r="VGY26" s="22"/>
      <c r="VGZ26" s="22"/>
      <c r="VHA26" s="22"/>
      <c r="VHB26" s="22"/>
      <c r="VHC26" s="22"/>
      <c r="VHD26" s="22"/>
      <c r="VHE26" s="22"/>
      <c r="VHF26" s="22"/>
      <c r="VHG26" s="22"/>
      <c r="VHH26" s="22"/>
      <c r="VHI26" s="22"/>
      <c r="VHJ26" s="22"/>
      <c r="VHK26" s="22"/>
      <c r="VHL26" s="22"/>
      <c r="VHM26" s="22"/>
      <c r="VHN26" s="22"/>
      <c r="VHO26" s="22"/>
      <c r="VHP26" s="22"/>
      <c r="VHQ26" s="21"/>
      <c r="VHR26" s="22"/>
      <c r="VHS26" s="22"/>
      <c r="VHT26" s="22"/>
      <c r="VHU26" s="22"/>
      <c r="VHV26" s="22"/>
      <c r="VHW26" s="22"/>
      <c r="VHX26" s="22"/>
      <c r="VHY26" s="22"/>
      <c r="VHZ26" s="22"/>
      <c r="VIA26" s="22"/>
      <c r="VIB26" s="22"/>
      <c r="VIC26" s="22"/>
      <c r="VID26" s="22"/>
      <c r="VIE26" s="22"/>
      <c r="VIF26" s="22"/>
      <c r="VIG26" s="22"/>
      <c r="VIH26" s="22"/>
      <c r="VII26" s="22"/>
      <c r="VIJ26" s="22"/>
      <c r="VIK26" s="22"/>
      <c r="VIL26" s="22"/>
      <c r="VIM26" s="22"/>
      <c r="VIN26" s="22"/>
      <c r="VIO26" s="22"/>
      <c r="VIP26" s="22"/>
      <c r="VIQ26" s="22"/>
      <c r="VIR26" s="22"/>
      <c r="VIS26" s="22"/>
      <c r="VIT26" s="22"/>
      <c r="VIU26" s="22"/>
      <c r="VIV26" s="22"/>
      <c r="VIW26" s="22"/>
      <c r="VIX26" s="22"/>
      <c r="VIY26" s="21"/>
      <c r="VIZ26" s="22"/>
      <c r="VJA26" s="22"/>
      <c r="VJB26" s="22"/>
      <c r="VJC26" s="22"/>
      <c r="VJD26" s="22"/>
      <c r="VJE26" s="22"/>
      <c r="VJF26" s="22"/>
      <c r="VJG26" s="22"/>
      <c r="VJH26" s="22"/>
      <c r="VJI26" s="22"/>
      <c r="VJJ26" s="22"/>
      <c r="VJK26" s="22"/>
      <c r="VJL26" s="22"/>
      <c r="VJM26" s="22"/>
      <c r="VJN26" s="22"/>
      <c r="VJO26" s="22"/>
      <c r="VJP26" s="22"/>
      <c r="VJQ26" s="22"/>
      <c r="VJR26" s="22"/>
      <c r="VJS26" s="22"/>
      <c r="VJT26" s="22"/>
      <c r="VJU26" s="22"/>
      <c r="VJV26" s="22"/>
      <c r="VJW26" s="22"/>
      <c r="VJX26" s="22"/>
      <c r="VJY26" s="22"/>
      <c r="VJZ26" s="22"/>
      <c r="VKA26" s="22"/>
      <c r="VKB26" s="22"/>
      <c r="VKC26" s="22"/>
      <c r="VKD26" s="22"/>
      <c r="VKE26" s="22"/>
      <c r="VKF26" s="22"/>
      <c r="VKG26" s="21"/>
      <c r="VKH26" s="22"/>
      <c r="VKI26" s="22"/>
      <c r="VKJ26" s="22"/>
      <c r="VKK26" s="22"/>
      <c r="VKL26" s="22"/>
      <c r="VKM26" s="22"/>
      <c r="VKN26" s="22"/>
      <c r="VKO26" s="22"/>
      <c r="VKP26" s="22"/>
      <c r="VKQ26" s="22"/>
      <c r="VKR26" s="22"/>
      <c r="VKS26" s="22"/>
      <c r="VKT26" s="22"/>
      <c r="VKU26" s="22"/>
      <c r="VKV26" s="22"/>
      <c r="VKW26" s="22"/>
      <c r="VKX26" s="22"/>
      <c r="VKY26" s="22"/>
      <c r="VKZ26" s="22"/>
      <c r="VLA26" s="22"/>
      <c r="VLB26" s="22"/>
      <c r="VLC26" s="22"/>
      <c r="VLD26" s="22"/>
      <c r="VLE26" s="22"/>
      <c r="VLF26" s="22"/>
      <c r="VLG26" s="22"/>
      <c r="VLH26" s="22"/>
      <c r="VLI26" s="22"/>
      <c r="VLJ26" s="22"/>
      <c r="VLK26" s="22"/>
      <c r="VLL26" s="22"/>
      <c r="VLM26" s="22"/>
      <c r="VLN26" s="22"/>
      <c r="VLO26" s="21"/>
      <c r="VLP26" s="22"/>
      <c r="VLQ26" s="22"/>
      <c r="VLR26" s="22"/>
      <c r="VLS26" s="22"/>
      <c r="VLT26" s="22"/>
      <c r="VLU26" s="22"/>
      <c r="VLV26" s="22"/>
      <c r="VLW26" s="22"/>
      <c r="VLX26" s="22"/>
      <c r="VLY26" s="22"/>
      <c r="VLZ26" s="22"/>
      <c r="VMA26" s="22"/>
      <c r="VMB26" s="22"/>
      <c r="VMC26" s="22"/>
      <c r="VMD26" s="22"/>
      <c r="VME26" s="22"/>
      <c r="VMF26" s="22"/>
      <c r="VMG26" s="22"/>
      <c r="VMH26" s="22"/>
      <c r="VMI26" s="22"/>
      <c r="VMJ26" s="22"/>
      <c r="VMK26" s="22"/>
      <c r="VML26" s="22"/>
      <c r="VMM26" s="22"/>
      <c r="VMN26" s="22"/>
      <c r="VMO26" s="22"/>
      <c r="VMP26" s="22"/>
      <c r="VMQ26" s="22"/>
      <c r="VMR26" s="22"/>
      <c r="VMS26" s="22"/>
      <c r="VMT26" s="22"/>
      <c r="VMU26" s="22"/>
      <c r="VMV26" s="22"/>
      <c r="VMW26" s="21"/>
      <c r="VMX26" s="22"/>
      <c r="VMY26" s="22"/>
      <c r="VMZ26" s="22"/>
      <c r="VNA26" s="22"/>
      <c r="VNB26" s="22"/>
      <c r="VNC26" s="22"/>
      <c r="VND26" s="22"/>
      <c r="VNE26" s="22"/>
      <c r="VNF26" s="22"/>
      <c r="VNG26" s="22"/>
      <c r="VNH26" s="22"/>
      <c r="VNI26" s="22"/>
      <c r="VNJ26" s="22"/>
      <c r="VNK26" s="22"/>
      <c r="VNL26" s="22"/>
      <c r="VNM26" s="22"/>
      <c r="VNN26" s="22"/>
      <c r="VNO26" s="22"/>
      <c r="VNP26" s="22"/>
      <c r="VNQ26" s="22"/>
      <c r="VNR26" s="22"/>
      <c r="VNS26" s="22"/>
      <c r="VNT26" s="22"/>
      <c r="VNU26" s="22"/>
      <c r="VNV26" s="22"/>
      <c r="VNW26" s="22"/>
      <c r="VNX26" s="22"/>
      <c r="VNY26" s="22"/>
      <c r="VNZ26" s="22"/>
      <c r="VOA26" s="22"/>
      <c r="VOB26" s="22"/>
      <c r="VOC26" s="22"/>
      <c r="VOD26" s="22"/>
      <c r="VOE26" s="21"/>
      <c r="VOF26" s="22"/>
      <c r="VOG26" s="22"/>
      <c r="VOH26" s="22"/>
      <c r="VOI26" s="22"/>
      <c r="VOJ26" s="22"/>
      <c r="VOK26" s="22"/>
      <c r="VOL26" s="22"/>
      <c r="VOM26" s="22"/>
      <c r="VON26" s="22"/>
      <c r="VOO26" s="22"/>
      <c r="VOP26" s="22"/>
      <c r="VOQ26" s="22"/>
      <c r="VOR26" s="22"/>
      <c r="VOS26" s="22"/>
      <c r="VOT26" s="22"/>
      <c r="VOU26" s="22"/>
      <c r="VOV26" s="22"/>
      <c r="VOW26" s="22"/>
      <c r="VOX26" s="22"/>
      <c r="VOY26" s="22"/>
      <c r="VOZ26" s="22"/>
      <c r="VPA26" s="22"/>
      <c r="VPB26" s="22"/>
      <c r="VPC26" s="22"/>
      <c r="VPD26" s="22"/>
      <c r="VPE26" s="22"/>
      <c r="VPF26" s="22"/>
      <c r="VPG26" s="22"/>
      <c r="VPH26" s="22"/>
      <c r="VPI26" s="22"/>
      <c r="VPJ26" s="22"/>
      <c r="VPK26" s="22"/>
      <c r="VPL26" s="22"/>
      <c r="VPM26" s="21"/>
      <c r="VPN26" s="22"/>
      <c r="VPO26" s="22"/>
      <c r="VPP26" s="22"/>
      <c r="VPQ26" s="22"/>
      <c r="VPR26" s="22"/>
      <c r="VPS26" s="22"/>
      <c r="VPT26" s="22"/>
      <c r="VPU26" s="22"/>
      <c r="VPV26" s="22"/>
      <c r="VPW26" s="22"/>
      <c r="VPX26" s="22"/>
      <c r="VPY26" s="22"/>
      <c r="VPZ26" s="22"/>
      <c r="VQA26" s="22"/>
      <c r="VQB26" s="22"/>
      <c r="VQC26" s="22"/>
      <c r="VQD26" s="22"/>
      <c r="VQE26" s="22"/>
      <c r="VQF26" s="22"/>
      <c r="VQG26" s="22"/>
      <c r="VQH26" s="22"/>
      <c r="VQI26" s="22"/>
      <c r="VQJ26" s="22"/>
      <c r="VQK26" s="22"/>
      <c r="VQL26" s="22"/>
      <c r="VQM26" s="22"/>
      <c r="VQN26" s="22"/>
      <c r="VQO26" s="22"/>
      <c r="VQP26" s="22"/>
      <c r="VQQ26" s="22"/>
      <c r="VQR26" s="22"/>
      <c r="VQS26" s="22"/>
      <c r="VQT26" s="22"/>
      <c r="VQU26" s="21"/>
      <c r="VQV26" s="22"/>
      <c r="VQW26" s="22"/>
      <c r="VQX26" s="22"/>
      <c r="VQY26" s="22"/>
      <c r="VQZ26" s="22"/>
      <c r="VRA26" s="22"/>
      <c r="VRB26" s="22"/>
      <c r="VRC26" s="22"/>
      <c r="VRD26" s="22"/>
      <c r="VRE26" s="22"/>
      <c r="VRF26" s="22"/>
      <c r="VRG26" s="22"/>
      <c r="VRH26" s="22"/>
      <c r="VRI26" s="22"/>
      <c r="VRJ26" s="22"/>
      <c r="VRK26" s="22"/>
      <c r="VRL26" s="22"/>
      <c r="VRM26" s="22"/>
      <c r="VRN26" s="22"/>
      <c r="VRO26" s="22"/>
      <c r="VRP26" s="22"/>
      <c r="VRQ26" s="22"/>
      <c r="VRR26" s="22"/>
      <c r="VRS26" s="22"/>
      <c r="VRT26" s="22"/>
      <c r="VRU26" s="22"/>
      <c r="VRV26" s="22"/>
      <c r="VRW26" s="22"/>
      <c r="VRX26" s="22"/>
      <c r="VRY26" s="22"/>
      <c r="VRZ26" s="22"/>
      <c r="VSA26" s="22"/>
      <c r="VSB26" s="22"/>
      <c r="VSC26" s="21"/>
      <c r="VSD26" s="22"/>
      <c r="VSE26" s="22"/>
      <c r="VSF26" s="22"/>
      <c r="VSG26" s="22"/>
      <c r="VSH26" s="22"/>
      <c r="VSI26" s="22"/>
      <c r="VSJ26" s="22"/>
      <c r="VSK26" s="22"/>
      <c r="VSL26" s="22"/>
      <c r="VSM26" s="22"/>
      <c r="VSN26" s="22"/>
      <c r="VSO26" s="22"/>
      <c r="VSP26" s="22"/>
      <c r="VSQ26" s="22"/>
      <c r="VSR26" s="22"/>
      <c r="VSS26" s="22"/>
      <c r="VST26" s="22"/>
      <c r="VSU26" s="22"/>
      <c r="VSV26" s="22"/>
      <c r="VSW26" s="22"/>
      <c r="VSX26" s="22"/>
      <c r="VSY26" s="22"/>
      <c r="VSZ26" s="22"/>
      <c r="VTA26" s="22"/>
      <c r="VTB26" s="22"/>
      <c r="VTC26" s="22"/>
      <c r="VTD26" s="22"/>
      <c r="VTE26" s="22"/>
      <c r="VTF26" s="22"/>
      <c r="VTG26" s="22"/>
      <c r="VTH26" s="22"/>
      <c r="VTI26" s="22"/>
      <c r="VTJ26" s="22"/>
      <c r="VTK26" s="21"/>
      <c r="VTL26" s="22"/>
      <c r="VTM26" s="22"/>
      <c r="VTN26" s="22"/>
      <c r="VTO26" s="22"/>
      <c r="VTP26" s="22"/>
      <c r="VTQ26" s="22"/>
      <c r="VTR26" s="22"/>
      <c r="VTS26" s="22"/>
      <c r="VTT26" s="22"/>
      <c r="VTU26" s="22"/>
      <c r="VTV26" s="22"/>
      <c r="VTW26" s="22"/>
      <c r="VTX26" s="22"/>
      <c r="VTY26" s="22"/>
      <c r="VTZ26" s="22"/>
      <c r="VUA26" s="22"/>
      <c r="VUB26" s="22"/>
      <c r="VUC26" s="22"/>
      <c r="VUD26" s="22"/>
      <c r="VUE26" s="22"/>
      <c r="VUF26" s="22"/>
      <c r="VUG26" s="22"/>
      <c r="VUH26" s="22"/>
      <c r="VUI26" s="22"/>
      <c r="VUJ26" s="22"/>
      <c r="VUK26" s="22"/>
      <c r="VUL26" s="22"/>
      <c r="VUM26" s="22"/>
      <c r="VUN26" s="22"/>
      <c r="VUO26" s="22"/>
      <c r="VUP26" s="22"/>
      <c r="VUQ26" s="22"/>
      <c r="VUR26" s="22"/>
      <c r="VUS26" s="21"/>
      <c r="VUT26" s="22"/>
      <c r="VUU26" s="22"/>
      <c r="VUV26" s="22"/>
      <c r="VUW26" s="22"/>
      <c r="VUX26" s="22"/>
      <c r="VUY26" s="22"/>
      <c r="VUZ26" s="22"/>
      <c r="VVA26" s="22"/>
      <c r="VVB26" s="22"/>
      <c r="VVC26" s="22"/>
      <c r="VVD26" s="22"/>
      <c r="VVE26" s="22"/>
      <c r="VVF26" s="22"/>
      <c r="VVG26" s="22"/>
      <c r="VVH26" s="22"/>
      <c r="VVI26" s="22"/>
      <c r="VVJ26" s="22"/>
      <c r="VVK26" s="22"/>
      <c r="VVL26" s="22"/>
      <c r="VVM26" s="22"/>
      <c r="VVN26" s="22"/>
      <c r="VVO26" s="22"/>
      <c r="VVP26" s="22"/>
      <c r="VVQ26" s="22"/>
      <c r="VVR26" s="22"/>
      <c r="VVS26" s="22"/>
      <c r="VVT26" s="22"/>
      <c r="VVU26" s="22"/>
      <c r="VVV26" s="22"/>
      <c r="VVW26" s="22"/>
      <c r="VVX26" s="22"/>
      <c r="VVY26" s="22"/>
      <c r="VVZ26" s="22"/>
      <c r="VWA26" s="21"/>
      <c r="VWB26" s="22"/>
      <c r="VWC26" s="22"/>
      <c r="VWD26" s="22"/>
      <c r="VWE26" s="22"/>
      <c r="VWF26" s="22"/>
      <c r="VWG26" s="22"/>
      <c r="VWH26" s="22"/>
      <c r="VWI26" s="22"/>
      <c r="VWJ26" s="22"/>
      <c r="VWK26" s="22"/>
      <c r="VWL26" s="22"/>
      <c r="VWM26" s="22"/>
      <c r="VWN26" s="22"/>
      <c r="VWO26" s="22"/>
      <c r="VWP26" s="22"/>
      <c r="VWQ26" s="22"/>
      <c r="VWR26" s="22"/>
      <c r="VWS26" s="22"/>
      <c r="VWT26" s="22"/>
      <c r="VWU26" s="22"/>
      <c r="VWV26" s="22"/>
      <c r="VWW26" s="22"/>
      <c r="VWX26" s="22"/>
      <c r="VWY26" s="22"/>
      <c r="VWZ26" s="22"/>
      <c r="VXA26" s="22"/>
      <c r="VXB26" s="22"/>
      <c r="VXC26" s="22"/>
      <c r="VXD26" s="22"/>
      <c r="VXE26" s="22"/>
      <c r="VXF26" s="22"/>
      <c r="VXG26" s="22"/>
      <c r="VXH26" s="22"/>
      <c r="VXI26" s="21"/>
      <c r="VXJ26" s="22"/>
      <c r="VXK26" s="22"/>
      <c r="VXL26" s="22"/>
      <c r="VXM26" s="22"/>
      <c r="VXN26" s="22"/>
      <c r="VXO26" s="22"/>
      <c r="VXP26" s="22"/>
      <c r="VXQ26" s="22"/>
      <c r="VXR26" s="22"/>
      <c r="VXS26" s="22"/>
      <c r="VXT26" s="22"/>
      <c r="VXU26" s="22"/>
      <c r="VXV26" s="22"/>
      <c r="VXW26" s="22"/>
      <c r="VXX26" s="22"/>
      <c r="VXY26" s="22"/>
      <c r="VXZ26" s="22"/>
      <c r="VYA26" s="22"/>
      <c r="VYB26" s="22"/>
      <c r="VYC26" s="22"/>
      <c r="VYD26" s="22"/>
      <c r="VYE26" s="22"/>
      <c r="VYF26" s="22"/>
      <c r="VYG26" s="22"/>
      <c r="VYH26" s="22"/>
      <c r="VYI26" s="22"/>
      <c r="VYJ26" s="22"/>
      <c r="VYK26" s="22"/>
      <c r="VYL26" s="22"/>
      <c r="VYM26" s="22"/>
      <c r="VYN26" s="22"/>
      <c r="VYO26" s="22"/>
      <c r="VYP26" s="22"/>
      <c r="VYQ26" s="21"/>
      <c r="VYR26" s="22"/>
      <c r="VYS26" s="22"/>
      <c r="VYT26" s="22"/>
      <c r="VYU26" s="22"/>
      <c r="VYV26" s="22"/>
      <c r="VYW26" s="22"/>
      <c r="VYX26" s="22"/>
      <c r="VYY26" s="22"/>
      <c r="VYZ26" s="22"/>
      <c r="VZA26" s="22"/>
      <c r="VZB26" s="22"/>
      <c r="VZC26" s="22"/>
      <c r="VZD26" s="22"/>
      <c r="VZE26" s="22"/>
      <c r="VZF26" s="22"/>
      <c r="VZG26" s="22"/>
      <c r="VZH26" s="22"/>
      <c r="VZI26" s="22"/>
      <c r="VZJ26" s="22"/>
      <c r="VZK26" s="22"/>
      <c r="VZL26" s="22"/>
      <c r="VZM26" s="22"/>
      <c r="VZN26" s="22"/>
      <c r="VZO26" s="22"/>
      <c r="VZP26" s="22"/>
      <c r="VZQ26" s="22"/>
      <c r="VZR26" s="22"/>
      <c r="VZS26" s="22"/>
      <c r="VZT26" s="22"/>
      <c r="VZU26" s="22"/>
      <c r="VZV26" s="22"/>
      <c r="VZW26" s="22"/>
      <c r="VZX26" s="22"/>
      <c r="VZY26" s="21"/>
      <c r="VZZ26" s="22"/>
      <c r="WAA26" s="22"/>
      <c r="WAB26" s="22"/>
      <c r="WAC26" s="22"/>
      <c r="WAD26" s="22"/>
      <c r="WAE26" s="22"/>
      <c r="WAF26" s="22"/>
      <c r="WAG26" s="22"/>
      <c r="WAH26" s="22"/>
      <c r="WAI26" s="22"/>
      <c r="WAJ26" s="22"/>
      <c r="WAK26" s="22"/>
      <c r="WAL26" s="22"/>
      <c r="WAM26" s="22"/>
      <c r="WAN26" s="22"/>
      <c r="WAO26" s="22"/>
      <c r="WAP26" s="22"/>
      <c r="WAQ26" s="22"/>
      <c r="WAR26" s="22"/>
      <c r="WAS26" s="22"/>
      <c r="WAT26" s="22"/>
      <c r="WAU26" s="22"/>
      <c r="WAV26" s="22"/>
      <c r="WAW26" s="22"/>
      <c r="WAX26" s="22"/>
      <c r="WAY26" s="22"/>
      <c r="WAZ26" s="22"/>
      <c r="WBA26" s="22"/>
      <c r="WBB26" s="22"/>
      <c r="WBC26" s="22"/>
      <c r="WBD26" s="22"/>
      <c r="WBE26" s="22"/>
      <c r="WBF26" s="22"/>
      <c r="WBG26" s="21"/>
      <c r="WBH26" s="22"/>
      <c r="WBI26" s="22"/>
      <c r="WBJ26" s="22"/>
      <c r="WBK26" s="22"/>
      <c r="WBL26" s="22"/>
      <c r="WBM26" s="22"/>
      <c r="WBN26" s="22"/>
      <c r="WBO26" s="22"/>
      <c r="WBP26" s="22"/>
      <c r="WBQ26" s="22"/>
      <c r="WBR26" s="22"/>
      <c r="WBS26" s="22"/>
      <c r="WBT26" s="22"/>
      <c r="WBU26" s="22"/>
      <c r="WBV26" s="22"/>
      <c r="WBW26" s="22"/>
      <c r="WBX26" s="22"/>
      <c r="WBY26" s="22"/>
      <c r="WBZ26" s="22"/>
      <c r="WCA26" s="22"/>
      <c r="WCB26" s="22"/>
      <c r="WCC26" s="22"/>
      <c r="WCD26" s="22"/>
      <c r="WCE26" s="22"/>
      <c r="WCF26" s="22"/>
      <c r="WCG26" s="22"/>
      <c r="WCH26" s="22"/>
      <c r="WCI26" s="22"/>
      <c r="WCJ26" s="22"/>
      <c r="WCK26" s="22"/>
      <c r="WCL26" s="22"/>
      <c r="WCM26" s="22"/>
      <c r="WCN26" s="22"/>
      <c r="WCO26" s="21"/>
      <c r="WCP26" s="22"/>
      <c r="WCQ26" s="22"/>
      <c r="WCR26" s="22"/>
      <c r="WCS26" s="22"/>
      <c r="WCT26" s="22"/>
      <c r="WCU26" s="22"/>
      <c r="WCV26" s="22"/>
      <c r="WCW26" s="22"/>
      <c r="WCX26" s="22"/>
      <c r="WCY26" s="22"/>
      <c r="WCZ26" s="22"/>
      <c r="WDA26" s="22"/>
      <c r="WDB26" s="22"/>
      <c r="WDC26" s="22"/>
      <c r="WDD26" s="22"/>
      <c r="WDE26" s="22"/>
      <c r="WDF26" s="22"/>
      <c r="WDG26" s="22"/>
      <c r="WDH26" s="22"/>
      <c r="WDI26" s="22"/>
      <c r="WDJ26" s="22"/>
      <c r="WDK26" s="22"/>
      <c r="WDL26" s="22"/>
      <c r="WDM26" s="22"/>
      <c r="WDN26" s="22"/>
      <c r="WDO26" s="22"/>
      <c r="WDP26" s="22"/>
      <c r="WDQ26" s="22"/>
      <c r="WDR26" s="22"/>
      <c r="WDS26" s="22"/>
      <c r="WDT26" s="22"/>
      <c r="WDU26" s="22"/>
      <c r="WDV26" s="22"/>
      <c r="WDW26" s="21"/>
      <c r="WDX26" s="22"/>
      <c r="WDY26" s="22"/>
      <c r="WDZ26" s="22"/>
      <c r="WEA26" s="22"/>
      <c r="WEB26" s="22"/>
      <c r="WEC26" s="22"/>
      <c r="WED26" s="22"/>
      <c r="WEE26" s="22"/>
      <c r="WEF26" s="22"/>
      <c r="WEG26" s="22"/>
      <c r="WEH26" s="22"/>
      <c r="WEI26" s="22"/>
      <c r="WEJ26" s="22"/>
      <c r="WEK26" s="22"/>
      <c r="WEL26" s="22"/>
      <c r="WEM26" s="22"/>
      <c r="WEN26" s="22"/>
      <c r="WEO26" s="22"/>
      <c r="WEP26" s="22"/>
      <c r="WEQ26" s="22"/>
      <c r="WER26" s="22"/>
      <c r="WES26" s="22"/>
      <c r="WET26" s="22"/>
      <c r="WEU26" s="22"/>
      <c r="WEV26" s="22"/>
      <c r="WEW26" s="22"/>
      <c r="WEX26" s="22"/>
      <c r="WEY26" s="22"/>
      <c r="WEZ26" s="22"/>
      <c r="WFA26" s="22"/>
      <c r="WFB26" s="22"/>
      <c r="WFC26" s="22"/>
      <c r="WFD26" s="22"/>
      <c r="WFE26" s="21"/>
      <c r="WFF26" s="22"/>
      <c r="WFG26" s="22"/>
      <c r="WFH26" s="22"/>
      <c r="WFI26" s="22"/>
      <c r="WFJ26" s="22"/>
      <c r="WFK26" s="22"/>
      <c r="WFL26" s="22"/>
      <c r="WFM26" s="22"/>
      <c r="WFN26" s="22"/>
      <c r="WFO26" s="22"/>
      <c r="WFP26" s="22"/>
      <c r="WFQ26" s="22"/>
      <c r="WFR26" s="22"/>
      <c r="WFS26" s="22"/>
      <c r="WFT26" s="22"/>
      <c r="WFU26" s="22"/>
      <c r="WFV26" s="22"/>
      <c r="WFW26" s="22"/>
      <c r="WFX26" s="22"/>
      <c r="WFY26" s="22"/>
      <c r="WFZ26" s="22"/>
      <c r="WGA26" s="22"/>
      <c r="WGB26" s="22"/>
      <c r="WGC26" s="22"/>
      <c r="WGD26" s="22"/>
      <c r="WGE26" s="22"/>
      <c r="WGF26" s="22"/>
      <c r="WGG26" s="22"/>
      <c r="WGH26" s="22"/>
      <c r="WGI26" s="22"/>
      <c r="WGJ26" s="22"/>
      <c r="WGK26" s="22"/>
      <c r="WGL26" s="22"/>
      <c r="WGM26" s="21"/>
      <c r="WGN26" s="22"/>
      <c r="WGO26" s="22"/>
      <c r="WGP26" s="22"/>
      <c r="WGQ26" s="22"/>
      <c r="WGR26" s="22"/>
      <c r="WGS26" s="22"/>
      <c r="WGT26" s="22"/>
      <c r="WGU26" s="22"/>
      <c r="WGV26" s="22"/>
      <c r="WGW26" s="22"/>
      <c r="WGX26" s="22"/>
      <c r="WGY26" s="22"/>
      <c r="WGZ26" s="22"/>
      <c r="WHA26" s="22"/>
      <c r="WHB26" s="22"/>
      <c r="WHC26" s="22"/>
      <c r="WHD26" s="22"/>
      <c r="WHE26" s="22"/>
      <c r="WHF26" s="22"/>
      <c r="WHG26" s="22"/>
      <c r="WHH26" s="22"/>
      <c r="WHI26" s="22"/>
      <c r="WHJ26" s="22"/>
      <c r="WHK26" s="22"/>
      <c r="WHL26" s="22"/>
      <c r="WHM26" s="22"/>
      <c r="WHN26" s="22"/>
      <c r="WHO26" s="22"/>
      <c r="WHP26" s="22"/>
      <c r="WHQ26" s="22"/>
      <c r="WHR26" s="22"/>
      <c r="WHS26" s="22"/>
      <c r="WHT26" s="22"/>
      <c r="WHU26" s="21"/>
      <c r="WHV26" s="22"/>
      <c r="WHW26" s="22"/>
      <c r="WHX26" s="22"/>
      <c r="WHY26" s="22"/>
      <c r="WHZ26" s="22"/>
      <c r="WIA26" s="22"/>
      <c r="WIB26" s="22"/>
      <c r="WIC26" s="22"/>
      <c r="WID26" s="22"/>
      <c r="WIE26" s="22"/>
      <c r="WIF26" s="22"/>
      <c r="WIG26" s="22"/>
      <c r="WIH26" s="22"/>
      <c r="WII26" s="22"/>
      <c r="WIJ26" s="22"/>
      <c r="WIK26" s="22"/>
      <c r="WIL26" s="22"/>
      <c r="WIM26" s="22"/>
      <c r="WIN26" s="22"/>
      <c r="WIO26" s="22"/>
      <c r="WIP26" s="22"/>
      <c r="WIQ26" s="22"/>
      <c r="WIR26" s="22"/>
      <c r="WIS26" s="22"/>
      <c r="WIT26" s="22"/>
      <c r="WIU26" s="22"/>
      <c r="WIV26" s="22"/>
      <c r="WIW26" s="22"/>
      <c r="WIX26" s="22"/>
      <c r="WIY26" s="22"/>
      <c r="WIZ26" s="22"/>
      <c r="WJA26" s="22"/>
      <c r="WJB26" s="22"/>
      <c r="WJC26" s="21"/>
      <c r="WJD26" s="22"/>
      <c r="WJE26" s="22"/>
      <c r="WJF26" s="22"/>
      <c r="WJG26" s="22"/>
      <c r="WJH26" s="22"/>
      <c r="WJI26" s="22"/>
      <c r="WJJ26" s="22"/>
      <c r="WJK26" s="22"/>
      <c r="WJL26" s="22"/>
      <c r="WJM26" s="22"/>
      <c r="WJN26" s="22"/>
      <c r="WJO26" s="22"/>
      <c r="WJP26" s="22"/>
      <c r="WJQ26" s="22"/>
      <c r="WJR26" s="22"/>
      <c r="WJS26" s="22"/>
      <c r="WJT26" s="22"/>
      <c r="WJU26" s="22"/>
      <c r="WJV26" s="22"/>
      <c r="WJW26" s="22"/>
      <c r="WJX26" s="22"/>
      <c r="WJY26" s="22"/>
      <c r="WJZ26" s="22"/>
      <c r="WKA26" s="22"/>
      <c r="WKB26" s="22"/>
      <c r="WKC26" s="22"/>
      <c r="WKD26" s="22"/>
      <c r="WKE26" s="22"/>
      <c r="WKF26" s="22"/>
      <c r="WKG26" s="22"/>
      <c r="WKH26" s="22"/>
      <c r="WKI26" s="22"/>
      <c r="WKJ26" s="22"/>
      <c r="WKK26" s="21"/>
      <c r="WKL26" s="22"/>
      <c r="WKM26" s="22"/>
      <c r="WKN26" s="22"/>
      <c r="WKO26" s="22"/>
      <c r="WKP26" s="22"/>
      <c r="WKQ26" s="22"/>
      <c r="WKR26" s="22"/>
      <c r="WKS26" s="22"/>
      <c r="WKT26" s="22"/>
      <c r="WKU26" s="22"/>
      <c r="WKV26" s="22"/>
      <c r="WKW26" s="22"/>
      <c r="WKX26" s="22"/>
      <c r="WKY26" s="22"/>
      <c r="WKZ26" s="22"/>
      <c r="WLA26" s="22"/>
      <c r="WLB26" s="22"/>
      <c r="WLC26" s="22"/>
      <c r="WLD26" s="22"/>
      <c r="WLE26" s="22"/>
      <c r="WLF26" s="22"/>
      <c r="WLG26" s="22"/>
      <c r="WLH26" s="22"/>
      <c r="WLI26" s="22"/>
      <c r="WLJ26" s="22"/>
      <c r="WLK26" s="22"/>
      <c r="WLL26" s="22"/>
      <c r="WLM26" s="22"/>
      <c r="WLN26" s="22"/>
      <c r="WLO26" s="22"/>
      <c r="WLP26" s="22"/>
      <c r="WLQ26" s="22"/>
      <c r="WLR26" s="22"/>
      <c r="WLS26" s="21"/>
      <c r="WLT26" s="22"/>
      <c r="WLU26" s="22"/>
      <c r="WLV26" s="22"/>
      <c r="WLW26" s="22"/>
      <c r="WLX26" s="22"/>
      <c r="WLY26" s="22"/>
      <c r="WLZ26" s="22"/>
      <c r="WMA26" s="22"/>
      <c r="WMB26" s="22"/>
      <c r="WMC26" s="22"/>
      <c r="WMD26" s="22"/>
      <c r="WME26" s="22"/>
      <c r="WMF26" s="22"/>
      <c r="WMG26" s="22"/>
      <c r="WMH26" s="22"/>
      <c r="WMI26" s="22"/>
      <c r="WMJ26" s="22"/>
      <c r="WMK26" s="22"/>
      <c r="WML26" s="22"/>
      <c r="WMM26" s="22"/>
      <c r="WMN26" s="22"/>
      <c r="WMO26" s="22"/>
      <c r="WMP26" s="22"/>
      <c r="WMQ26" s="22"/>
      <c r="WMR26" s="22"/>
      <c r="WMS26" s="22"/>
      <c r="WMT26" s="22"/>
      <c r="WMU26" s="22"/>
      <c r="WMV26" s="22"/>
      <c r="WMW26" s="22"/>
      <c r="WMX26" s="22"/>
      <c r="WMY26" s="22"/>
      <c r="WMZ26" s="22"/>
      <c r="WNA26" s="21"/>
      <c r="WNB26" s="22"/>
      <c r="WNC26" s="22"/>
      <c r="WND26" s="22"/>
      <c r="WNE26" s="22"/>
      <c r="WNF26" s="22"/>
      <c r="WNG26" s="22"/>
      <c r="WNH26" s="22"/>
      <c r="WNI26" s="22"/>
      <c r="WNJ26" s="22"/>
      <c r="WNK26" s="22"/>
      <c r="WNL26" s="22"/>
      <c r="WNM26" s="22"/>
      <c r="WNN26" s="22"/>
      <c r="WNO26" s="22"/>
      <c r="WNP26" s="22"/>
      <c r="WNQ26" s="22"/>
      <c r="WNR26" s="22"/>
      <c r="WNS26" s="22"/>
      <c r="WNT26" s="22"/>
      <c r="WNU26" s="22"/>
      <c r="WNV26" s="22"/>
      <c r="WNW26" s="22"/>
      <c r="WNX26" s="22"/>
      <c r="WNY26" s="22"/>
      <c r="WNZ26" s="22"/>
      <c r="WOA26" s="22"/>
      <c r="WOB26" s="22"/>
      <c r="WOC26" s="22"/>
      <c r="WOD26" s="22"/>
      <c r="WOE26" s="22"/>
      <c r="WOF26" s="22"/>
      <c r="WOG26" s="22"/>
      <c r="WOH26" s="22"/>
      <c r="WOI26" s="21"/>
      <c r="WOJ26" s="22"/>
      <c r="WOK26" s="22"/>
      <c r="WOL26" s="22"/>
      <c r="WOM26" s="22"/>
      <c r="WON26" s="22"/>
      <c r="WOO26" s="22"/>
      <c r="WOP26" s="22"/>
      <c r="WOQ26" s="22"/>
      <c r="WOR26" s="22"/>
      <c r="WOS26" s="22"/>
      <c r="WOT26" s="22"/>
      <c r="WOU26" s="22"/>
      <c r="WOV26" s="22"/>
      <c r="WOW26" s="22"/>
      <c r="WOX26" s="22"/>
      <c r="WOY26" s="22"/>
      <c r="WOZ26" s="22"/>
      <c r="WPA26" s="22"/>
      <c r="WPB26" s="22"/>
      <c r="WPC26" s="22"/>
      <c r="WPD26" s="22"/>
      <c r="WPE26" s="22"/>
      <c r="WPF26" s="22"/>
      <c r="WPG26" s="22"/>
      <c r="WPH26" s="22"/>
      <c r="WPI26" s="22"/>
      <c r="WPJ26" s="22"/>
      <c r="WPK26" s="22"/>
      <c r="WPL26" s="22"/>
      <c r="WPM26" s="22"/>
      <c r="WPN26" s="22"/>
      <c r="WPO26" s="22"/>
      <c r="WPP26" s="22"/>
      <c r="WPQ26" s="21"/>
      <c r="WPR26" s="22"/>
      <c r="WPS26" s="22"/>
      <c r="WPT26" s="22"/>
      <c r="WPU26" s="22"/>
      <c r="WPV26" s="22"/>
      <c r="WPW26" s="22"/>
      <c r="WPX26" s="22"/>
      <c r="WPY26" s="22"/>
      <c r="WPZ26" s="22"/>
      <c r="WQA26" s="22"/>
      <c r="WQB26" s="22"/>
      <c r="WQC26" s="22"/>
      <c r="WQD26" s="22"/>
      <c r="WQE26" s="22"/>
      <c r="WQF26" s="22"/>
      <c r="WQG26" s="22"/>
      <c r="WQH26" s="22"/>
      <c r="WQI26" s="22"/>
      <c r="WQJ26" s="22"/>
      <c r="WQK26" s="22"/>
      <c r="WQL26" s="22"/>
      <c r="WQM26" s="22"/>
      <c r="WQN26" s="22"/>
      <c r="WQO26" s="22"/>
      <c r="WQP26" s="22"/>
      <c r="WQQ26" s="22"/>
      <c r="WQR26" s="22"/>
      <c r="WQS26" s="22"/>
      <c r="WQT26" s="22"/>
      <c r="WQU26" s="22"/>
      <c r="WQV26" s="22"/>
      <c r="WQW26" s="22"/>
      <c r="WQX26" s="22"/>
      <c r="WQY26" s="21"/>
      <c r="WQZ26" s="22"/>
      <c r="WRA26" s="22"/>
      <c r="WRB26" s="22"/>
      <c r="WRC26" s="22"/>
      <c r="WRD26" s="22"/>
      <c r="WRE26" s="22"/>
      <c r="WRF26" s="22"/>
      <c r="WRG26" s="22"/>
      <c r="WRH26" s="22"/>
      <c r="WRI26" s="22"/>
      <c r="WRJ26" s="22"/>
      <c r="WRK26" s="22"/>
      <c r="WRL26" s="22"/>
      <c r="WRM26" s="22"/>
      <c r="WRN26" s="22"/>
      <c r="WRO26" s="22"/>
      <c r="WRP26" s="22"/>
      <c r="WRQ26" s="22"/>
      <c r="WRR26" s="22"/>
      <c r="WRS26" s="22"/>
      <c r="WRT26" s="22"/>
      <c r="WRU26" s="22"/>
      <c r="WRV26" s="22"/>
      <c r="WRW26" s="22"/>
      <c r="WRX26" s="22"/>
      <c r="WRY26" s="22"/>
      <c r="WRZ26" s="22"/>
      <c r="WSA26" s="22"/>
      <c r="WSB26" s="22"/>
      <c r="WSC26" s="22"/>
      <c r="WSD26" s="22"/>
      <c r="WSE26" s="22"/>
      <c r="WSF26" s="22"/>
      <c r="WSG26" s="21"/>
      <c r="WSH26" s="22"/>
      <c r="WSI26" s="22"/>
      <c r="WSJ26" s="22"/>
      <c r="WSK26" s="22"/>
      <c r="WSL26" s="22"/>
      <c r="WSM26" s="22"/>
      <c r="WSN26" s="22"/>
      <c r="WSO26" s="22"/>
      <c r="WSP26" s="22"/>
      <c r="WSQ26" s="22"/>
      <c r="WSR26" s="22"/>
      <c r="WSS26" s="22"/>
      <c r="WST26" s="22"/>
      <c r="WSU26" s="22"/>
      <c r="WSV26" s="22"/>
      <c r="WSW26" s="22"/>
      <c r="WSX26" s="22"/>
      <c r="WSY26" s="22"/>
      <c r="WSZ26" s="22"/>
      <c r="WTA26" s="22"/>
      <c r="WTB26" s="22"/>
      <c r="WTC26" s="22"/>
      <c r="WTD26" s="22"/>
      <c r="WTE26" s="22"/>
      <c r="WTF26" s="22"/>
      <c r="WTG26" s="22"/>
      <c r="WTH26" s="22"/>
      <c r="WTI26" s="22"/>
      <c r="WTJ26" s="22"/>
      <c r="WTK26" s="22"/>
      <c r="WTL26" s="22"/>
      <c r="WTM26" s="22"/>
      <c r="WTN26" s="22"/>
      <c r="WTO26" s="21"/>
      <c r="WTP26" s="22"/>
      <c r="WTQ26" s="22"/>
      <c r="WTR26" s="22"/>
      <c r="WTS26" s="22"/>
      <c r="WTT26" s="22"/>
      <c r="WTU26" s="22"/>
      <c r="WTV26" s="22"/>
      <c r="WTW26" s="22"/>
      <c r="WTX26" s="22"/>
      <c r="WTY26" s="22"/>
      <c r="WTZ26" s="22"/>
      <c r="WUA26" s="22"/>
      <c r="WUB26" s="22"/>
      <c r="WUC26" s="22"/>
      <c r="WUD26" s="22"/>
      <c r="WUE26" s="22"/>
      <c r="WUF26" s="22"/>
      <c r="WUG26" s="22"/>
      <c r="WUH26" s="22"/>
      <c r="WUI26" s="22"/>
      <c r="WUJ26" s="22"/>
      <c r="WUK26" s="22"/>
      <c r="WUL26" s="22"/>
      <c r="WUM26" s="22"/>
      <c r="WUN26" s="22"/>
      <c r="WUO26" s="22"/>
      <c r="WUP26" s="22"/>
      <c r="WUQ26" s="22"/>
      <c r="WUR26" s="22"/>
      <c r="WUS26" s="22"/>
      <c r="WUT26" s="22"/>
      <c r="WUU26" s="22"/>
      <c r="WUV26" s="22"/>
      <c r="WUW26" s="21"/>
      <c r="WUX26" s="22"/>
      <c r="WUY26" s="22"/>
      <c r="WUZ26" s="22"/>
      <c r="WVA26" s="22"/>
      <c r="WVB26" s="22"/>
      <c r="WVC26" s="22"/>
      <c r="WVD26" s="22"/>
      <c r="WVE26" s="22"/>
      <c r="WVF26" s="22"/>
      <c r="WVG26" s="22"/>
      <c r="WVH26" s="22"/>
      <c r="WVI26" s="22"/>
      <c r="WVJ26" s="22"/>
      <c r="WVK26" s="22"/>
      <c r="WVL26" s="22"/>
      <c r="WVM26" s="22"/>
      <c r="WVN26" s="22"/>
      <c r="WVO26" s="22"/>
      <c r="WVP26" s="22"/>
      <c r="WVQ26" s="22"/>
      <c r="WVR26" s="22"/>
      <c r="WVS26" s="22"/>
      <c r="WVT26" s="22"/>
      <c r="WVU26" s="22"/>
      <c r="WVV26" s="22"/>
      <c r="WVW26" s="22"/>
      <c r="WVX26" s="22"/>
      <c r="WVY26" s="22"/>
      <c r="WVZ26" s="22"/>
      <c r="WWA26" s="22"/>
      <c r="WWB26" s="22"/>
      <c r="WWC26" s="22"/>
      <c r="WWD26" s="22"/>
      <c r="WWE26" s="21"/>
      <c r="WWF26" s="22"/>
      <c r="WWG26" s="22"/>
      <c r="WWH26" s="22"/>
      <c r="WWI26" s="22"/>
      <c r="WWJ26" s="22"/>
      <c r="WWK26" s="22"/>
      <c r="WWL26" s="22"/>
      <c r="WWM26" s="22"/>
      <c r="WWN26" s="22"/>
      <c r="WWO26" s="22"/>
      <c r="WWP26" s="22"/>
      <c r="WWQ26" s="22"/>
      <c r="WWR26" s="22"/>
      <c r="WWS26" s="22"/>
      <c r="WWT26" s="22"/>
      <c r="WWU26" s="22"/>
      <c r="WWV26" s="22"/>
      <c r="WWW26" s="22"/>
      <c r="WWX26" s="22"/>
      <c r="WWY26" s="22"/>
      <c r="WWZ26" s="22"/>
      <c r="WXA26" s="22"/>
      <c r="WXB26" s="22"/>
      <c r="WXC26" s="22"/>
      <c r="WXD26" s="22"/>
      <c r="WXE26" s="22"/>
      <c r="WXF26" s="22"/>
      <c r="WXG26" s="22"/>
      <c r="WXH26" s="22"/>
      <c r="WXI26" s="22"/>
      <c r="WXJ26" s="22"/>
      <c r="WXK26" s="22"/>
      <c r="WXL26" s="22"/>
      <c r="WXM26" s="21"/>
      <c r="WXN26" s="22"/>
      <c r="WXO26" s="22"/>
      <c r="WXP26" s="22"/>
      <c r="WXQ26" s="22"/>
      <c r="WXR26" s="22"/>
      <c r="WXS26" s="22"/>
      <c r="WXT26" s="22"/>
      <c r="WXU26" s="22"/>
      <c r="WXV26" s="22"/>
      <c r="WXW26" s="22"/>
      <c r="WXX26" s="22"/>
      <c r="WXY26" s="22"/>
      <c r="WXZ26" s="22"/>
      <c r="WYA26" s="22"/>
      <c r="WYB26" s="22"/>
      <c r="WYC26" s="22"/>
      <c r="WYD26" s="22"/>
      <c r="WYE26" s="22"/>
      <c r="WYF26" s="22"/>
      <c r="WYG26" s="22"/>
      <c r="WYH26" s="22"/>
      <c r="WYI26" s="22"/>
      <c r="WYJ26" s="22"/>
      <c r="WYK26" s="22"/>
      <c r="WYL26" s="22"/>
      <c r="WYM26" s="22"/>
      <c r="WYN26" s="22"/>
      <c r="WYO26" s="22"/>
      <c r="WYP26" s="22"/>
      <c r="WYQ26" s="22"/>
      <c r="WYR26" s="22"/>
      <c r="WYS26" s="22"/>
      <c r="WYT26" s="22"/>
      <c r="WYU26" s="21"/>
      <c r="WYV26" s="22"/>
      <c r="WYW26" s="22"/>
      <c r="WYX26" s="22"/>
      <c r="WYY26" s="22"/>
      <c r="WYZ26" s="22"/>
      <c r="WZA26" s="22"/>
      <c r="WZB26" s="22"/>
      <c r="WZC26" s="22"/>
      <c r="WZD26" s="22"/>
      <c r="WZE26" s="22"/>
      <c r="WZF26" s="22"/>
      <c r="WZG26" s="22"/>
      <c r="WZH26" s="22"/>
      <c r="WZI26" s="22"/>
      <c r="WZJ26" s="22"/>
      <c r="WZK26" s="22"/>
      <c r="WZL26" s="22"/>
      <c r="WZM26" s="22"/>
      <c r="WZN26" s="22"/>
      <c r="WZO26" s="22"/>
      <c r="WZP26" s="22"/>
      <c r="WZQ26" s="22"/>
      <c r="WZR26" s="22"/>
      <c r="WZS26" s="22"/>
      <c r="WZT26" s="22"/>
      <c r="WZU26" s="22"/>
      <c r="WZV26" s="22"/>
      <c r="WZW26" s="22"/>
      <c r="WZX26" s="22"/>
      <c r="WZY26" s="22"/>
      <c r="WZZ26" s="22"/>
      <c r="XAA26" s="22"/>
      <c r="XAB26" s="22"/>
      <c r="XAC26" s="21"/>
      <c r="XAD26" s="22"/>
      <c r="XAE26" s="22"/>
      <c r="XAF26" s="22"/>
      <c r="XAG26" s="22"/>
      <c r="XAH26" s="22"/>
      <c r="XAI26" s="22"/>
      <c r="XAJ26" s="22"/>
      <c r="XAK26" s="22"/>
      <c r="XAL26" s="22"/>
      <c r="XAM26" s="22"/>
      <c r="XAN26" s="22"/>
      <c r="XAO26" s="22"/>
      <c r="XAP26" s="22"/>
      <c r="XAQ26" s="22"/>
      <c r="XAR26" s="22"/>
      <c r="XAS26" s="22"/>
      <c r="XAT26" s="22"/>
      <c r="XAU26" s="22"/>
      <c r="XAV26" s="22"/>
      <c r="XAW26" s="22"/>
      <c r="XAX26" s="22"/>
      <c r="XAY26" s="22"/>
      <c r="XAZ26" s="22"/>
      <c r="XBA26" s="22"/>
      <c r="XBB26" s="22"/>
      <c r="XBC26" s="22"/>
      <c r="XBD26" s="22"/>
      <c r="XBE26" s="22"/>
      <c r="XBF26" s="22"/>
      <c r="XBG26" s="22"/>
      <c r="XBH26" s="22"/>
      <c r="XBI26" s="22"/>
      <c r="XBJ26" s="22"/>
      <c r="XBK26" s="21"/>
      <c r="XBL26" s="22"/>
      <c r="XBM26" s="22"/>
      <c r="XBN26" s="22"/>
      <c r="XBO26" s="22"/>
      <c r="XBP26" s="22"/>
      <c r="XBQ26" s="22"/>
      <c r="XBR26" s="22"/>
      <c r="XBS26" s="22"/>
      <c r="XBT26" s="22"/>
      <c r="XBU26" s="22"/>
      <c r="XBV26" s="22"/>
      <c r="XBW26" s="22"/>
      <c r="XBX26" s="22"/>
      <c r="XBY26" s="22"/>
      <c r="XBZ26" s="22"/>
      <c r="XCA26" s="22"/>
      <c r="XCB26" s="22"/>
      <c r="XCC26" s="22"/>
      <c r="XCD26" s="22"/>
      <c r="XCE26" s="22"/>
      <c r="XCF26" s="22"/>
      <c r="XCG26" s="22"/>
      <c r="XCH26" s="22"/>
      <c r="XCI26" s="22"/>
      <c r="XCJ26" s="22"/>
      <c r="XCK26" s="22"/>
      <c r="XCL26" s="22"/>
      <c r="XCM26" s="22"/>
      <c r="XCN26" s="22"/>
      <c r="XCO26" s="22"/>
      <c r="XCP26" s="22"/>
      <c r="XCQ26" s="22"/>
      <c r="XCR26" s="22"/>
      <c r="XCS26" s="21"/>
      <c r="XCT26" s="22"/>
      <c r="XCU26" s="22"/>
      <c r="XCV26" s="22"/>
      <c r="XCW26" s="22"/>
      <c r="XCX26" s="22"/>
      <c r="XCY26" s="22"/>
      <c r="XCZ26" s="22"/>
      <c r="XDA26" s="22"/>
      <c r="XDB26" s="22"/>
      <c r="XDC26" s="22"/>
      <c r="XDD26" s="22"/>
      <c r="XDE26" s="22"/>
      <c r="XDF26" s="22"/>
      <c r="XDG26" s="22"/>
      <c r="XDH26" s="22"/>
      <c r="XDI26" s="22"/>
      <c r="XDJ26" s="22"/>
      <c r="XDK26" s="22"/>
      <c r="XDL26" s="22"/>
      <c r="XDM26" s="22"/>
      <c r="XDN26" s="22"/>
      <c r="XDO26" s="22"/>
      <c r="XDP26" s="22"/>
      <c r="XDQ26" s="22"/>
      <c r="XDR26" s="22"/>
      <c r="XDS26" s="22"/>
      <c r="XDT26" s="22"/>
      <c r="XDU26" s="22"/>
      <c r="XDV26" s="22"/>
      <c r="XDW26" s="22"/>
      <c r="XDX26" s="22"/>
      <c r="XDY26" s="22"/>
      <c r="XDZ26" s="22"/>
      <c r="XEA26" s="21"/>
      <c r="XEB26" s="22"/>
      <c r="XEC26" s="22"/>
      <c r="XED26" s="22"/>
      <c r="XEE26" s="22"/>
      <c r="XEF26" s="22"/>
      <c r="XEG26" s="22"/>
      <c r="XEH26" s="22"/>
      <c r="XEI26" s="22"/>
      <c r="XEJ26" s="22"/>
      <c r="XEK26" s="22"/>
      <c r="XEL26" s="22"/>
      <c r="XEM26" s="22"/>
      <c r="XEN26" s="22"/>
      <c r="XEO26" s="22"/>
      <c r="XEP26" s="22"/>
      <c r="XEQ26" s="22"/>
      <c r="XER26" s="22"/>
      <c r="XES26" s="22"/>
      <c r="XET26" s="22"/>
      <c r="XEU26" s="22"/>
      <c r="XEV26" s="22"/>
      <c r="XEW26" s="22"/>
      <c r="XEX26" s="22"/>
      <c r="XEY26" s="22"/>
      <c r="XEZ26" s="22"/>
      <c r="XFA26" s="22"/>
      <c r="XFB26" s="22"/>
      <c r="XFC26" s="22"/>
      <c r="XFD26" s="22"/>
    </row>
    <row r="27" spans="1:16384" ht="16.5" customHeight="1" x14ac:dyDescent="0.2">
      <c r="A27" s="34" t="s">
        <v>14</v>
      </c>
      <c r="B27" s="25">
        <v>1500</v>
      </c>
      <c r="C27" s="25">
        <v>3700</v>
      </c>
      <c r="D27" s="25">
        <v>200</v>
      </c>
      <c r="E27" s="25">
        <v>2500</v>
      </c>
      <c r="F27" s="25">
        <v>1000</v>
      </c>
      <c r="G27" s="25">
        <v>2700</v>
      </c>
      <c r="H27" s="25">
        <v>350</v>
      </c>
      <c r="I27" s="25">
        <v>1200</v>
      </c>
      <c r="J27" s="25">
        <v>250</v>
      </c>
      <c r="K27" s="25">
        <v>1200</v>
      </c>
      <c r="L27" s="35">
        <v>1100</v>
      </c>
      <c r="M27" s="25">
        <v>750</v>
      </c>
      <c r="N27" s="25">
        <v>650</v>
      </c>
      <c r="O27" s="25">
        <v>1500</v>
      </c>
      <c r="P27" s="25">
        <v>1500</v>
      </c>
      <c r="Q27" s="35">
        <v>2000</v>
      </c>
      <c r="R27" s="35">
        <v>1500</v>
      </c>
      <c r="S27" s="35">
        <v>2700</v>
      </c>
      <c r="T27" s="35">
        <v>1600</v>
      </c>
      <c r="U27" s="35">
        <v>2800</v>
      </c>
      <c r="V27" s="35">
        <v>1300</v>
      </c>
      <c r="W27" s="35">
        <v>1200</v>
      </c>
      <c r="X27" s="25">
        <v>1000</v>
      </c>
      <c r="Y27" s="25">
        <v>700</v>
      </c>
      <c r="Z27" s="1">
        <v>900</v>
      </c>
      <c r="AA27" s="38">
        <v>1550</v>
      </c>
      <c r="AB27" s="38">
        <v>1000</v>
      </c>
      <c r="AC27" s="25">
        <v>3200</v>
      </c>
      <c r="AD27" s="25">
        <v>1100</v>
      </c>
      <c r="AE27" s="25">
        <v>3730</v>
      </c>
      <c r="AF27" s="8">
        <v>590</v>
      </c>
      <c r="AG27" s="8">
        <v>2420</v>
      </c>
      <c r="AH27" s="8">
        <v>330</v>
      </c>
      <c r="AI27" s="8">
        <v>2750</v>
      </c>
      <c r="AJ27" s="8">
        <v>1050</v>
      </c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</row>
    <row r="28" spans="1:16384" ht="16.5" customHeight="1" x14ac:dyDescent="0.2">
      <c r="A28" s="34" t="s">
        <v>13</v>
      </c>
      <c r="B28" s="25">
        <v>180</v>
      </c>
      <c r="C28" s="25">
        <v>250</v>
      </c>
      <c r="D28" s="25">
        <v>50</v>
      </c>
      <c r="E28" s="25">
        <v>700</v>
      </c>
      <c r="F28" s="25">
        <v>400</v>
      </c>
      <c r="G28" s="25">
        <v>800</v>
      </c>
      <c r="H28" s="25">
        <v>200</v>
      </c>
      <c r="I28" s="25">
        <v>500</v>
      </c>
      <c r="J28" s="25">
        <v>80</v>
      </c>
      <c r="K28" s="25">
        <v>200</v>
      </c>
      <c r="L28" s="35">
        <v>350</v>
      </c>
      <c r="M28" s="25">
        <v>600</v>
      </c>
      <c r="N28" s="25">
        <v>600</v>
      </c>
      <c r="O28" s="25">
        <v>440</v>
      </c>
      <c r="P28" s="25">
        <v>450</v>
      </c>
      <c r="Q28" s="35">
        <v>420</v>
      </c>
      <c r="R28" s="35">
        <v>680</v>
      </c>
      <c r="S28" s="35">
        <v>1250</v>
      </c>
      <c r="T28" s="35">
        <v>1200</v>
      </c>
      <c r="U28" s="35">
        <v>850</v>
      </c>
      <c r="V28" s="35">
        <v>535</v>
      </c>
      <c r="W28" s="35">
        <v>650</v>
      </c>
      <c r="X28" s="25">
        <v>700</v>
      </c>
      <c r="Y28" s="25">
        <v>450</v>
      </c>
      <c r="Z28" s="1">
        <v>400</v>
      </c>
      <c r="AA28" s="38">
        <v>680</v>
      </c>
      <c r="AB28" s="38">
        <v>400</v>
      </c>
      <c r="AC28" s="25">
        <v>680</v>
      </c>
      <c r="AD28" s="25">
        <v>400</v>
      </c>
      <c r="AE28" s="25">
        <v>400</v>
      </c>
      <c r="AF28" s="8">
        <v>400</v>
      </c>
      <c r="AG28" s="8">
        <v>200</v>
      </c>
      <c r="AH28" s="8">
        <v>200</v>
      </c>
      <c r="AI28" s="8">
        <v>200</v>
      </c>
      <c r="AJ28" s="8">
        <v>200</v>
      </c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</row>
    <row r="29" spans="1:16384" ht="16.5" customHeight="1" thickBot="1" x14ac:dyDescent="0.25">
      <c r="A29" s="34" t="s">
        <v>11</v>
      </c>
      <c r="B29" s="25">
        <v>600</v>
      </c>
      <c r="C29" s="25">
        <v>1000</v>
      </c>
      <c r="D29" s="25">
        <v>100</v>
      </c>
      <c r="E29" s="25">
        <v>500</v>
      </c>
      <c r="F29" s="25">
        <v>350</v>
      </c>
      <c r="G29" s="25">
        <v>230</v>
      </c>
      <c r="H29" s="25">
        <v>240</v>
      </c>
      <c r="I29" s="25">
        <v>230</v>
      </c>
      <c r="J29" s="25">
        <v>250</v>
      </c>
      <c r="K29" s="25">
        <v>150</v>
      </c>
      <c r="L29" s="35">
        <v>220</v>
      </c>
      <c r="M29" s="25">
        <v>250</v>
      </c>
      <c r="N29" s="25">
        <v>250</v>
      </c>
      <c r="O29" s="25">
        <v>91</v>
      </c>
      <c r="P29" s="25">
        <v>195</v>
      </c>
      <c r="Q29" s="35">
        <v>130</v>
      </c>
      <c r="R29" s="35">
        <v>245</v>
      </c>
      <c r="S29" s="35">
        <v>280</v>
      </c>
      <c r="T29" s="35">
        <v>300</v>
      </c>
      <c r="U29" s="35">
        <v>550</v>
      </c>
      <c r="V29" s="35">
        <v>337</v>
      </c>
      <c r="W29" s="35">
        <v>294</v>
      </c>
      <c r="X29" s="25">
        <v>120</v>
      </c>
      <c r="Y29" s="25">
        <v>221</v>
      </c>
      <c r="Z29" s="1">
        <v>160</v>
      </c>
      <c r="AA29" s="38">
        <v>373</v>
      </c>
      <c r="AB29" s="38">
        <v>260</v>
      </c>
      <c r="AC29" s="25">
        <v>520</v>
      </c>
      <c r="AD29" s="25">
        <v>138</v>
      </c>
      <c r="AE29" s="25">
        <v>411</v>
      </c>
      <c r="AF29" s="8">
        <v>155</v>
      </c>
      <c r="AG29" s="8">
        <v>311</v>
      </c>
      <c r="AH29" s="8">
        <v>150</v>
      </c>
      <c r="AI29" s="8">
        <v>415</v>
      </c>
      <c r="AJ29" s="8">
        <v>110</v>
      </c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</row>
    <row r="30" spans="1:16384" s="5" customFormat="1" ht="16.5" customHeight="1" thickBot="1" x14ac:dyDescent="0.25">
      <c r="A30" s="27" t="s">
        <v>50</v>
      </c>
      <c r="B30" s="28">
        <f t="shared" ref="B30:P30" si="4">SUM(B27:B29)</f>
        <v>2280</v>
      </c>
      <c r="C30" s="28">
        <f t="shared" si="4"/>
        <v>4950</v>
      </c>
      <c r="D30" s="28">
        <f t="shared" si="4"/>
        <v>350</v>
      </c>
      <c r="E30" s="28">
        <f t="shared" si="4"/>
        <v>3700</v>
      </c>
      <c r="F30" s="28">
        <f t="shared" si="4"/>
        <v>1750</v>
      </c>
      <c r="G30" s="28">
        <f t="shared" si="4"/>
        <v>3730</v>
      </c>
      <c r="H30" s="28">
        <f t="shared" si="4"/>
        <v>790</v>
      </c>
      <c r="I30" s="28">
        <f t="shared" si="4"/>
        <v>1930</v>
      </c>
      <c r="J30" s="28">
        <f t="shared" si="4"/>
        <v>580</v>
      </c>
      <c r="K30" s="28">
        <f t="shared" si="4"/>
        <v>1550</v>
      </c>
      <c r="L30" s="28">
        <f t="shared" si="4"/>
        <v>1670</v>
      </c>
      <c r="M30" s="28">
        <f t="shared" si="4"/>
        <v>1600</v>
      </c>
      <c r="N30" s="28">
        <f t="shared" si="4"/>
        <v>1500</v>
      </c>
      <c r="O30" s="28">
        <f t="shared" si="4"/>
        <v>2031</v>
      </c>
      <c r="P30" s="28">
        <f t="shared" si="4"/>
        <v>2145</v>
      </c>
      <c r="Q30" s="28">
        <f>SUM(Q27:Q29)</f>
        <v>2550</v>
      </c>
      <c r="R30" s="28">
        <f t="shared" ref="R30:AJ30" si="5">SUM(R27:R29)</f>
        <v>2425</v>
      </c>
      <c r="S30" s="28">
        <f t="shared" si="5"/>
        <v>4230</v>
      </c>
      <c r="T30" s="28">
        <f t="shared" si="5"/>
        <v>3100</v>
      </c>
      <c r="U30" s="28">
        <f t="shared" si="5"/>
        <v>4200</v>
      </c>
      <c r="V30" s="28">
        <f t="shared" si="5"/>
        <v>2172</v>
      </c>
      <c r="W30" s="28">
        <f t="shared" si="5"/>
        <v>2144</v>
      </c>
      <c r="X30" s="28">
        <f t="shared" si="5"/>
        <v>1820</v>
      </c>
      <c r="Y30" s="28">
        <f t="shared" si="5"/>
        <v>1371</v>
      </c>
      <c r="Z30" s="28">
        <f t="shared" si="5"/>
        <v>1460</v>
      </c>
      <c r="AA30" s="28">
        <f t="shared" si="5"/>
        <v>2603</v>
      </c>
      <c r="AB30" s="28">
        <f t="shared" si="5"/>
        <v>1660</v>
      </c>
      <c r="AC30" s="28">
        <f t="shared" si="5"/>
        <v>4400</v>
      </c>
      <c r="AD30" s="28">
        <f t="shared" si="5"/>
        <v>1638</v>
      </c>
      <c r="AE30" s="28">
        <f t="shared" si="5"/>
        <v>4541</v>
      </c>
      <c r="AF30" s="28">
        <f t="shared" si="5"/>
        <v>1145</v>
      </c>
      <c r="AG30" s="28">
        <f t="shared" si="5"/>
        <v>2931</v>
      </c>
      <c r="AH30" s="28">
        <f t="shared" si="5"/>
        <v>680</v>
      </c>
      <c r="AI30" s="28">
        <f t="shared" si="5"/>
        <v>3365</v>
      </c>
      <c r="AJ30" s="28">
        <f t="shared" si="5"/>
        <v>1360</v>
      </c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</row>
    <row r="31" spans="1:16384" ht="16.5" customHeight="1" x14ac:dyDescent="0.2">
      <c r="A31" s="21" t="s">
        <v>49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1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  <c r="LG31" s="22"/>
      <c r="LH31" s="22"/>
      <c r="LI31" s="22"/>
      <c r="LJ31" s="22"/>
      <c r="LK31" s="22"/>
      <c r="LL31" s="22"/>
      <c r="LM31" s="22"/>
      <c r="LN31" s="22"/>
      <c r="LO31" s="22"/>
      <c r="LP31" s="22"/>
      <c r="LQ31" s="22"/>
      <c r="LR31" s="22"/>
      <c r="LS31" s="22"/>
      <c r="LT31" s="22"/>
      <c r="LU31" s="22"/>
      <c r="LV31" s="22"/>
      <c r="LW31" s="22"/>
      <c r="LX31" s="22"/>
      <c r="LY31" s="22"/>
      <c r="LZ31" s="22"/>
      <c r="MA31" s="22"/>
      <c r="MB31" s="22"/>
      <c r="MC31" s="21"/>
      <c r="MD31" s="22"/>
      <c r="ME31" s="22"/>
      <c r="MF31" s="22"/>
      <c r="MG31" s="22"/>
      <c r="MH31" s="22"/>
      <c r="MI31" s="22"/>
      <c r="MJ31" s="22"/>
      <c r="MK31" s="22"/>
      <c r="ML31" s="22"/>
      <c r="MM31" s="22"/>
      <c r="MN31" s="22"/>
      <c r="MO31" s="22"/>
      <c r="MP31" s="22"/>
      <c r="MQ31" s="22"/>
      <c r="MR31" s="22"/>
      <c r="MS31" s="22"/>
      <c r="MT31" s="22"/>
      <c r="MU31" s="22"/>
      <c r="MV31" s="22"/>
      <c r="MW31" s="22"/>
      <c r="MX31" s="22"/>
      <c r="MY31" s="22"/>
      <c r="MZ31" s="22"/>
      <c r="NA31" s="22"/>
      <c r="NB31" s="22"/>
      <c r="NC31" s="22"/>
      <c r="ND31" s="22"/>
      <c r="NE31" s="22"/>
      <c r="NF31" s="22"/>
      <c r="NG31" s="22"/>
      <c r="NH31" s="22"/>
      <c r="NI31" s="22"/>
      <c r="NJ31" s="22"/>
      <c r="NK31" s="21"/>
      <c r="NL31" s="22"/>
      <c r="NM31" s="22"/>
      <c r="NN31" s="22"/>
      <c r="NO31" s="22"/>
      <c r="NP31" s="22"/>
      <c r="NQ31" s="22"/>
      <c r="NR31" s="22"/>
      <c r="NS31" s="22"/>
      <c r="NT31" s="22"/>
      <c r="NU31" s="22"/>
      <c r="NV31" s="22"/>
      <c r="NW31" s="22"/>
      <c r="NX31" s="22"/>
      <c r="NY31" s="22"/>
      <c r="NZ31" s="22"/>
      <c r="OA31" s="22"/>
      <c r="OB31" s="22"/>
      <c r="OC31" s="22"/>
      <c r="OD31" s="22"/>
      <c r="OE31" s="22"/>
      <c r="OF31" s="22"/>
      <c r="OG31" s="22"/>
      <c r="OH31" s="22"/>
      <c r="OI31" s="22"/>
      <c r="OJ31" s="22"/>
      <c r="OK31" s="22"/>
      <c r="OL31" s="22"/>
      <c r="OM31" s="22"/>
      <c r="ON31" s="22"/>
      <c r="OO31" s="22"/>
      <c r="OP31" s="22"/>
      <c r="OQ31" s="22"/>
      <c r="OR31" s="22"/>
      <c r="OS31" s="21"/>
      <c r="OT31" s="22"/>
      <c r="OU31" s="22"/>
      <c r="OV31" s="22"/>
      <c r="OW31" s="22"/>
      <c r="OX31" s="22"/>
      <c r="OY31" s="22"/>
      <c r="OZ31" s="22"/>
      <c r="PA31" s="22"/>
      <c r="PB31" s="22"/>
      <c r="PC31" s="22"/>
      <c r="PD31" s="22"/>
      <c r="PE31" s="22"/>
      <c r="PF31" s="22"/>
      <c r="PG31" s="22"/>
      <c r="PH31" s="22"/>
      <c r="PI31" s="22"/>
      <c r="PJ31" s="22"/>
      <c r="PK31" s="22"/>
      <c r="PL31" s="22"/>
      <c r="PM31" s="22"/>
      <c r="PN31" s="22"/>
      <c r="PO31" s="22"/>
      <c r="PP31" s="22"/>
      <c r="PQ31" s="22"/>
      <c r="PR31" s="22"/>
      <c r="PS31" s="22"/>
      <c r="PT31" s="22"/>
      <c r="PU31" s="22"/>
      <c r="PV31" s="22"/>
      <c r="PW31" s="22"/>
      <c r="PX31" s="22"/>
      <c r="PY31" s="22"/>
      <c r="PZ31" s="22"/>
      <c r="QA31" s="21"/>
      <c r="QB31" s="22"/>
      <c r="QC31" s="22"/>
      <c r="QD31" s="22"/>
      <c r="QE31" s="22"/>
      <c r="QF31" s="22"/>
      <c r="QG31" s="22"/>
      <c r="QH31" s="22"/>
      <c r="QI31" s="22"/>
      <c r="QJ31" s="22"/>
      <c r="QK31" s="22"/>
      <c r="QL31" s="22"/>
      <c r="QM31" s="22"/>
      <c r="QN31" s="22"/>
      <c r="QO31" s="22"/>
      <c r="QP31" s="22"/>
      <c r="QQ31" s="22"/>
      <c r="QR31" s="22"/>
      <c r="QS31" s="22"/>
      <c r="QT31" s="22"/>
      <c r="QU31" s="22"/>
      <c r="QV31" s="22"/>
      <c r="QW31" s="22"/>
      <c r="QX31" s="22"/>
      <c r="QY31" s="22"/>
      <c r="QZ31" s="22"/>
      <c r="RA31" s="22"/>
      <c r="RB31" s="22"/>
      <c r="RC31" s="22"/>
      <c r="RD31" s="22"/>
      <c r="RE31" s="22"/>
      <c r="RF31" s="22"/>
      <c r="RG31" s="22"/>
      <c r="RH31" s="22"/>
      <c r="RI31" s="21"/>
      <c r="RJ31" s="22"/>
      <c r="RK31" s="22"/>
      <c r="RL31" s="22"/>
      <c r="RM31" s="22"/>
      <c r="RN31" s="22"/>
      <c r="RO31" s="22"/>
      <c r="RP31" s="22"/>
      <c r="RQ31" s="22"/>
      <c r="RR31" s="22"/>
      <c r="RS31" s="22"/>
      <c r="RT31" s="22"/>
      <c r="RU31" s="22"/>
      <c r="RV31" s="22"/>
      <c r="RW31" s="22"/>
      <c r="RX31" s="22"/>
      <c r="RY31" s="22"/>
      <c r="RZ31" s="22"/>
      <c r="SA31" s="22"/>
      <c r="SB31" s="22"/>
      <c r="SC31" s="22"/>
      <c r="SD31" s="22"/>
      <c r="SE31" s="22"/>
      <c r="SF31" s="22"/>
      <c r="SG31" s="22"/>
      <c r="SH31" s="22"/>
      <c r="SI31" s="22"/>
      <c r="SJ31" s="22"/>
      <c r="SK31" s="22"/>
      <c r="SL31" s="22"/>
      <c r="SM31" s="22"/>
      <c r="SN31" s="22"/>
      <c r="SO31" s="22"/>
      <c r="SP31" s="22"/>
      <c r="SQ31" s="21"/>
      <c r="SR31" s="22"/>
      <c r="SS31" s="22"/>
      <c r="ST31" s="22"/>
      <c r="SU31" s="22"/>
      <c r="SV31" s="22"/>
      <c r="SW31" s="22"/>
      <c r="SX31" s="22"/>
      <c r="SY31" s="22"/>
      <c r="SZ31" s="22"/>
      <c r="TA31" s="22"/>
      <c r="TB31" s="22"/>
      <c r="TC31" s="22"/>
      <c r="TD31" s="22"/>
      <c r="TE31" s="22"/>
      <c r="TF31" s="22"/>
      <c r="TG31" s="22"/>
      <c r="TH31" s="22"/>
      <c r="TI31" s="22"/>
      <c r="TJ31" s="22"/>
      <c r="TK31" s="22"/>
      <c r="TL31" s="22"/>
      <c r="TM31" s="22"/>
      <c r="TN31" s="22"/>
      <c r="TO31" s="22"/>
      <c r="TP31" s="22"/>
      <c r="TQ31" s="22"/>
      <c r="TR31" s="22"/>
      <c r="TS31" s="22"/>
      <c r="TT31" s="22"/>
      <c r="TU31" s="22"/>
      <c r="TV31" s="22"/>
      <c r="TW31" s="22"/>
      <c r="TX31" s="22"/>
      <c r="TY31" s="21"/>
      <c r="TZ31" s="22"/>
      <c r="UA31" s="22"/>
      <c r="UB31" s="22"/>
      <c r="UC31" s="22"/>
      <c r="UD31" s="22"/>
      <c r="UE31" s="22"/>
      <c r="UF31" s="22"/>
      <c r="UG31" s="22"/>
      <c r="UH31" s="22"/>
      <c r="UI31" s="22"/>
      <c r="UJ31" s="22"/>
      <c r="UK31" s="22"/>
      <c r="UL31" s="22"/>
      <c r="UM31" s="22"/>
      <c r="UN31" s="22"/>
      <c r="UO31" s="22"/>
      <c r="UP31" s="22"/>
      <c r="UQ31" s="22"/>
      <c r="UR31" s="22"/>
      <c r="US31" s="22"/>
      <c r="UT31" s="22"/>
      <c r="UU31" s="22"/>
      <c r="UV31" s="22"/>
      <c r="UW31" s="22"/>
      <c r="UX31" s="22"/>
      <c r="UY31" s="22"/>
      <c r="UZ31" s="22"/>
      <c r="VA31" s="22"/>
      <c r="VB31" s="22"/>
      <c r="VC31" s="22"/>
      <c r="VD31" s="22"/>
      <c r="VE31" s="22"/>
      <c r="VF31" s="22"/>
      <c r="VG31" s="21"/>
      <c r="VH31" s="22"/>
      <c r="VI31" s="22"/>
      <c r="VJ31" s="22"/>
      <c r="VK31" s="22"/>
      <c r="VL31" s="22"/>
      <c r="VM31" s="22"/>
      <c r="VN31" s="22"/>
      <c r="VO31" s="22"/>
      <c r="VP31" s="22"/>
      <c r="VQ31" s="22"/>
      <c r="VR31" s="22"/>
      <c r="VS31" s="22"/>
      <c r="VT31" s="22"/>
      <c r="VU31" s="22"/>
      <c r="VV31" s="22"/>
      <c r="VW31" s="22"/>
      <c r="VX31" s="22"/>
      <c r="VY31" s="22"/>
      <c r="VZ31" s="22"/>
      <c r="WA31" s="22"/>
      <c r="WB31" s="22"/>
      <c r="WC31" s="22"/>
      <c r="WD31" s="22"/>
      <c r="WE31" s="22"/>
      <c r="WF31" s="22"/>
      <c r="WG31" s="22"/>
      <c r="WH31" s="22"/>
      <c r="WI31" s="22"/>
      <c r="WJ31" s="22"/>
      <c r="WK31" s="22"/>
      <c r="WL31" s="22"/>
      <c r="WM31" s="22"/>
      <c r="WN31" s="22"/>
      <c r="WO31" s="21"/>
      <c r="WP31" s="22"/>
      <c r="WQ31" s="22"/>
      <c r="WR31" s="22"/>
      <c r="WS31" s="22"/>
      <c r="WT31" s="22"/>
      <c r="WU31" s="22"/>
      <c r="WV31" s="22"/>
      <c r="WW31" s="22"/>
      <c r="WX31" s="22"/>
      <c r="WY31" s="22"/>
      <c r="WZ31" s="22"/>
      <c r="XA31" s="22"/>
      <c r="XB31" s="22"/>
      <c r="XC31" s="22"/>
      <c r="XD31" s="22"/>
      <c r="XE31" s="22"/>
      <c r="XF31" s="22"/>
      <c r="XG31" s="22"/>
      <c r="XH31" s="22"/>
      <c r="XI31" s="22"/>
      <c r="XJ31" s="22"/>
      <c r="XK31" s="22"/>
      <c r="XL31" s="22"/>
      <c r="XM31" s="22"/>
      <c r="XN31" s="22"/>
      <c r="XO31" s="22"/>
      <c r="XP31" s="22"/>
      <c r="XQ31" s="22"/>
      <c r="XR31" s="22"/>
      <c r="XS31" s="22"/>
      <c r="XT31" s="22"/>
      <c r="XU31" s="22"/>
      <c r="XV31" s="22"/>
      <c r="XW31" s="21"/>
      <c r="XX31" s="22"/>
      <c r="XY31" s="22"/>
      <c r="XZ31" s="22"/>
      <c r="YA31" s="22"/>
      <c r="YB31" s="22"/>
      <c r="YC31" s="22"/>
      <c r="YD31" s="22"/>
      <c r="YE31" s="22"/>
      <c r="YF31" s="22"/>
      <c r="YG31" s="22"/>
      <c r="YH31" s="22"/>
      <c r="YI31" s="22"/>
      <c r="YJ31" s="22"/>
      <c r="YK31" s="22"/>
      <c r="YL31" s="22"/>
      <c r="YM31" s="22"/>
      <c r="YN31" s="22"/>
      <c r="YO31" s="22"/>
      <c r="YP31" s="22"/>
      <c r="YQ31" s="22"/>
      <c r="YR31" s="22"/>
      <c r="YS31" s="22"/>
      <c r="YT31" s="22"/>
      <c r="YU31" s="22"/>
      <c r="YV31" s="22"/>
      <c r="YW31" s="22"/>
      <c r="YX31" s="22"/>
      <c r="YY31" s="22"/>
      <c r="YZ31" s="22"/>
      <c r="ZA31" s="22"/>
      <c r="ZB31" s="22"/>
      <c r="ZC31" s="22"/>
      <c r="ZD31" s="22"/>
      <c r="ZE31" s="21"/>
      <c r="ZF31" s="22"/>
      <c r="ZG31" s="22"/>
      <c r="ZH31" s="22"/>
      <c r="ZI31" s="22"/>
      <c r="ZJ31" s="22"/>
      <c r="ZK31" s="22"/>
      <c r="ZL31" s="22"/>
      <c r="ZM31" s="22"/>
      <c r="ZN31" s="22"/>
      <c r="ZO31" s="22"/>
      <c r="ZP31" s="22"/>
      <c r="ZQ31" s="22"/>
      <c r="ZR31" s="22"/>
      <c r="ZS31" s="22"/>
      <c r="ZT31" s="22"/>
      <c r="ZU31" s="22"/>
      <c r="ZV31" s="22"/>
      <c r="ZW31" s="22"/>
      <c r="ZX31" s="22"/>
      <c r="ZY31" s="22"/>
      <c r="ZZ31" s="22"/>
      <c r="AAA31" s="22"/>
      <c r="AAB31" s="22"/>
      <c r="AAC31" s="22"/>
      <c r="AAD31" s="22"/>
      <c r="AAE31" s="22"/>
      <c r="AAF31" s="22"/>
      <c r="AAG31" s="22"/>
      <c r="AAH31" s="22"/>
      <c r="AAI31" s="22"/>
      <c r="AAJ31" s="22"/>
      <c r="AAK31" s="22"/>
      <c r="AAL31" s="22"/>
      <c r="AAM31" s="21"/>
      <c r="AAN31" s="22"/>
      <c r="AAO31" s="22"/>
      <c r="AAP31" s="22"/>
      <c r="AAQ31" s="22"/>
      <c r="AAR31" s="22"/>
      <c r="AAS31" s="22"/>
      <c r="AAT31" s="22"/>
      <c r="AAU31" s="22"/>
      <c r="AAV31" s="22"/>
      <c r="AAW31" s="22"/>
      <c r="AAX31" s="22"/>
      <c r="AAY31" s="22"/>
      <c r="AAZ31" s="22"/>
      <c r="ABA31" s="22"/>
      <c r="ABB31" s="22"/>
      <c r="ABC31" s="22"/>
      <c r="ABD31" s="22"/>
      <c r="ABE31" s="22"/>
      <c r="ABF31" s="22"/>
      <c r="ABG31" s="22"/>
      <c r="ABH31" s="22"/>
      <c r="ABI31" s="22"/>
      <c r="ABJ31" s="22"/>
      <c r="ABK31" s="22"/>
      <c r="ABL31" s="22"/>
      <c r="ABM31" s="22"/>
      <c r="ABN31" s="22"/>
      <c r="ABO31" s="22"/>
      <c r="ABP31" s="22"/>
      <c r="ABQ31" s="22"/>
      <c r="ABR31" s="22"/>
      <c r="ABS31" s="22"/>
      <c r="ABT31" s="22"/>
      <c r="ABU31" s="21"/>
      <c r="ABV31" s="22"/>
      <c r="ABW31" s="22"/>
      <c r="ABX31" s="22"/>
      <c r="ABY31" s="22"/>
      <c r="ABZ31" s="22"/>
      <c r="ACA31" s="22"/>
      <c r="ACB31" s="22"/>
      <c r="ACC31" s="22"/>
      <c r="ACD31" s="22"/>
      <c r="ACE31" s="22"/>
      <c r="ACF31" s="22"/>
      <c r="ACG31" s="22"/>
      <c r="ACH31" s="22"/>
      <c r="ACI31" s="22"/>
      <c r="ACJ31" s="22"/>
      <c r="ACK31" s="22"/>
      <c r="ACL31" s="22"/>
      <c r="ACM31" s="22"/>
      <c r="ACN31" s="22"/>
      <c r="ACO31" s="22"/>
      <c r="ACP31" s="22"/>
      <c r="ACQ31" s="22"/>
      <c r="ACR31" s="22"/>
      <c r="ACS31" s="22"/>
      <c r="ACT31" s="22"/>
      <c r="ACU31" s="22"/>
      <c r="ACV31" s="22"/>
      <c r="ACW31" s="22"/>
      <c r="ACX31" s="22"/>
      <c r="ACY31" s="22"/>
      <c r="ACZ31" s="22"/>
      <c r="ADA31" s="22"/>
      <c r="ADB31" s="22"/>
      <c r="ADC31" s="21"/>
      <c r="ADD31" s="22"/>
      <c r="ADE31" s="22"/>
      <c r="ADF31" s="22"/>
      <c r="ADG31" s="22"/>
      <c r="ADH31" s="22"/>
      <c r="ADI31" s="22"/>
      <c r="ADJ31" s="22"/>
      <c r="ADK31" s="22"/>
      <c r="ADL31" s="22"/>
      <c r="ADM31" s="22"/>
      <c r="ADN31" s="22"/>
      <c r="ADO31" s="22"/>
      <c r="ADP31" s="22"/>
      <c r="ADQ31" s="22"/>
      <c r="ADR31" s="22"/>
      <c r="ADS31" s="22"/>
      <c r="ADT31" s="22"/>
      <c r="ADU31" s="22"/>
      <c r="ADV31" s="22"/>
      <c r="ADW31" s="22"/>
      <c r="ADX31" s="22"/>
      <c r="ADY31" s="22"/>
      <c r="ADZ31" s="22"/>
      <c r="AEA31" s="22"/>
      <c r="AEB31" s="22"/>
      <c r="AEC31" s="22"/>
      <c r="AED31" s="22"/>
      <c r="AEE31" s="22"/>
      <c r="AEF31" s="22"/>
      <c r="AEG31" s="22"/>
      <c r="AEH31" s="22"/>
      <c r="AEI31" s="22"/>
      <c r="AEJ31" s="22"/>
      <c r="AEK31" s="21"/>
      <c r="AEL31" s="22"/>
      <c r="AEM31" s="22"/>
      <c r="AEN31" s="22"/>
      <c r="AEO31" s="22"/>
      <c r="AEP31" s="22"/>
      <c r="AEQ31" s="22"/>
      <c r="AER31" s="22"/>
      <c r="AES31" s="22"/>
      <c r="AET31" s="22"/>
      <c r="AEU31" s="22"/>
      <c r="AEV31" s="22"/>
      <c r="AEW31" s="22"/>
      <c r="AEX31" s="22"/>
      <c r="AEY31" s="22"/>
      <c r="AEZ31" s="22"/>
      <c r="AFA31" s="22"/>
      <c r="AFB31" s="22"/>
      <c r="AFC31" s="22"/>
      <c r="AFD31" s="22"/>
      <c r="AFE31" s="22"/>
      <c r="AFF31" s="22"/>
      <c r="AFG31" s="22"/>
      <c r="AFH31" s="22"/>
      <c r="AFI31" s="22"/>
      <c r="AFJ31" s="22"/>
      <c r="AFK31" s="22"/>
      <c r="AFL31" s="22"/>
      <c r="AFM31" s="22"/>
      <c r="AFN31" s="22"/>
      <c r="AFO31" s="22"/>
      <c r="AFP31" s="22"/>
      <c r="AFQ31" s="22"/>
      <c r="AFR31" s="22"/>
      <c r="AFS31" s="21"/>
      <c r="AFT31" s="22"/>
      <c r="AFU31" s="22"/>
      <c r="AFV31" s="22"/>
      <c r="AFW31" s="22"/>
      <c r="AFX31" s="22"/>
      <c r="AFY31" s="22"/>
      <c r="AFZ31" s="22"/>
      <c r="AGA31" s="22"/>
      <c r="AGB31" s="22"/>
      <c r="AGC31" s="22"/>
      <c r="AGD31" s="22"/>
      <c r="AGE31" s="22"/>
      <c r="AGF31" s="22"/>
      <c r="AGG31" s="22"/>
      <c r="AGH31" s="22"/>
      <c r="AGI31" s="22"/>
      <c r="AGJ31" s="22"/>
      <c r="AGK31" s="22"/>
      <c r="AGL31" s="22"/>
      <c r="AGM31" s="22"/>
      <c r="AGN31" s="22"/>
      <c r="AGO31" s="22"/>
      <c r="AGP31" s="22"/>
      <c r="AGQ31" s="22"/>
      <c r="AGR31" s="22"/>
      <c r="AGS31" s="22"/>
      <c r="AGT31" s="22"/>
      <c r="AGU31" s="22"/>
      <c r="AGV31" s="22"/>
      <c r="AGW31" s="22"/>
      <c r="AGX31" s="22"/>
      <c r="AGY31" s="22"/>
      <c r="AGZ31" s="22"/>
      <c r="AHA31" s="21"/>
      <c r="AHB31" s="22"/>
      <c r="AHC31" s="22"/>
      <c r="AHD31" s="22"/>
      <c r="AHE31" s="22"/>
      <c r="AHF31" s="22"/>
      <c r="AHG31" s="22"/>
      <c r="AHH31" s="22"/>
      <c r="AHI31" s="22"/>
      <c r="AHJ31" s="22"/>
      <c r="AHK31" s="22"/>
      <c r="AHL31" s="22"/>
      <c r="AHM31" s="22"/>
      <c r="AHN31" s="22"/>
      <c r="AHO31" s="22"/>
      <c r="AHP31" s="22"/>
      <c r="AHQ31" s="22"/>
      <c r="AHR31" s="22"/>
      <c r="AHS31" s="22"/>
      <c r="AHT31" s="22"/>
      <c r="AHU31" s="22"/>
      <c r="AHV31" s="22"/>
      <c r="AHW31" s="22"/>
      <c r="AHX31" s="22"/>
      <c r="AHY31" s="22"/>
      <c r="AHZ31" s="22"/>
      <c r="AIA31" s="22"/>
      <c r="AIB31" s="22"/>
      <c r="AIC31" s="22"/>
      <c r="AID31" s="22"/>
      <c r="AIE31" s="22"/>
      <c r="AIF31" s="22"/>
      <c r="AIG31" s="22"/>
      <c r="AIH31" s="22"/>
      <c r="AII31" s="21"/>
      <c r="AIJ31" s="22"/>
      <c r="AIK31" s="22"/>
      <c r="AIL31" s="22"/>
      <c r="AIM31" s="22"/>
      <c r="AIN31" s="22"/>
      <c r="AIO31" s="22"/>
      <c r="AIP31" s="22"/>
      <c r="AIQ31" s="22"/>
      <c r="AIR31" s="22"/>
      <c r="AIS31" s="22"/>
      <c r="AIT31" s="22"/>
      <c r="AIU31" s="22"/>
      <c r="AIV31" s="22"/>
      <c r="AIW31" s="22"/>
      <c r="AIX31" s="22"/>
      <c r="AIY31" s="22"/>
      <c r="AIZ31" s="22"/>
      <c r="AJA31" s="22"/>
      <c r="AJB31" s="22"/>
      <c r="AJC31" s="22"/>
      <c r="AJD31" s="22"/>
      <c r="AJE31" s="22"/>
      <c r="AJF31" s="22"/>
      <c r="AJG31" s="22"/>
      <c r="AJH31" s="22"/>
      <c r="AJI31" s="22"/>
      <c r="AJJ31" s="22"/>
      <c r="AJK31" s="22"/>
      <c r="AJL31" s="22"/>
      <c r="AJM31" s="22"/>
      <c r="AJN31" s="22"/>
      <c r="AJO31" s="22"/>
      <c r="AJP31" s="22"/>
      <c r="AJQ31" s="21"/>
      <c r="AJR31" s="22"/>
      <c r="AJS31" s="22"/>
      <c r="AJT31" s="22"/>
      <c r="AJU31" s="22"/>
      <c r="AJV31" s="22"/>
      <c r="AJW31" s="22"/>
      <c r="AJX31" s="22"/>
      <c r="AJY31" s="22"/>
      <c r="AJZ31" s="22"/>
      <c r="AKA31" s="22"/>
      <c r="AKB31" s="22"/>
      <c r="AKC31" s="22"/>
      <c r="AKD31" s="22"/>
      <c r="AKE31" s="22"/>
      <c r="AKF31" s="22"/>
      <c r="AKG31" s="22"/>
      <c r="AKH31" s="22"/>
      <c r="AKI31" s="22"/>
      <c r="AKJ31" s="22"/>
      <c r="AKK31" s="22"/>
      <c r="AKL31" s="22"/>
      <c r="AKM31" s="22"/>
      <c r="AKN31" s="22"/>
      <c r="AKO31" s="22"/>
      <c r="AKP31" s="22"/>
      <c r="AKQ31" s="22"/>
      <c r="AKR31" s="22"/>
      <c r="AKS31" s="22"/>
      <c r="AKT31" s="22"/>
      <c r="AKU31" s="22"/>
      <c r="AKV31" s="22"/>
      <c r="AKW31" s="22"/>
      <c r="AKX31" s="22"/>
      <c r="AKY31" s="21"/>
      <c r="AKZ31" s="22"/>
      <c r="ALA31" s="22"/>
      <c r="ALB31" s="22"/>
      <c r="ALC31" s="22"/>
      <c r="ALD31" s="22"/>
      <c r="ALE31" s="22"/>
      <c r="ALF31" s="22"/>
      <c r="ALG31" s="22"/>
      <c r="ALH31" s="22"/>
      <c r="ALI31" s="22"/>
      <c r="ALJ31" s="22"/>
      <c r="ALK31" s="22"/>
      <c r="ALL31" s="22"/>
      <c r="ALM31" s="22"/>
      <c r="ALN31" s="22"/>
      <c r="ALO31" s="22"/>
      <c r="ALP31" s="22"/>
      <c r="ALQ31" s="22"/>
      <c r="ALR31" s="22"/>
      <c r="ALS31" s="22"/>
      <c r="ALT31" s="22"/>
      <c r="ALU31" s="22"/>
      <c r="ALV31" s="22"/>
      <c r="ALW31" s="22"/>
      <c r="ALX31" s="22"/>
      <c r="ALY31" s="22"/>
      <c r="ALZ31" s="22"/>
      <c r="AMA31" s="22"/>
      <c r="AMB31" s="22"/>
      <c r="AMC31" s="22"/>
      <c r="AMD31" s="22"/>
      <c r="AME31" s="22"/>
      <c r="AMF31" s="22"/>
      <c r="AMG31" s="21"/>
      <c r="AMH31" s="22"/>
      <c r="AMI31" s="22"/>
      <c r="AMJ31" s="22"/>
      <c r="AMK31" s="22"/>
      <c r="AML31" s="22"/>
      <c r="AMM31" s="22"/>
      <c r="AMN31" s="22"/>
      <c r="AMO31" s="22"/>
      <c r="AMP31" s="22"/>
      <c r="AMQ31" s="22"/>
      <c r="AMR31" s="22"/>
      <c r="AMS31" s="22"/>
      <c r="AMT31" s="22"/>
      <c r="AMU31" s="22"/>
      <c r="AMV31" s="22"/>
      <c r="AMW31" s="22"/>
      <c r="AMX31" s="22"/>
      <c r="AMY31" s="22"/>
      <c r="AMZ31" s="22"/>
      <c r="ANA31" s="22"/>
      <c r="ANB31" s="22"/>
      <c r="ANC31" s="22"/>
      <c r="AND31" s="22"/>
      <c r="ANE31" s="22"/>
      <c r="ANF31" s="22"/>
      <c r="ANG31" s="22"/>
      <c r="ANH31" s="22"/>
      <c r="ANI31" s="22"/>
      <c r="ANJ31" s="22"/>
      <c r="ANK31" s="22"/>
      <c r="ANL31" s="22"/>
      <c r="ANM31" s="22"/>
      <c r="ANN31" s="22"/>
      <c r="ANO31" s="21"/>
      <c r="ANP31" s="22"/>
      <c r="ANQ31" s="22"/>
      <c r="ANR31" s="22"/>
      <c r="ANS31" s="22"/>
      <c r="ANT31" s="22"/>
      <c r="ANU31" s="22"/>
      <c r="ANV31" s="22"/>
      <c r="ANW31" s="22"/>
      <c r="ANX31" s="22"/>
      <c r="ANY31" s="22"/>
      <c r="ANZ31" s="22"/>
      <c r="AOA31" s="22"/>
      <c r="AOB31" s="22"/>
      <c r="AOC31" s="22"/>
      <c r="AOD31" s="22"/>
      <c r="AOE31" s="22"/>
      <c r="AOF31" s="22"/>
      <c r="AOG31" s="22"/>
      <c r="AOH31" s="22"/>
      <c r="AOI31" s="22"/>
      <c r="AOJ31" s="22"/>
      <c r="AOK31" s="22"/>
      <c r="AOL31" s="22"/>
      <c r="AOM31" s="22"/>
      <c r="AON31" s="22"/>
      <c r="AOO31" s="22"/>
      <c r="AOP31" s="22"/>
      <c r="AOQ31" s="22"/>
      <c r="AOR31" s="22"/>
      <c r="AOS31" s="22"/>
      <c r="AOT31" s="22"/>
      <c r="AOU31" s="22"/>
      <c r="AOV31" s="22"/>
      <c r="AOW31" s="21"/>
      <c r="AOX31" s="22"/>
      <c r="AOY31" s="22"/>
      <c r="AOZ31" s="22"/>
      <c r="APA31" s="22"/>
      <c r="APB31" s="22"/>
      <c r="APC31" s="22"/>
      <c r="APD31" s="22"/>
      <c r="APE31" s="22"/>
      <c r="APF31" s="22"/>
      <c r="APG31" s="22"/>
      <c r="APH31" s="22"/>
      <c r="API31" s="22"/>
      <c r="APJ31" s="22"/>
      <c r="APK31" s="22"/>
      <c r="APL31" s="22"/>
      <c r="APM31" s="22"/>
      <c r="APN31" s="22"/>
      <c r="APO31" s="22"/>
      <c r="APP31" s="22"/>
      <c r="APQ31" s="22"/>
      <c r="APR31" s="22"/>
      <c r="APS31" s="22"/>
      <c r="APT31" s="22"/>
      <c r="APU31" s="22"/>
      <c r="APV31" s="22"/>
      <c r="APW31" s="22"/>
      <c r="APX31" s="22"/>
      <c r="APY31" s="22"/>
      <c r="APZ31" s="22"/>
      <c r="AQA31" s="22"/>
      <c r="AQB31" s="22"/>
      <c r="AQC31" s="22"/>
      <c r="AQD31" s="22"/>
      <c r="AQE31" s="21"/>
      <c r="AQF31" s="22"/>
      <c r="AQG31" s="22"/>
      <c r="AQH31" s="22"/>
      <c r="AQI31" s="22"/>
      <c r="AQJ31" s="22"/>
      <c r="AQK31" s="22"/>
      <c r="AQL31" s="22"/>
      <c r="AQM31" s="22"/>
      <c r="AQN31" s="22"/>
      <c r="AQO31" s="22"/>
      <c r="AQP31" s="22"/>
      <c r="AQQ31" s="22"/>
      <c r="AQR31" s="22"/>
      <c r="AQS31" s="22"/>
      <c r="AQT31" s="22"/>
      <c r="AQU31" s="22"/>
      <c r="AQV31" s="22"/>
      <c r="AQW31" s="22"/>
      <c r="AQX31" s="22"/>
      <c r="AQY31" s="22"/>
      <c r="AQZ31" s="22"/>
      <c r="ARA31" s="22"/>
      <c r="ARB31" s="22"/>
      <c r="ARC31" s="22"/>
      <c r="ARD31" s="22"/>
      <c r="ARE31" s="22"/>
      <c r="ARF31" s="22"/>
      <c r="ARG31" s="22"/>
      <c r="ARH31" s="22"/>
      <c r="ARI31" s="22"/>
      <c r="ARJ31" s="22"/>
      <c r="ARK31" s="22"/>
      <c r="ARL31" s="22"/>
      <c r="ARM31" s="21"/>
      <c r="ARN31" s="22"/>
      <c r="ARO31" s="22"/>
      <c r="ARP31" s="22"/>
      <c r="ARQ31" s="22"/>
      <c r="ARR31" s="22"/>
      <c r="ARS31" s="22"/>
      <c r="ART31" s="22"/>
      <c r="ARU31" s="22"/>
      <c r="ARV31" s="22"/>
      <c r="ARW31" s="22"/>
      <c r="ARX31" s="22"/>
      <c r="ARY31" s="22"/>
      <c r="ARZ31" s="22"/>
      <c r="ASA31" s="22"/>
      <c r="ASB31" s="22"/>
      <c r="ASC31" s="22"/>
      <c r="ASD31" s="22"/>
      <c r="ASE31" s="22"/>
      <c r="ASF31" s="22"/>
      <c r="ASG31" s="22"/>
      <c r="ASH31" s="22"/>
      <c r="ASI31" s="22"/>
      <c r="ASJ31" s="22"/>
      <c r="ASK31" s="22"/>
      <c r="ASL31" s="22"/>
      <c r="ASM31" s="22"/>
      <c r="ASN31" s="22"/>
      <c r="ASO31" s="22"/>
      <c r="ASP31" s="22"/>
      <c r="ASQ31" s="22"/>
      <c r="ASR31" s="22"/>
      <c r="ASS31" s="22"/>
      <c r="AST31" s="22"/>
      <c r="ASU31" s="21"/>
      <c r="ASV31" s="22"/>
      <c r="ASW31" s="22"/>
      <c r="ASX31" s="22"/>
      <c r="ASY31" s="22"/>
      <c r="ASZ31" s="22"/>
      <c r="ATA31" s="22"/>
      <c r="ATB31" s="22"/>
      <c r="ATC31" s="22"/>
      <c r="ATD31" s="22"/>
      <c r="ATE31" s="22"/>
      <c r="ATF31" s="22"/>
      <c r="ATG31" s="22"/>
      <c r="ATH31" s="22"/>
      <c r="ATI31" s="22"/>
      <c r="ATJ31" s="22"/>
      <c r="ATK31" s="22"/>
      <c r="ATL31" s="22"/>
      <c r="ATM31" s="22"/>
      <c r="ATN31" s="22"/>
      <c r="ATO31" s="22"/>
      <c r="ATP31" s="22"/>
      <c r="ATQ31" s="22"/>
      <c r="ATR31" s="22"/>
      <c r="ATS31" s="22"/>
      <c r="ATT31" s="22"/>
      <c r="ATU31" s="22"/>
      <c r="ATV31" s="22"/>
      <c r="ATW31" s="22"/>
      <c r="ATX31" s="22"/>
      <c r="ATY31" s="22"/>
      <c r="ATZ31" s="22"/>
      <c r="AUA31" s="22"/>
      <c r="AUB31" s="22"/>
      <c r="AUC31" s="21"/>
      <c r="AUD31" s="22"/>
      <c r="AUE31" s="22"/>
      <c r="AUF31" s="22"/>
      <c r="AUG31" s="22"/>
      <c r="AUH31" s="22"/>
      <c r="AUI31" s="22"/>
      <c r="AUJ31" s="22"/>
      <c r="AUK31" s="22"/>
      <c r="AUL31" s="22"/>
      <c r="AUM31" s="22"/>
      <c r="AUN31" s="22"/>
      <c r="AUO31" s="22"/>
      <c r="AUP31" s="22"/>
      <c r="AUQ31" s="22"/>
      <c r="AUR31" s="22"/>
      <c r="AUS31" s="22"/>
      <c r="AUT31" s="22"/>
      <c r="AUU31" s="22"/>
      <c r="AUV31" s="22"/>
      <c r="AUW31" s="22"/>
      <c r="AUX31" s="22"/>
      <c r="AUY31" s="22"/>
      <c r="AUZ31" s="22"/>
      <c r="AVA31" s="22"/>
      <c r="AVB31" s="22"/>
      <c r="AVC31" s="22"/>
      <c r="AVD31" s="22"/>
      <c r="AVE31" s="22"/>
      <c r="AVF31" s="22"/>
      <c r="AVG31" s="22"/>
      <c r="AVH31" s="22"/>
      <c r="AVI31" s="22"/>
      <c r="AVJ31" s="22"/>
      <c r="AVK31" s="21"/>
      <c r="AVL31" s="22"/>
      <c r="AVM31" s="22"/>
      <c r="AVN31" s="22"/>
      <c r="AVO31" s="22"/>
      <c r="AVP31" s="22"/>
      <c r="AVQ31" s="22"/>
      <c r="AVR31" s="22"/>
      <c r="AVS31" s="22"/>
      <c r="AVT31" s="22"/>
      <c r="AVU31" s="22"/>
      <c r="AVV31" s="22"/>
      <c r="AVW31" s="22"/>
      <c r="AVX31" s="22"/>
      <c r="AVY31" s="22"/>
      <c r="AVZ31" s="22"/>
      <c r="AWA31" s="22"/>
      <c r="AWB31" s="22"/>
      <c r="AWC31" s="22"/>
      <c r="AWD31" s="22"/>
      <c r="AWE31" s="22"/>
      <c r="AWF31" s="22"/>
      <c r="AWG31" s="22"/>
      <c r="AWH31" s="22"/>
      <c r="AWI31" s="22"/>
      <c r="AWJ31" s="22"/>
      <c r="AWK31" s="22"/>
      <c r="AWL31" s="22"/>
      <c r="AWM31" s="22"/>
      <c r="AWN31" s="22"/>
      <c r="AWO31" s="22"/>
      <c r="AWP31" s="22"/>
      <c r="AWQ31" s="22"/>
      <c r="AWR31" s="22"/>
      <c r="AWS31" s="21"/>
      <c r="AWT31" s="22"/>
      <c r="AWU31" s="22"/>
      <c r="AWV31" s="22"/>
      <c r="AWW31" s="22"/>
      <c r="AWX31" s="22"/>
      <c r="AWY31" s="22"/>
      <c r="AWZ31" s="22"/>
      <c r="AXA31" s="22"/>
      <c r="AXB31" s="22"/>
      <c r="AXC31" s="22"/>
      <c r="AXD31" s="22"/>
      <c r="AXE31" s="22"/>
      <c r="AXF31" s="22"/>
      <c r="AXG31" s="22"/>
      <c r="AXH31" s="22"/>
      <c r="AXI31" s="22"/>
      <c r="AXJ31" s="22"/>
      <c r="AXK31" s="22"/>
      <c r="AXL31" s="22"/>
      <c r="AXM31" s="22"/>
      <c r="AXN31" s="22"/>
      <c r="AXO31" s="22"/>
      <c r="AXP31" s="22"/>
      <c r="AXQ31" s="22"/>
      <c r="AXR31" s="22"/>
      <c r="AXS31" s="22"/>
      <c r="AXT31" s="22"/>
      <c r="AXU31" s="22"/>
      <c r="AXV31" s="22"/>
      <c r="AXW31" s="22"/>
      <c r="AXX31" s="22"/>
      <c r="AXY31" s="22"/>
      <c r="AXZ31" s="22"/>
      <c r="AYA31" s="21"/>
      <c r="AYB31" s="22"/>
      <c r="AYC31" s="22"/>
      <c r="AYD31" s="22"/>
      <c r="AYE31" s="22"/>
      <c r="AYF31" s="22"/>
      <c r="AYG31" s="22"/>
      <c r="AYH31" s="22"/>
      <c r="AYI31" s="22"/>
      <c r="AYJ31" s="22"/>
      <c r="AYK31" s="22"/>
      <c r="AYL31" s="22"/>
      <c r="AYM31" s="22"/>
      <c r="AYN31" s="22"/>
      <c r="AYO31" s="22"/>
      <c r="AYP31" s="22"/>
      <c r="AYQ31" s="22"/>
      <c r="AYR31" s="22"/>
      <c r="AYS31" s="22"/>
      <c r="AYT31" s="22"/>
      <c r="AYU31" s="22"/>
      <c r="AYV31" s="22"/>
      <c r="AYW31" s="22"/>
      <c r="AYX31" s="22"/>
      <c r="AYY31" s="22"/>
      <c r="AYZ31" s="22"/>
      <c r="AZA31" s="22"/>
      <c r="AZB31" s="22"/>
      <c r="AZC31" s="22"/>
      <c r="AZD31" s="22"/>
      <c r="AZE31" s="22"/>
      <c r="AZF31" s="22"/>
      <c r="AZG31" s="22"/>
      <c r="AZH31" s="22"/>
      <c r="AZI31" s="21"/>
      <c r="AZJ31" s="22"/>
      <c r="AZK31" s="22"/>
      <c r="AZL31" s="22"/>
      <c r="AZM31" s="22"/>
      <c r="AZN31" s="22"/>
      <c r="AZO31" s="22"/>
      <c r="AZP31" s="22"/>
      <c r="AZQ31" s="22"/>
      <c r="AZR31" s="22"/>
      <c r="AZS31" s="22"/>
      <c r="AZT31" s="22"/>
      <c r="AZU31" s="22"/>
      <c r="AZV31" s="22"/>
      <c r="AZW31" s="22"/>
      <c r="AZX31" s="22"/>
      <c r="AZY31" s="22"/>
      <c r="AZZ31" s="22"/>
      <c r="BAA31" s="22"/>
      <c r="BAB31" s="22"/>
      <c r="BAC31" s="22"/>
      <c r="BAD31" s="22"/>
      <c r="BAE31" s="22"/>
      <c r="BAF31" s="22"/>
      <c r="BAG31" s="22"/>
      <c r="BAH31" s="22"/>
      <c r="BAI31" s="22"/>
      <c r="BAJ31" s="22"/>
      <c r="BAK31" s="22"/>
      <c r="BAL31" s="22"/>
      <c r="BAM31" s="22"/>
      <c r="BAN31" s="22"/>
      <c r="BAO31" s="22"/>
      <c r="BAP31" s="22"/>
      <c r="BAQ31" s="21"/>
      <c r="BAR31" s="22"/>
      <c r="BAS31" s="22"/>
      <c r="BAT31" s="22"/>
      <c r="BAU31" s="22"/>
      <c r="BAV31" s="22"/>
      <c r="BAW31" s="22"/>
      <c r="BAX31" s="22"/>
      <c r="BAY31" s="22"/>
      <c r="BAZ31" s="22"/>
      <c r="BBA31" s="22"/>
      <c r="BBB31" s="22"/>
      <c r="BBC31" s="22"/>
      <c r="BBD31" s="22"/>
      <c r="BBE31" s="22"/>
      <c r="BBF31" s="22"/>
      <c r="BBG31" s="22"/>
      <c r="BBH31" s="22"/>
      <c r="BBI31" s="22"/>
      <c r="BBJ31" s="22"/>
      <c r="BBK31" s="22"/>
      <c r="BBL31" s="22"/>
      <c r="BBM31" s="22"/>
      <c r="BBN31" s="22"/>
      <c r="BBO31" s="22"/>
      <c r="BBP31" s="22"/>
      <c r="BBQ31" s="22"/>
      <c r="BBR31" s="22"/>
      <c r="BBS31" s="22"/>
      <c r="BBT31" s="22"/>
      <c r="BBU31" s="22"/>
      <c r="BBV31" s="22"/>
      <c r="BBW31" s="22"/>
      <c r="BBX31" s="22"/>
      <c r="BBY31" s="21"/>
      <c r="BBZ31" s="22"/>
      <c r="BCA31" s="22"/>
      <c r="BCB31" s="22"/>
      <c r="BCC31" s="22"/>
      <c r="BCD31" s="22"/>
      <c r="BCE31" s="22"/>
      <c r="BCF31" s="22"/>
      <c r="BCG31" s="22"/>
      <c r="BCH31" s="22"/>
      <c r="BCI31" s="22"/>
      <c r="BCJ31" s="22"/>
      <c r="BCK31" s="22"/>
      <c r="BCL31" s="22"/>
      <c r="BCM31" s="22"/>
      <c r="BCN31" s="22"/>
      <c r="BCO31" s="22"/>
      <c r="BCP31" s="22"/>
      <c r="BCQ31" s="22"/>
      <c r="BCR31" s="22"/>
      <c r="BCS31" s="22"/>
      <c r="BCT31" s="22"/>
      <c r="BCU31" s="22"/>
      <c r="BCV31" s="22"/>
      <c r="BCW31" s="22"/>
      <c r="BCX31" s="22"/>
      <c r="BCY31" s="22"/>
      <c r="BCZ31" s="22"/>
      <c r="BDA31" s="22"/>
      <c r="BDB31" s="22"/>
      <c r="BDC31" s="22"/>
      <c r="BDD31" s="22"/>
      <c r="BDE31" s="22"/>
      <c r="BDF31" s="22"/>
      <c r="BDG31" s="21"/>
      <c r="BDH31" s="22"/>
      <c r="BDI31" s="22"/>
      <c r="BDJ31" s="22"/>
      <c r="BDK31" s="22"/>
      <c r="BDL31" s="22"/>
      <c r="BDM31" s="22"/>
      <c r="BDN31" s="22"/>
      <c r="BDO31" s="22"/>
      <c r="BDP31" s="22"/>
      <c r="BDQ31" s="22"/>
      <c r="BDR31" s="22"/>
      <c r="BDS31" s="22"/>
      <c r="BDT31" s="22"/>
      <c r="BDU31" s="22"/>
      <c r="BDV31" s="22"/>
      <c r="BDW31" s="22"/>
      <c r="BDX31" s="22"/>
      <c r="BDY31" s="22"/>
      <c r="BDZ31" s="22"/>
      <c r="BEA31" s="22"/>
      <c r="BEB31" s="22"/>
      <c r="BEC31" s="22"/>
      <c r="BED31" s="22"/>
      <c r="BEE31" s="22"/>
      <c r="BEF31" s="22"/>
      <c r="BEG31" s="22"/>
      <c r="BEH31" s="22"/>
      <c r="BEI31" s="22"/>
      <c r="BEJ31" s="22"/>
      <c r="BEK31" s="22"/>
      <c r="BEL31" s="22"/>
      <c r="BEM31" s="22"/>
      <c r="BEN31" s="22"/>
      <c r="BEO31" s="21"/>
      <c r="BEP31" s="22"/>
      <c r="BEQ31" s="22"/>
      <c r="BER31" s="22"/>
      <c r="BES31" s="22"/>
      <c r="BET31" s="22"/>
      <c r="BEU31" s="22"/>
      <c r="BEV31" s="22"/>
      <c r="BEW31" s="22"/>
      <c r="BEX31" s="22"/>
      <c r="BEY31" s="22"/>
      <c r="BEZ31" s="22"/>
      <c r="BFA31" s="22"/>
      <c r="BFB31" s="22"/>
      <c r="BFC31" s="22"/>
      <c r="BFD31" s="22"/>
      <c r="BFE31" s="22"/>
      <c r="BFF31" s="22"/>
      <c r="BFG31" s="22"/>
      <c r="BFH31" s="22"/>
      <c r="BFI31" s="22"/>
      <c r="BFJ31" s="22"/>
      <c r="BFK31" s="22"/>
      <c r="BFL31" s="22"/>
      <c r="BFM31" s="22"/>
      <c r="BFN31" s="22"/>
      <c r="BFO31" s="22"/>
      <c r="BFP31" s="22"/>
      <c r="BFQ31" s="22"/>
      <c r="BFR31" s="22"/>
      <c r="BFS31" s="22"/>
      <c r="BFT31" s="22"/>
      <c r="BFU31" s="22"/>
      <c r="BFV31" s="22"/>
      <c r="BFW31" s="21"/>
      <c r="BFX31" s="22"/>
      <c r="BFY31" s="22"/>
      <c r="BFZ31" s="22"/>
      <c r="BGA31" s="22"/>
      <c r="BGB31" s="22"/>
      <c r="BGC31" s="22"/>
      <c r="BGD31" s="22"/>
      <c r="BGE31" s="22"/>
      <c r="BGF31" s="22"/>
      <c r="BGG31" s="22"/>
      <c r="BGH31" s="22"/>
      <c r="BGI31" s="22"/>
      <c r="BGJ31" s="22"/>
      <c r="BGK31" s="22"/>
      <c r="BGL31" s="22"/>
      <c r="BGM31" s="22"/>
      <c r="BGN31" s="22"/>
      <c r="BGO31" s="22"/>
      <c r="BGP31" s="22"/>
      <c r="BGQ31" s="22"/>
      <c r="BGR31" s="22"/>
      <c r="BGS31" s="22"/>
      <c r="BGT31" s="22"/>
      <c r="BGU31" s="22"/>
      <c r="BGV31" s="22"/>
      <c r="BGW31" s="22"/>
      <c r="BGX31" s="22"/>
      <c r="BGY31" s="22"/>
      <c r="BGZ31" s="22"/>
      <c r="BHA31" s="22"/>
      <c r="BHB31" s="22"/>
      <c r="BHC31" s="22"/>
      <c r="BHD31" s="22"/>
      <c r="BHE31" s="21"/>
      <c r="BHF31" s="22"/>
      <c r="BHG31" s="22"/>
      <c r="BHH31" s="22"/>
      <c r="BHI31" s="22"/>
      <c r="BHJ31" s="22"/>
      <c r="BHK31" s="22"/>
      <c r="BHL31" s="22"/>
      <c r="BHM31" s="22"/>
      <c r="BHN31" s="22"/>
      <c r="BHO31" s="22"/>
      <c r="BHP31" s="22"/>
      <c r="BHQ31" s="22"/>
      <c r="BHR31" s="22"/>
      <c r="BHS31" s="22"/>
      <c r="BHT31" s="22"/>
      <c r="BHU31" s="22"/>
      <c r="BHV31" s="22"/>
      <c r="BHW31" s="22"/>
      <c r="BHX31" s="22"/>
      <c r="BHY31" s="22"/>
      <c r="BHZ31" s="22"/>
      <c r="BIA31" s="22"/>
      <c r="BIB31" s="22"/>
      <c r="BIC31" s="22"/>
      <c r="BID31" s="22"/>
      <c r="BIE31" s="22"/>
      <c r="BIF31" s="22"/>
      <c r="BIG31" s="22"/>
      <c r="BIH31" s="22"/>
      <c r="BII31" s="22"/>
      <c r="BIJ31" s="22"/>
      <c r="BIK31" s="22"/>
      <c r="BIL31" s="22"/>
      <c r="BIM31" s="21"/>
      <c r="BIN31" s="22"/>
      <c r="BIO31" s="22"/>
      <c r="BIP31" s="22"/>
      <c r="BIQ31" s="22"/>
      <c r="BIR31" s="22"/>
      <c r="BIS31" s="22"/>
      <c r="BIT31" s="22"/>
      <c r="BIU31" s="22"/>
      <c r="BIV31" s="22"/>
      <c r="BIW31" s="22"/>
      <c r="BIX31" s="22"/>
      <c r="BIY31" s="22"/>
      <c r="BIZ31" s="22"/>
      <c r="BJA31" s="22"/>
      <c r="BJB31" s="22"/>
      <c r="BJC31" s="22"/>
      <c r="BJD31" s="22"/>
      <c r="BJE31" s="22"/>
      <c r="BJF31" s="22"/>
      <c r="BJG31" s="22"/>
      <c r="BJH31" s="22"/>
      <c r="BJI31" s="22"/>
      <c r="BJJ31" s="22"/>
      <c r="BJK31" s="22"/>
      <c r="BJL31" s="22"/>
      <c r="BJM31" s="22"/>
      <c r="BJN31" s="22"/>
      <c r="BJO31" s="22"/>
      <c r="BJP31" s="22"/>
      <c r="BJQ31" s="22"/>
      <c r="BJR31" s="22"/>
      <c r="BJS31" s="22"/>
      <c r="BJT31" s="22"/>
      <c r="BJU31" s="21"/>
      <c r="BJV31" s="22"/>
      <c r="BJW31" s="22"/>
      <c r="BJX31" s="22"/>
      <c r="BJY31" s="22"/>
      <c r="BJZ31" s="22"/>
      <c r="BKA31" s="22"/>
      <c r="BKB31" s="22"/>
      <c r="BKC31" s="22"/>
      <c r="BKD31" s="22"/>
      <c r="BKE31" s="22"/>
      <c r="BKF31" s="22"/>
      <c r="BKG31" s="22"/>
      <c r="BKH31" s="22"/>
      <c r="BKI31" s="22"/>
      <c r="BKJ31" s="22"/>
      <c r="BKK31" s="22"/>
      <c r="BKL31" s="22"/>
      <c r="BKM31" s="22"/>
      <c r="BKN31" s="22"/>
      <c r="BKO31" s="22"/>
      <c r="BKP31" s="22"/>
      <c r="BKQ31" s="22"/>
      <c r="BKR31" s="22"/>
      <c r="BKS31" s="22"/>
      <c r="BKT31" s="22"/>
      <c r="BKU31" s="22"/>
      <c r="BKV31" s="22"/>
      <c r="BKW31" s="22"/>
      <c r="BKX31" s="22"/>
      <c r="BKY31" s="22"/>
      <c r="BKZ31" s="22"/>
      <c r="BLA31" s="22"/>
      <c r="BLB31" s="22"/>
      <c r="BLC31" s="21"/>
      <c r="BLD31" s="22"/>
      <c r="BLE31" s="22"/>
      <c r="BLF31" s="22"/>
      <c r="BLG31" s="22"/>
      <c r="BLH31" s="22"/>
      <c r="BLI31" s="22"/>
      <c r="BLJ31" s="22"/>
      <c r="BLK31" s="22"/>
      <c r="BLL31" s="22"/>
      <c r="BLM31" s="22"/>
      <c r="BLN31" s="22"/>
      <c r="BLO31" s="22"/>
      <c r="BLP31" s="22"/>
      <c r="BLQ31" s="22"/>
      <c r="BLR31" s="22"/>
      <c r="BLS31" s="22"/>
      <c r="BLT31" s="22"/>
      <c r="BLU31" s="22"/>
      <c r="BLV31" s="22"/>
      <c r="BLW31" s="22"/>
      <c r="BLX31" s="22"/>
      <c r="BLY31" s="22"/>
      <c r="BLZ31" s="22"/>
      <c r="BMA31" s="22"/>
      <c r="BMB31" s="22"/>
      <c r="BMC31" s="22"/>
      <c r="BMD31" s="22"/>
      <c r="BME31" s="22"/>
      <c r="BMF31" s="22"/>
      <c r="BMG31" s="22"/>
      <c r="BMH31" s="22"/>
      <c r="BMI31" s="22"/>
      <c r="BMJ31" s="22"/>
      <c r="BMK31" s="21"/>
      <c r="BML31" s="22"/>
      <c r="BMM31" s="22"/>
      <c r="BMN31" s="22"/>
      <c r="BMO31" s="22"/>
      <c r="BMP31" s="22"/>
      <c r="BMQ31" s="22"/>
      <c r="BMR31" s="22"/>
      <c r="BMS31" s="22"/>
      <c r="BMT31" s="22"/>
      <c r="BMU31" s="22"/>
      <c r="BMV31" s="22"/>
      <c r="BMW31" s="22"/>
      <c r="BMX31" s="22"/>
      <c r="BMY31" s="22"/>
      <c r="BMZ31" s="22"/>
      <c r="BNA31" s="22"/>
      <c r="BNB31" s="22"/>
      <c r="BNC31" s="22"/>
      <c r="BND31" s="22"/>
      <c r="BNE31" s="22"/>
      <c r="BNF31" s="22"/>
      <c r="BNG31" s="22"/>
      <c r="BNH31" s="22"/>
      <c r="BNI31" s="22"/>
      <c r="BNJ31" s="22"/>
      <c r="BNK31" s="22"/>
      <c r="BNL31" s="22"/>
      <c r="BNM31" s="22"/>
      <c r="BNN31" s="22"/>
      <c r="BNO31" s="22"/>
      <c r="BNP31" s="22"/>
      <c r="BNQ31" s="22"/>
      <c r="BNR31" s="22"/>
      <c r="BNS31" s="21"/>
      <c r="BNT31" s="22"/>
      <c r="BNU31" s="22"/>
      <c r="BNV31" s="22"/>
      <c r="BNW31" s="22"/>
      <c r="BNX31" s="22"/>
      <c r="BNY31" s="22"/>
      <c r="BNZ31" s="22"/>
      <c r="BOA31" s="22"/>
      <c r="BOB31" s="22"/>
      <c r="BOC31" s="22"/>
      <c r="BOD31" s="22"/>
      <c r="BOE31" s="22"/>
      <c r="BOF31" s="22"/>
      <c r="BOG31" s="22"/>
      <c r="BOH31" s="22"/>
      <c r="BOI31" s="22"/>
      <c r="BOJ31" s="22"/>
      <c r="BOK31" s="22"/>
      <c r="BOL31" s="22"/>
      <c r="BOM31" s="22"/>
      <c r="BON31" s="22"/>
      <c r="BOO31" s="22"/>
      <c r="BOP31" s="22"/>
      <c r="BOQ31" s="22"/>
      <c r="BOR31" s="22"/>
      <c r="BOS31" s="22"/>
      <c r="BOT31" s="22"/>
      <c r="BOU31" s="22"/>
      <c r="BOV31" s="22"/>
      <c r="BOW31" s="22"/>
      <c r="BOX31" s="22"/>
      <c r="BOY31" s="22"/>
      <c r="BOZ31" s="22"/>
      <c r="BPA31" s="21"/>
      <c r="BPB31" s="22"/>
      <c r="BPC31" s="22"/>
      <c r="BPD31" s="22"/>
      <c r="BPE31" s="22"/>
      <c r="BPF31" s="22"/>
      <c r="BPG31" s="22"/>
      <c r="BPH31" s="22"/>
      <c r="BPI31" s="22"/>
      <c r="BPJ31" s="22"/>
      <c r="BPK31" s="22"/>
      <c r="BPL31" s="22"/>
      <c r="BPM31" s="22"/>
      <c r="BPN31" s="22"/>
      <c r="BPO31" s="22"/>
      <c r="BPP31" s="22"/>
      <c r="BPQ31" s="22"/>
      <c r="BPR31" s="22"/>
      <c r="BPS31" s="22"/>
      <c r="BPT31" s="22"/>
      <c r="BPU31" s="22"/>
      <c r="BPV31" s="22"/>
      <c r="BPW31" s="22"/>
      <c r="BPX31" s="22"/>
      <c r="BPY31" s="22"/>
      <c r="BPZ31" s="22"/>
      <c r="BQA31" s="22"/>
      <c r="BQB31" s="22"/>
      <c r="BQC31" s="22"/>
      <c r="BQD31" s="22"/>
      <c r="BQE31" s="22"/>
      <c r="BQF31" s="22"/>
      <c r="BQG31" s="22"/>
      <c r="BQH31" s="22"/>
      <c r="BQI31" s="21"/>
      <c r="BQJ31" s="22"/>
      <c r="BQK31" s="22"/>
      <c r="BQL31" s="22"/>
      <c r="BQM31" s="22"/>
      <c r="BQN31" s="22"/>
      <c r="BQO31" s="22"/>
      <c r="BQP31" s="22"/>
      <c r="BQQ31" s="22"/>
      <c r="BQR31" s="22"/>
      <c r="BQS31" s="22"/>
      <c r="BQT31" s="22"/>
      <c r="BQU31" s="22"/>
      <c r="BQV31" s="22"/>
      <c r="BQW31" s="22"/>
      <c r="BQX31" s="22"/>
      <c r="BQY31" s="22"/>
      <c r="BQZ31" s="22"/>
      <c r="BRA31" s="22"/>
      <c r="BRB31" s="22"/>
      <c r="BRC31" s="22"/>
      <c r="BRD31" s="22"/>
      <c r="BRE31" s="22"/>
      <c r="BRF31" s="22"/>
      <c r="BRG31" s="22"/>
      <c r="BRH31" s="22"/>
      <c r="BRI31" s="22"/>
      <c r="BRJ31" s="22"/>
      <c r="BRK31" s="22"/>
      <c r="BRL31" s="22"/>
      <c r="BRM31" s="22"/>
      <c r="BRN31" s="22"/>
      <c r="BRO31" s="22"/>
      <c r="BRP31" s="22"/>
      <c r="BRQ31" s="21"/>
      <c r="BRR31" s="22"/>
      <c r="BRS31" s="22"/>
      <c r="BRT31" s="22"/>
      <c r="BRU31" s="22"/>
      <c r="BRV31" s="22"/>
      <c r="BRW31" s="22"/>
      <c r="BRX31" s="22"/>
      <c r="BRY31" s="22"/>
      <c r="BRZ31" s="22"/>
      <c r="BSA31" s="22"/>
      <c r="BSB31" s="22"/>
      <c r="BSC31" s="22"/>
      <c r="BSD31" s="22"/>
      <c r="BSE31" s="22"/>
      <c r="BSF31" s="22"/>
      <c r="BSG31" s="22"/>
      <c r="BSH31" s="22"/>
      <c r="BSI31" s="22"/>
      <c r="BSJ31" s="22"/>
      <c r="BSK31" s="22"/>
      <c r="BSL31" s="22"/>
      <c r="BSM31" s="22"/>
      <c r="BSN31" s="22"/>
      <c r="BSO31" s="22"/>
      <c r="BSP31" s="22"/>
      <c r="BSQ31" s="22"/>
      <c r="BSR31" s="22"/>
      <c r="BSS31" s="22"/>
      <c r="BST31" s="22"/>
      <c r="BSU31" s="22"/>
      <c r="BSV31" s="22"/>
      <c r="BSW31" s="22"/>
      <c r="BSX31" s="22"/>
      <c r="BSY31" s="21"/>
      <c r="BSZ31" s="22"/>
      <c r="BTA31" s="22"/>
      <c r="BTB31" s="22"/>
      <c r="BTC31" s="22"/>
      <c r="BTD31" s="22"/>
      <c r="BTE31" s="22"/>
      <c r="BTF31" s="22"/>
      <c r="BTG31" s="22"/>
      <c r="BTH31" s="22"/>
      <c r="BTI31" s="22"/>
      <c r="BTJ31" s="22"/>
      <c r="BTK31" s="22"/>
      <c r="BTL31" s="22"/>
      <c r="BTM31" s="22"/>
      <c r="BTN31" s="22"/>
      <c r="BTO31" s="22"/>
      <c r="BTP31" s="22"/>
      <c r="BTQ31" s="22"/>
      <c r="BTR31" s="22"/>
      <c r="BTS31" s="22"/>
      <c r="BTT31" s="22"/>
      <c r="BTU31" s="22"/>
      <c r="BTV31" s="22"/>
      <c r="BTW31" s="22"/>
      <c r="BTX31" s="22"/>
      <c r="BTY31" s="22"/>
      <c r="BTZ31" s="22"/>
      <c r="BUA31" s="22"/>
      <c r="BUB31" s="22"/>
      <c r="BUC31" s="22"/>
      <c r="BUD31" s="22"/>
      <c r="BUE31" s="22"/>
      <c r="BUF31" s="22"/>
      <c r="BUG31" s="21"/>
      <c r="BUH31" s="22"/>
      <c r="BUI31" s="22"/>
      <c r="BUJ31" s="22"/>
      <c r="BUK31" s="22"/>
      <c r="BUL31" s="22"/>
      <c r="BUM31" s="22"/>
      <c r="BUN31" s="22"/>
      <c r="BUO31" s="22"/>
      <c r="BUP31" s="22"/>
      <c r="BUQ31" s="22"/>
      <c r="BUR31" s="22"/>
      <c r="BUS31" s="22"/>
      <c r="BUT31" s="22"/>
      <c r="BUU31" s="22"/>
      <c r="BUV31" s="22"/>
      <c r="BUW31" s="22"/>
      <c r="BUX31" s="22"/>
      <c r="BUY31" s="22"/>
      <c r="BUZ31" s="22"/>
      <c r="BVA31" s="22"/>
      <c r="BVB31" s="22"/>
      <c r="BVC31" s="22"/>
      <c r="BVD31" s="22"/>
      <c r="BVE31" s="22"/>
      <c r="BVF31" s="22"/>
      <c r="BVG31" s="22"/>
      <c r="BVH31" s="22"/>
      <c r="BVI31" s="22"/>
      <c r="BVJ31" s="22"/>
      <c r="BVK31" s="22"/>
      <c r="BVL31" s="22"/>
      <c r="BVM31" s="22"/>
      <c r="BVN31" s="22"/>
      <c r="BVO31" s="21"/>
      <c r="BVP31" s="22"/>
      <c r="BVQ31" s="22"/>
      <c r="BVR31" s="22"/>
      <c r="BVS31" s="22"/>
      <c r="BVT31" s="22"/>
      <c r="BVU31" s="22"/>
      <c r="BVV31" s="22"/>
      <c r="BVW31" s="22"/>
      <c r="BVX31" s="22"/>
      <c r="BVY31" s="22"/>
      <c r="BVZ31" s="22"/>
      <c r="BWA31" s="22"/>
      <c r="BWB31" s="22"/>
      <c r="BWC31" s="22"/>
      <c r="BWD31" s="22"/>
      <c r="BWE31" s="22"/>
      <c r="BWF31" s="22"/>
      <c r="BWG31" s="22"/>
      <c r="BWH31" s="22"/>
      <c r="BWI31" s="22"/>
      <c r="BWJ31" s="22"/>
      <c r="BWK31" s="22"/>
      <c r="BWL31" s="22"/>
      <c r="BWM31" s="22"/>
      <c r="BWN31" s="22"/>
      <c r="BWO31" s="22"/>
      <c r="BWP31" s="22"/>
      <c r="BWQ31" s="22"/>
      <c r="BWR31" s="22"/>
      <c r="BWS31" s="22"/>
      <c r="BWT31" s="22"/>
      <c r="BWU31" s="22"/>
      <c r="BWV31" s="22"/>
      <c r="BWW31" s="21"/>
      <c r="BWX31" s="22"/>
      <c r="BWY31" s="22"/>
      <c r="BWZ31" s="22"/>
      <c r="BXA31" s="22"/>
      <c r="BXB31" s="22"/>
      <c r="BXC31" s="22"/>
      <c r="BXD31" s="22"/>
      <c r="BXE31" s="22"/>
      <c r="BXF31" s="22"/>
      <c r="BXG31" s="22"/>
      <c r="BXH31" s="22"/>
      <c r="BXI31" s="22"/>
      <c r="BXJ31" s="22"/>
      <c r="BXK31" s="22"/>
      <c r="BXL31" s="22"/>
      <c r="BXM31" s="22"/>
      <c r="BXN31" s="22"/>
      <c r="BXO31" s="22"/>
      <c r="BXP31" s="22"/>
      <c r="BXQ31" s="22"/>
      <c r="BXR31" s="22"/>
      <c r="BXS31" s="22"/>
      <c r="BXT31" s="22"/>
      <c r="BXU31" s="22"/>
      <c r="BXV31" s="22"/>
      <c r="BXW31" s="22"/>
      <c r="BXX31" s="22"/>
      <c r="BXY31" s="22"/>
      <c r="BXZ31" s="22"/>
      <c r="BYA31" s="22"/>
      <c r="BYB31" s="22"/>
      <c r="BYC31" s="22"/>
      <c r="BYD31" s="22"/>
      <c r="BYE31" s="21"/>
      <c r="BYF31" s="22"/>
      <c r="BYG31" s="22"/>
      <c r="BYH31" s="22"/>
      <c r="BYI31" s="22"/>
      <c r="BYJ31" s="22"/>
      <c r="BYK31" s="22"/>
      <c r="BYL31" s="22"/>
      <c r="BYM31" s="22"/>
      <c r="BYN31" s="22"/>
      <c r="BYO31" s="22"/>
      <c r="BYP31" s="22"/>
      <c r="BYQ31" s="22"/>
      <c r="BYR31" s="22"/>
      <c r="BYS31" s="22"/>
      <c r="BYT31" s="22"/>
      <c r="BYU31" s="22"/>
      <c r="BYV31" s="22"/>
      <c r="BYW31" s="22"/>
      <c r="BYX31" s="22"/>
      <c r="BYY31" s="22"/>
      <c r="BYZ31" s="22"/>
      <c r="BZA31" s="22"/>
      <c r="BZB31" s="22"/>
      <c r="BZC31" s="22"/>
      <c r="BZD31" s="22"/>
      <c r="BZE31" s="22"/>
      <c r="BZF31" s="22"/>
      <c r="BZG31" s="22"/>
      <c r="BZH31" s="22"/>
      <c r="BZI31" s="22"/>
      <c r="BZJ31" s="22"/>
      <c r="BZK31" s="22"/>
      <c r="BZL31" s="22"/>
      <c r="BZM31" s="21"/>
      <c r="BZN31" s="22"/>
      <c r="BZO31" s="22"/>
      <c r="BZP31" s="22"/>
      <c r="BZQ31" s="22"/>
      <c r="BZR31" s="22"/>
      <c r="BZS31" s="22"/>
      <c r="BZT31" s="22"/>
      <c r="BZU31" s="22"/>
      <c r="BZV31" s="22"/>
      <c r="BZW31" s="22"/>
      <c r="BZX31" s="22"/>
      <c r="BZY31" s="22"/>
      <c r="BZZ31" s="22"/>
      <c r="CAA31" s="22"/>
      <c r="CAB31" s="22"/>
      <c r="CAC31" s="22"/>
      <c r="CAD31" s="22"/>
      <c r="CAE31" s="22"/>
      <c r="CAF31" s="22"/>
      <c r="CAG31" s="22"/>
      <c r="CAH31" s="22"/>
      <c r="CAI31" s="22"/>
      <c r="CAJ31" s="22"/>
      <c r="CAK31" s="22"/>
      <c r="CAL31" s="22"/>
      <c r="CAM31" s="22"/>
      <c r="CAN31" s="22"/>
      <c r="CAO31" s="22"/>
      <c r="CAP31" s="22"/>
      <c r="CAQ31" s="22"/>
      <c r="CAR31" s="22"/>
      <c r="CAS31" s="22"/>
      <c r="CAT31" s="22"/>
      <c r="CAU31" s="21"/>
      <c r="CAV31" s="22"/>
      <c r="CAW31" s="22"/>
      <c r="CAX31" s="22"/>
      <c r="CAY31" s="22"/>
      <c r="CAZ31" s="22"/>
      <c r="CBA31" s="22"/>
      <c r="CBB31" s="22"/>
      <c r="CBC31" s="22"/>
      <c r="CBD31" s="22"/>
      <c r="CBE31" s="22"/>
      <c r="CBF31" s="22"/>
      <c r="CBG31" s="22"/>
      <c r="CBH31" s="22"/>
      <c r="CBI31" s="22"/>
      <c r="CBJ31" s="22"/>
      <c r="CBK31" s="22"/>
      <c r="CBL31" s="22"/>
      <c r="CBM31" s="22"/>
      <c r="CBN31" s="22"/>
      <c r="CBO31" s="22"/>
      <c r="CBP31" s="22"/>
      <c r="CBQ31" s="22"/>
      <c r="CBR31" s="22"/>
      <c r="CBS31" s="22"/>
      <c r="CBT31" s="22"/>
      <c r="CBU31" s="22"/>
      <c r="CBV31" s="22"/>
      <c r="CBW31" s="22"/>
      <c r="CBX31" s="22"/>
      <c r="CBY31" s="22"/>
      <c r="CBZ31" s="22"/>
      <c r="CCA31" s="22"/>
      <c r="CCB31" s="22"/>
      <c r="CCC31" s="21"/>
      <c r="CCD31" s="22"/>
      <c r="CCE31" s="22"/>
      <c r="CCF31" s="22"/>
      <c r="CCG31" s="22"/>
      <c r="CCH31" s="22"/>
      <c r="CCI31" s="22"/>
      <c r="CCJ31" s="22"/>
      <c r="CCK31" s="22"/>
      <c r="CCL31" s="22"/>
      <c r="CCM31" s="22"/>
      <c r="CCN31" s="22"/>
      <c r="CCO31" s="22"/>
      <c r="CCP31" s="22"/>
      <c r="CCQ31" s="22"/>
      <c r="CCR31" s="22"/>
      <c r="CCS31" s="22"/>
      <c r="CCT31" s="22"/>
      <c r="CCU31" s="22"/>
      <c r="CCV31" s="22"/>
      <c r="CCW31" s="22"/>
      <c r="CCX31" s="22"/>
      <c r="CCY31" s="22"/>
      <c r="CCZ31" s="22"/>
      <c r="CDA31" s="22"/>
      <c r="CDB31" s="22"/>
      <c r="CDC31" s="22"/>
      <c r="CDD31" s="22"/>
      <c r="CDE31" s="22"/>
      <c r="CDF31" s="22"/>
      <c r="CDG31" s="22"/>
      <c r="CDH31" s="22"/>
      <c r="CDI31" s="22"/>
      <c r="CDJ31" s="22"/>
      <c r="CDK31" s="21"/>
      <c r="CDL31" s="22"/>
      <c r="CDM31" s="22"/>
      <c r="CDN31" s="22"/>
      <c r="CDO31" s="22"/>
      <c r="CDP31" s="22"/>
      <c r="CDQ31" s="22"/>
      <c r="CDR31" s="22"/>
      <c r="CDS31" s="22"/>
      <c r="CDT31" s="22"/>
      <c r="CDU31" s="22"/>
      <c r="CDV31" s="22"/>
      <c r="CDW31" s="22"/>
      <c r="CDX31" s="22"/>
      <c r="CDY31" s="22"/>
      <c r="CDZ31" s="22"/>
      <c r="CEA31" s="22"/>
      <c r="CEB31" s="22"/>
      <c r="CEC31" s="22"/>
      <c r="CED31" s="22"/>
      <c r="CEE31" s="22"/>
      <c r="CEF31" s="22"/>
      <c r="CEG31" s="22"/>
      <c r="CEH31" s="22"/>
      <c r="CEI31" s="22"/>
      <c r="CEJ31" s="22"/>
      <c r="CEK31" s="22"/>
      <c r="CEL31" s="22"/>
      <c r="CEM31" s="22"/>
      <c r="CEN31" s="22"/>
      <c r="CEO31" s="22"/>
      <c r="CEP31" s="22"/>
      <c r="CEQ31" s="22"/>
      <c r="CER31" s="22"/>
      <c r="CES31" s="21"/>
      <c r="CET31" s="22"/>
      <c r="CEU31" s="22"/>
      <c r="CEV31" s="22"/>
      <c r="CEW31" s="22"/>
      <c r="CEX31" s="22"/>
      <c r="CEY31" s="22"/>
      <c r="CEZ31" s="22"/>
      <c r="CFA31" s="22"/>
      <c r="CFB31" s="22"/>
      <c r="CFC31" s="22"/>
      <c r="CFD31" s="22"/>
      <c r="CFE31" s="22"/>
      <c r="CFF31" s="22"/>
      <c r="CFG31" s="22"/>
      <c r="CFH31" s="22"/>
      <c r="CFI31" s="22"/>
      <c r="CFJ31" s="22"/>
      <c r="CFK31" s="22"/>
      <c r="CFL31" s="22"/>
      <c r="CFM31" s="22"/>
      <c r="CFN31" s="22"/>
      <c r="CFO31" s="22"/>
      <c r="CFP31" s="22"/>
      <c r="CFQ31" s="22"/>
      <c r="CFR31" s="22"/>
      <c r="CFS31" s="22"/>
      <c r="CFT31" s="22"/>
      <c r="CFU31" s="22"/>
      <c r="CFV31" s="22"/>
      <c r="CFW31" s="22"/>
      <c r="CFX31" s="22"/>
      <c r="CFY31" s="22"/>
      <c r="CFZ31" s="22"/>
      <c r="CGA31" s="21"/>
      <c r="CGB31" s="22"/>
      <c r="CGC31" s="22"/>
      <c r="CGD31" s="22"/>
      <c r="CGE31" s="22"/>
      <c r="CGF31" s="22"/>
      <c r="CGG31" s="22"/>
      <c r="CGH31" s="22"/>
      <c r="CGI31" s="22"/>
      <c r="CGJ31" s="22"/>
      <c r="CGK31" s="22"/>
      <c r="CGL31" s="22"/>
      <c r="CGM31" s="22"/>
      <c r="CGN31" s="22"/>
      <c r="CGO31" s="22"/>
      <c r="CGP31" s="22"/>
      <c r="CGQ31" s="22"/>
      <c r="CGR31" s="22"/>
      <c r="CGS31" s="22"/>
      <c r="CGT31" s="22"/>
      <c r="CGU31" s="22"/>
      <c r="CGV31" s="22"/>
      <c r="CGW31" s="22"/>
      <c r="CGX31" s="22"/>
      <c r="CGY31" s="22"/>
      <c r="CGZ31" s="22"/>
      <c r="CHA31" s="22"/>
      <c r="CHB31" s="22"/>
      <c r="CHC31" s="22"/>
      <c r="CHD31" s="22"/>
      <c r="CHE31" s="22"/>
      <c r="CHF31" s="22"/>
      <c r="CHG31" s="22"/>
      <c r="CHH31" s="22"/>
      <c r="CHI31" s="21"/>
      <c r="CHJ31" s="22"/>
      <c r="CHK31" s="22"/>
      <c r="CHL31" s="22"/>
      <c r="CHM31" s="22"/>
      <c r="CHN31" s="22"/>
      <c r="CHO31" s="22"/>
      <c r="CHP31" s="22"/>
      <c r="CHQ31" s="22"/>
      <c r="CHR31" s="22"/>
      <c r="CHS31" s="22"/>
      <c r="CHT31" s="22"/>
      <c r="CHU31" s="22"/>
      <c r="CHV31" s="22"/>
      <c r="CHW31" s="22"/>
      <c r="CHX31" s="22"/>
      <c r="CHY31" s="22"/>
      <c r="CHZ31" s="22"/>
      <c r="CIA31" s="22"/>
      <c r="CIB31" s="22"/>
      <c r="CIC31" s="22"/>
      <c r="CID31" s="22"/>
      <c r="CIE31" s="22"/>
      <c r="CIF31" s="22"/>
      <c r="CIG31" s="22"/>
      <c r="CIH31" s="22"/>
      <c r="CII31" s="22"/>
      <c r="CIJ31" s="22"/>
      <c r="CIK31" s="22"/>
      <c r="CIL31" s="22"/>
      <c r="CIM31" s="22"/>
      <c r="CIN31" s="22"/>
      <c r="CIO31" s="22"/>
      <c r="CIP31" s="22"/>
      <c r="CIQ31" s="21"/>
      <c r="CIR31" s="22"/>
      <c r="CIS31" s="22"/>
      <c r="CIT31" s="22"/>
      <c r="CIU31" s="22"/>
      <c r="CIV31" s="22"/>
      <c r="CIW31" s="22"/>
      <c r="CIX31" s="22"/>
      <c r="CIY31" s="22"/>
      <c r="CIZ31" s="22"/>
      <c r="CJA31" s="22"/>
      <c r="CJB31" s="22"/>
      <c r="CJC31" s="22"/>
      <c r="CJD31" s="22"/>
      <c r="CJE31" s="22"/>
      <c r="CJF31" s="22"/>
      <c r="CJG31" s="22"/>
      <c r="CJH31" s="22"/>
      <c r="CJI31" s="22"/>
      <c r="CJJ31" s="22"/>
      <c r="CJK31" s="22"/>
      <c r="CJL31" s="22"/>
      <c r="CJM31" s="22"/>
      <c r="CJN31" s="22"/>
      <c r="CJO31" s="22"/>
      <c r="CJP31" s="22"/>
      <c r="CJQ31" s="22"/>
      <c r="CJR31" s="22"/>
      <c r="CJS31" s="22"/>
      <c r="CJT31" s="22"/>
      <c r="CJU31" s="22"/>
      <c r="CJV31" s="22"/>
      <c r="CJW31" s="22"/>
      <c r="CJX31" s="22"/>
      <c r="CJY31" s="21"/>
      <c r="CJZ31" s="22"/>
      <c r="CKA31" s="22"/>
      <c r="CKB31" s="22"/>
      <c r="CKC31" s="22"/>
      <c r="CKD31" s="22"/>
      <c r="CKE31" s="22"/>
      <c r="CKF31" s="22"/>
      <c r="CKG31" s="22"/>
      <c r="CKH31" s="22"/>
      <c r="CKI31" s="22"/>
      <c r="CKJ31" s="22"/>
      <c r="CKK31" s="22"/>
      <c r="CKL31" s="22"/>
      <c r="CKM31" s="22"/>
      <c r="CKN31" s="22"/>
      <c r="CKO31" s="22"/>
      <c r="CKP31" s="22"/>
      <c r="CKQ31" s="22"/>
      <c r="CKR31" s="22"/>
      <c r="CKS31" s="22"/>
      <c r="CKT31" s="22"/>
      <c r="CKU31" s="22"/>
      <c r="CKV31" s="22"/>
      <c r="CKW31" s="22"/>
      <c r="CKX31" s="22"/>
      <c r="CKY31" s="22"/>
      <c r="CKZ31" s="22"/>
      <c r="CLA31" s="22"/>
      <c r="CLB31" s="22"/>
      <c r="CLC31" s="22"/>
      <c r="CLD31" s="22"/>
      <c r="CLE31" s="22"/>
      <c r="CLF31" s="22"/>
      <c r="CLG31" s="21"/>
      <c r="CLH31" s="22"/>
      <c r="CLI31" s="22"/>
      <c r="CLJ31" s="22"/>
      <c r="CLK31" s="22"/>
      <c r="CLL31" s="22"/>
      <c r="CLM31" s="22"/>
      <c r="CLN31" s="22"/>
      <c r="CLO31" s="22"/>
      <c r="CLP31" s="22"/>
      <c r="CLQ31" s="22"/>
      <c r="CLR31" s="22"/>
      <c r="CLS31" s="22"/>
      <c r="CLT31" s="22"/>
      <c r="CLU31" s="22"/>
      <c r="CLV31" s="22"/>
      <c r="CLW31" s="22"/>
      <c r="CLX31" s="22"/>
      <c r="CLY31" s="22"/>
      <c r="CLZ31" s="22"/>
      <c r="CMA31" s="22"/>
      <c r="CMB31" s="22"/>
      <c r="CMC31" s="22"/>
      <c r="CMD31" s="22"/>
      <c r="CME31" s="22"/>
      <c r="CMF31" s="22"/>
      <c r="CMG31" s="22"/>
      <c r="CMH31" s="22"/>
      <c r="CMI31" s="22"/>
      <c r="CMJ31" s="22"/>
      <c r="CMK31" s="22"/>
      <c r="CML31" s="22"/>
      <c r="CMM31" s="22"/>
      <c r="CMN31" s="22"/>
      <c r="CMO31" s="21"/>
      <c r="CMP31" s="22"/>
      <c r="CMQ31" s="22"/>
      <c r="CMR31" s="22"/>
      <c r="CMS31" s="22"/>
      <c r="CMT31" s="22"/>
      <c r="CMU31" s="22"/>
      <c r="CMV31" s="22"/>
      <c r="CMW31" s="22"/>
      <c r="CMX31" s="22"/>
      <c r="CMY31" s="22"/>
      <c r="CMZ31" s="22"/>
      <c r="CNA31" s="22"/>
      <c r="CNB31" s="22"/>
      <c r="CNC31" s="22"/>
      <c r="CND31" s="22"/>
      <c r="CNE31" s="22"/>
      <c r="CNF31" s="22"/>
      <c r="CNG31" s="22"/>
      <c r="CNH31" s="22"/>
      <c r="CNI31" s="22"/>
      <c r="CNJ31" s="22"/>
      <c r="CNK31" s="22"/>
      <c r="CNL31" s="22"/>
      <c r="CNM31" s="22"/>
      <c r="CNN31" s="22"/>
      <c r="CNO31" s="22"/>
      <c r="CNP31" s="22"/>
      <c r="CNQ31" s="22"/>
      <c r="CNR31" s="22"/>
      <c r="CNS31" s="22"/>
      <c r="CNT31" s="22"/>
      <c r="CNU31" s="22"/>
      <c r="CNV31" s="22"/>
      <c r="CNW31" s="21"/>
      <c r="CNX31" s="22"/>
      <c r="CNY31" s="22"/>
      <c r="CNZ31" s="22"/>
      <c r="COA31" s="22"/>
      <c r="COB31" s="22"/>
      <c r="COC31" s="22"/>
      <c r="COD31" s="22"/>
      <c r="COE31" s="22"/>
      <c r="COF31" s="22"/>
      <c r="COG31" s="22"/>
      <c r="COH31" s="22"/>
      <c r="COI31" s="22"/>
      <c r="COJ31" s="22"/>
      <c r="COK31" s="22"/>
      <c r="COL31" s="22"/>
      <c r="COM31" s="22"/>
      <c r="CON31" s="22"/>
      <c r="COO31" s="22"/>
      <c r="COP31" s="22"/>
      <c r="COQ31" s="22"/>
      <c r="COR31" s="22"/>
      <c r="COS31" s="22"/>
      <c r="COT31" s="22"/>
      <c r="COU31" s="22"/>
      <c r="COV31" s="22"/>
      <c r="COW31" s="22"/>
      <c r="COX31" s="22"/>
      <c r="COY31" s="22"/>
      <c r="COZ31" s="22"/>
      <c r="CPA31" s="22"/>
      <c r="CPB31" s="22"/>
      <c r="CPC31" s="22"/>
      <c r="CPD31" s="22"/>
      <c r="CPE31" s="21"/>
      <c r="CPF31" s="22"/>
      <c r="CPG31" s="22"/>
      <c r="CPH31" s="22"/>
      <c r="CPI31" s="22"/>
      <c r="CPJ31" s="22"/>
      <c r="CPK31" s="22"/>
      <c r="CPL31" s="22"/>
      <c r="CPM31" s="22"/>
      <c r="CPN31" s="22"/>
      <c r="CPO31" s="22"/>
      <c r="CPP31" s="22"/>
      <c r="CPQ31" s="22"/>
      <c r="CPR31" s="22"/>
      <c r="CPS31" s="22"/>
      <c r="CPT31" s="22"/>
      <c r="CPU31" s="22"/>
      <c r="CPV31" s="22"/>
      <c r="CPW31" s="22"/>
      <c r="CPX31" s="22"/>
      <c r="CPY31" s="22"/>
      <c r="CPZ31" s="22"/>
      <c r="CQA31" s="22"/>
      <c r="CQB31" s="22"/>
      <c r="CQC31" s="22"/>
      <c r="CQD31" s="22"/>
      <c r="CQE31" s="22"/>
      <c r="CQF31" s="22"/>
      <c r="CQG31" s="22"/>
      <c r="CQH31" s="22"/>
      <c r="CQI31" s="22"/>
      <c r="CQJ31" s="22"/>
      <c r="CQK31" s="22"/>
      <c r="CQL31" s="22"/>
      <c r="CQM31" s="21"/>
      <c r="CQN31" s="22"/>
      <c r="CQO31" s="22"/>
      <c r="CQP31" s="22"/>
      <c r="CQQ31" s="22"/>
      <c r="CQR31" s="22"/>
      <c r="CQS31" s="22"/>
      <c r="CQT31" s="22"/>
      <c r="CQU31" s="22"/>
      <c r="CQV31" s="22"/>
      <c r="CQW31" s="22"/>
      <c r="CQX31" s="22"/>
      <c r="CQY31" s="22"/>
      <c r="CQZ31" s="22"/>
      <c r="CRA31" s="22"/>
      <c r="CRB31" s="22"/>
      <c r="CRC31" s="22"/>
      <c r="CRD31" s="22"/>
      <c r="CRE31" s="22"/>
      <c r="CRF31" s="22"/>
      <c r="CRG31" s="22"/>
      <c r="CRH31" s="22"/>
      <c r="CRI31" s="22"/>
      <c r="CRJ31" s="22"/>
      <c r="CRK31" s="22"/>
      <c r="CRL31" s="22"/>
      <c r="CRM31" s="22"/>
      <c r="CRN31" s="22"/>
      <c r="CRO31" s="22"/>
      <c r="CRP31" s="22"/>
      <c r="CRQ31" s="22"/>
      <c r="CRR31" s="22"/>
      <c r="CRS31" s="22"/>
      <c r="CRT31" s="22"/>
      <c r="CRU31" s="21"/>
      <c r="CRV31" s="22"/>
      <c r="CRW31" s="22"/>
      <c r="CRX31" s="22"/>
      <c r="CRY31" s="22"/>
      <c r="CRZ31" s="22"/>
      <c r="CSA31" s="22"/>
      <c r="CSB31" s="22"/>
      <c r="CSC31" s="22"/>
      <c r="CSD31" s="22"/>
      <c r="CSE31" s="22"/>
      <c r="CSF31" s="22"/>
      <c r="CSG31" s="22"/>
      <c r="CSH31" s="22"/>
      <c r="CSI31" s="22"/>
      <c r="CSJ31" s="22"/>
      <c r="CSK31" s="22"/>
      <c r="CSL31" s="22"/>
      <c r="CSM31" s="22"/>
      <c r="CSN31" s="22"/>
      <c r="CSO31" s="22"/>
      <c r="CSP31" s="22"/>
      <c r="CSQ31" s="22"/>
      <c r="CSR31" s="22"/>
      <c r="CSS31" s="22"/>
      <c r="CST31" s="22"/>
      <c r="CSU31" s="22"/>
      <c r="CSV31" s="22"/>
      <c r="CSW31" s="22"/>
      <c r="CSX31" s="22"/>
      <c r="CSY31" s="22"/>
      <c r="CSZ31" s="22"/>
      <c r="CTA31" s="22"/>
      <c r="CTB31" s="22"/>
      <c r="CTC31" s="21"/>
      <c r="CTD31" s="22"/>
      <c r="CTE31" s="22"/>
      <c r="CTF31" s="22"/>
      <c r="CTG31" s="22"/>
      <c r="CTH31" s="22"/>
      <c r="CTI31" s="22"/>
      <c r="CTJ31" s="22"/>
      <c r="CTK31" s="22"/>
      <c r="CTL31" s="22"/>
      <c r="CTM31" s="22"/>
      <c r="CTN31" s="22"/>
      <c r="CTO31" s="22"/>
      <c r="CTP31" s="22"/>
      <c r="CTQ31" s="22"/>
      <c r="CTR31" s="22"/>
      <c r="CTS31" s="22"/>
      <c r="CTT31" s="22"/>
      <c r="CTU31" s="22"/>
      <c r="CTV31" s="22"/>
      <c r="CTW31" s="22"/>
      <c r="CTX31" s="22"/>
      <c r="CTY31" s="22"/>
      <c r="CTZ31" s="22"/>
      <c r="CUA31" s="22"/>
      <c r="CUB31" s="22"/>
      <c r="CUC31" s="22"/>
      <c r="CUD31" s="22"/>
      <c r="CUE31" s="22"/>
      <c r="CUF31" s="22"/>
      <c r="CUG31" s="22"/>
      <c r="CUH31" s="22"/>
      <c r="CUI31" s="22"/>
      <c r="CUJ31" s="22"/>
      <c r="CUK31" s="21"/>
      <c r="CUL31" s="22"/>
      <c r="CUM31" s="22"/>
      <c r="CUN31" s="22"/>
      <c r="CUO31" s="22"/>
      <c r="CUP31" s="22"/>
      <c r="CUQ31" s="22"/>
      <c r="CUR31" s="22"/>
      <c r="CUS31" s="22"/>
      <c r="CUT31" s="22"/>
      <c r="CUU31" s="22"/>
      <c r="CUV31" s="22"/>
      <c r="CUW31" s="22"/>
      <c r="CUX31" s="22"/>
      <c r="CUY31" s="22"/>
      <c r="CUZ31" s="22"/>
      <c r="CVA31" s="22"/>
      <c r="CVB31" s="22"/>
      <c r="CVC31" s="22"/>
      <c r="CVD31" s="22"/>
      <c r="CVE31" s="22"/>
      <c r="CVF31" s="22"/>
      <c r="CVG31" s="22"/>
      <c r="CVH31" s="22"/>
      <c r="CVI31" s="22"/>
      <c r="CVJ31" s="22"/>
      <c r="CVK31" s="22"/>
      <c r="CVL31" s="22"/>
      <c r="CVM31" s="22"/>
      <c r="CVN31" s="22"/>
      <c r="CVO31" s="22"/>
      <c r="CVP31" s="22"/>
      <c r="CVQ31" s="22"/>
      <c r="CVR31" s="22"/>
      <c r="CVS31" s="21"/>
      <c r="CVT31" s="22"/>
      <c r="CVU31" s="22"/>
      <c r="CVV31" s="22"/>
      <c r="CVW31" s="22"/>
      <c r="CVX31" s="22"/>
      <c r="CVY31" s="22"/>
      <c r="CVZ31" s="22"/>
      <c r="CWA31" s="22"/>
      <c r="CWB31" s="22"/>
      <c r="CWC31" s="22"/>
      <c r="CWD31" s="22"/>
      <c r="CWE31" s="22"/>
      <c r="CWF31" s="22"/>
      <c r="CWG31" s="22"/>
      <c r="CWH31" s="22"/>
      <c r="CWI31" s="22"/>
      <c r="CWJ31" s="22"/>
      <c r="CWK31" s="22"/>
      <c r="CWL31" s="22"/>
      <c r="CWM31" s="22"/>
      <c r="CWN31" s="22"/>
      <c r="CWO31" s="22"/>
      <c r="CWP31" s="22"/>
      <c r="CWQ31" s="22"/>
      <c r="CWR31" s="22"/>
      <c r="CWS31" s="22"/>
      <c r="CWT31" s="22"/>
      <c r="CWU31" s="22"/>
      <c r="CWV31" s="22"/>
      <c r="CWW31" s="22"/>
      <c r="CWX31" s="22"/>
      <c r="CWY31" s="22"/>
      <c r="CWZ31" s="22"/>
      <c r="CXA31" s="21"/>
      <c r="CXB31" s="22"/>
      <c r="CXC31" s="22"/>
      <c r="CXD31" s="22"/>
      <c r="CXE31" s="22"/>
      <c r="CXF31" s="22"/>
      <c r="CXG31" s="22"/>
      <c r="CXH31" s="22"/>
      <c r="CXI31" s="22"/>
      <c r="CXJ31" s="22"/>
      <c r="CXK31" s="22"/>
      <c r="CXL31" s="22"/>
      <c r="CXM31" s="22"/>
      <c r="CXN31" s="22"/>
      <c r="CXO31" s="22"/>
      <c r="CXP31" s="22"/>
      <c r="CXQ31" s="22"/>
      <c r="CXR31" s="22"/>
      <c r="CXS31" s="22"/>
      <c r="CXT31" s="22"/>
      <c r="CXU31" s="22"/>
      <c r="CXV31" s="22"/>
      <c r="CXW31" s="22"/>
      <c r="CXX31" s="22"/>
      <c r="CXY31" s="22"/>
      <c r="CXZ31" s="22"/>
      <c r="CYA31" s="22"/>
      <c r="CYB31" s="22"/>
      <c r="CYC31" s="22"/>
      <c r="CYD31" s="22"/>
      <c r="CYE31" s="22"/>
      <c r="CYF31" s="22"/>
      <c r="CYG31" s="22"/>
      <c r="CYH31" s="22"/>
      <c r="CYI31" s="21"/>
      <c r="CYJ31" s="22"/>
      <c r="CYK31" s="22"/>
      <c r="CYL31" s="22"/>
      <c r="CYM31" s="22"/>
      <c r="CYN31" s="22"/>
      <c r="CYO31" s="22"/>
      <c r="CYP31" s="22"/>
      <c r="CYQ31" s="22"/>
      <c r="CYR31" s="22"/>
      <c r="CYS31" s="22"/>
      <c r="CYT31" s="22"/>
      <c r="CYU31" s="22"/>
      <c r="CYV31" s="22"/>
      <c r="CYW31" s="22"/>
      <c r="CYX31" s="22"/>
      <c r="CYY31" s="22"/>
      <c r="CYZ31" s="22"/>
      <c r="CZA31" s="22"/>
      <c r="CZB31" s="22"/>
      <c r="CZC31" s="22"/>
      <c r="CZD31" s="22"/>
      <c r="CZE31" s="22"/>
      <c r="CZF31" s="22"/>
      <c r="CZG31" s="22"/>
      <c r="CZH31" s="22"/>
      <c r="CZI31" s="22"/>
      <c r="CZJ31" s="22"/>
      <c r="CZK31" s="22"/>
      <c r="CZL31" s="22"/>
      <c r="CZM31" s="22"/>
      <c r="CZN31" s="22"/>
      <c r="CZO31" s="22"/>
      <c r="CZP31" s="22"/>
      <c r="CZQ31" s="21"/>
      <c r="CZR31" s="22"/>
      <c r="CZS31" s="22"/>
      <c r="CZT31" s="22"/>
      <c r="CZU31" s="22"/>
      <c r="CZV31" s="22"/>
      <c r="CZW31" s="22"/>
      <c r="CZX31" s="22"/>
      <c r="CZY31" s="22"/>
      <c r="CZZ31" s="22"/>
      <c r="DAA31" s="22"/>
      <c r="DAB31" s="22"/>
      <c r="DAC31" s="22"/>
      <c r="DAD31" s="22"/>
      <c r="DAE31" s="22"/>
      <c r="DAF31" s="22"/>
      <c r="DAG31" s="22"/>
      <c r="DAH31" s="22"/>
      <c r="DAI31" s="22"/>
      <c r="DAJ31" s="22"/>
      <c r="DAK31" s="22"/>
      <c r="DAL31" s="22"/>
      <c r="DAM31" s="22"/>
      <c r="DAN31" s="22"/>
      <c r="DAO31" s="22"/>
      <c r="DAP31" s="22"/>
      <c r="DAQ31" s="22"/>
      <c r="DAR31" s="22"/>
      <c r="DAS31" s="22"/>
      <c r="DAT31" s="22"/>
      <c r="DAU31" s="22"/>
      <c r="DAV31" s="22"/>
      <c r="DAW31" s="22"/>
      <c r="DAX31" s="22"/>
      <c r="DAY31" s="21"/>
      <c r="DAZ31" s="22"/>
      <c r="DBA31" s="22"/>
      <c r="DBB31" s="22"/>
      <c r="DBC31" s="22"/>
      <c r="DBD31" s="22"/>
      <c r="DBE31" s="22"/>
      <c r="DBF31" s="22"/>
      <c r="DBG31" s="22"/>
      <c r="DBH31" s="22"/>
      <c r="DBI31" s="22"/>
      <c r="DBJ31" s="22"/>
      <c r="DBK31" s="22"/>
      <c r="DBL31" s="22"/>
      <c r="DBM31" s="22"/>
      <c r="DBN31" s="22"/>
      <c r="DBO31" s="22"/>
      <c r="DBP31" s="22"/>
      <c r="DBQ31" s="22"/>
      <c r="DBR31" s="22"/>
      <c r="DBS31" s="22"/>
      <c r="DBT31" s="22"/>
      <c r="DBU31" s="22"/>
      <c r="DBV31" s="22"/>
      <c r="DBW31" s="22"/>
      <c r="DBX31" s="22"/>
      <c r="DBY31" s="22"/>
      <c r="DBZ31" s="22"/>
      <c r="DCA31" s="22"/>
      <c r="DCB31" s="22"/>
      <c r="DCC31" s="22"/>
      <c r="DCD31" s="22"/>
      <c r="DCE31" s="22"/>
      <c r="DCF31" s="22"/>
      <c r="DCG31" s="21"/>
      <c r="DCH31" s="22"/>
      <c r="DCI31" s="22"/>
      <c r="DCJ31" s="22"/>
      <c r="DCK31" s="22"/>
      <c r="DCL31" s="22"/>
      <c r="DCM31" s="22"/>
      <c r="DCN31" s="22"/>
      <c r="DCO31" s="22"/>
      <c r="DCP31" s="22"/>
      <c r="DCQ31" s="22"/>
      <c r="DCR31" s="22"/>
      <c r="DCS31" s="22"/>
      <c r="DCT31" s="22"/>
      <c r="DCU31" s="22"/>
      <c r="DCV31" s="22"/>
      <c r="DCW31" s="22"/>
      <c r="DCX31" s="22"/>
      <c r="DCY31" s="22"/>
      <c r="DCZ31" s="22"/>
      <c r="DDA31" s="22"/>
      <c r="DDB31" s="22"/>
      <c r="DDC31" s="22"/>
      <c r="DDD31" s="22"/>
      <c r="DDE31" s="22"/>
      <c r="DDF31" s="22"/>
      <c r="DDG31" s="22"/>
      <c r="DDH31" s="22"/>
      <c r="DDI31" s="22"/>
      <c r="DDJ31" s="22"/>
      <c r="DDK31" s="22"/>
      <c r="DDL31" s="22"/>
      <c r="DDM31" s="22"/>
      <c r="DDN31" s="22"/>
      <c r="DDO31" s="21"/>
      <c r="DDP31" s="22"/>
      <c r="DDQ31" s="22"/>
      <c r="DDR31" s="22"/>
      <c r="DDS31" s="22"/>
      <c r="DDT31" s="22"/>
      <c r="DDU31" s="22"/>
      <c r="DDV31" s="22"/>
      <c r="DDW31" s="22"/>
      <c r="DDX31" s="22"/>
      <c r="DDY31" s="22"/>
      <c r="DDZ31" s="22"/>
      <c r="DEA31" s="22"/>
      <c r="DEB31" s="22"/>
      <c r="DEC31" s="22"/>
      <c r="DED31" s="22"/>
      <c r="DEE31" s="22"/>
      <c r="DEF31" s="22"/>
      <c r="DEG31" s="22"/>
      <c r="DEH31" s="22"/>
      <c r="DEI31" s="22"/>
      <c r="DEJ31" s="22"/>
      <c r="DEK31" s="22"/>
      <c r="DEL31" s="22"/>
      <c r="DEM31" s="22"/>
      <c r="DEN31" s="22"/>
      <c r="DEO31" s="22"/>
      <c r="DEP31" s="22"/>
      <c r="DEQ31" s="22"/>
      <c r="DER31" s="22"/>
      <c r="DES31" s="22"/>
      <c r="DET31" s="22"/>
      <c r="DEU31" s="22"/>
      <c r="DEV31" s="22"/>
      <c r="DEW31" s="21"/>
      <c r="DEX31" s="22"/>
      <c r="DEY31" s="22"/>
      <c r="DEZ31" s="22"/>
      <c r="DFA31" s="22"/>
      <c r="DFB31" s="22"/>
      <c r="DFC31" s="22"/>
      <c r="DFD31" s="22"/>
      <c r="DFE31" s="22"/>
      <c r="DFF31" s="22"/>
      <c r="DFG31" s="22"/>
      <c r="DFH31" s="22"/>
      <c r="DFI31" s="22"/>
      <c r="DFJ31" s="22"/>
      <c r="DFK31" s="22"/>
      <c r="DFL31" s="22"/>
      <c r="DFM31" s="22"/>
      <c r="DFN31" s="22"/>
      <c r="DFO31" s="22"/>
      <c r="DFP31" s="22"/>
      <c r="DFQ31" s="22"/>
      <c r="DFR31" s="22"/>
      <c r="DFS31" s="22"/>
      <c r="DFT31" s="22"/>
      <c r="DFU31" s="22"/>
      <c r="DFV31" s="22"/>
      <c r="DFW31" s="22"/>
      <c r="DFX31" s="22"/>
      <c r="DFY31" s="22"/>
      <c r="DFZ31" s="22"/>
      <c r="DGA31" s="22"/>
      <c r="DGB31" s="22"/>
      <c r="DGC31" s="22"/>
      <c r="DGD31" s="22"/>
      <c r="DGE31" s="21"/>
      <c r="DGF31" s="22"/>
      <c r="DGG31" s="22"/>
      <c r="DGH31" s="22"/>
      <c r="DGI31" s="22"/>
      <c r="DGJ31" s="22"/>
      <c r="DGK31" s="22"/>
      <c r="DGL31" s="22"/>
      <c r="DGM31" s="22"/>
      <c r="DGN31" s="22"/>
      <c r="DGO31" s="22"/>
      <c r="DGP31" s="22"/>
      <c r="DGQ31" s="22"/>
      <c r="DGR31" s="22"/>
      <c r="DGS31" s="22"/>
      <c r="DGT31" s="22"/>
      <c r="DGU31" s="22"/>
      <c r="DGV31" s="22"/>
      <c r="DGW31" s="22"/>
      <c r="DGX31" s="22"/>
      <c r="DGY31" s="22"/>
      <c r="DGZ31" s="22"/>
      <c r="DHA31" s="22"/>
      <c r="DHB31" s="22"/>
      <c r="DHC31" s="22"/>
      <c r="DHD31" s="22"/>
      <c r="DHE31" s="22"/>
      <c r="DHF31" s="22"/>
      <c r="DHG31" s="22"/>
      <c r="DHH31" s="22"/>
      <c r="DHI31" s="22"/>
      <c r="DHJ31" s="22"/>
      <c r="DHK31" s="22"/>
      <c r="DHL31" s="22"/>
      <c r="DHM31" s="21"/>
      <c r="DHN31" s="22"/>
      <c r="DHO31" s="22"/>
      <c r="DHP31" s="22"/>
      <c r="DHQ31" s="22"/>
      <c r="DHR31" s="22"/>
      <c r="DHS31" s="22"/>
      <c r="DHT31" s="22"/>
      <c r="DHU31" s="22"/>
      <c r="DHV31" s="22"/>
      <c r="DHW31" s="22"/>
      <c r="DHX31" s="22"/>
      <c r="DHY31" s="22"/>
      <c r="DHZ31" s="22"/>
      <c r="DIA31" s="22"/>
      <c r="DIB31" s="22"/>
      <c r="DIC31" s="22"/>
      <c r="DID31" s="22"/>
      <c r="DIE31" s="22"/>
      <c r="DIF31" s="22"/>
      <c r="DIG31" s="22"/>
      <c r="DIH31" s="22"/>
      <c r="DII31" s="22"/>
      <c r="DIJ31" s="22"/>
      <c r="DIK31" s="22"/>
      <c r="DIL31" s="22"/>
      <c r="DIM31" s="22"/>
      <c r="DIN31" s="22"/>
      <c r="DIO31" s="22"/>
      <c r="DIP31" s="22"/>
      <c r="DIQ31" s="22"/>
      <c r="DIR31" s="22"/>
      <c r="DIS31" s="22"/>
      <c r="DIT31" s="22"/>
      <c r="DIU31" s="21"/>
      <c r="DIV31" s="22"/>
      <c r="DIW31" s="22"/>
      <c r="DIX31" s="22"/>
      <c r="DIY31" s="22"/>
      <c r="DIZ31" s="22"/>
      <c r="DJA31" s="22"/>
      <c r="DJB31" s="22"/>
      <c r="DJC31" s="22"/>
      <c r="DJD31" s="22"/>
      <c r="DJE31" s="22"/>
      <c r="DJF31" s="22"/>
      <c r="DJG31" s="22"/>
      <c r="DJH31" s="22"/>
      <c r="DJI31" s="22"/>
      <c r="DJJ31" s="22"/>
      <c r="DJK31" s="22"/>
      <c r="DJL31" s="22"/>
      <c r="DJM31" s="22"/>
      <c r="DJN31" s="22"/>
      <c r="DJO31" s="22"/>
      <c r="DJP31" s="22"/>
      <c r="DJQ31" s="22"/>
      <c r="DJR31" s="22"/>
      <c r="DJS31" s="22"/>
      <c r="DJT31" s="22"/>
      <c r="DJU31" s="22"/>
      <c r="DJV31" s="22"/>
      <c r="DJW31" s="22"/>
      <c r="DJX31" s="22"/>
      <c r="DJY31" s="22"/>
      <c r="DJZ31" s="22"/>
      <c r="DKA31" s="22"/>
      <c r="DKB31" s="22"/>
      <c r="DKC31" s="21"/>
      <c r="DKD31" s="22"/>
      <c r="DKE31" s="22"/>
      <c r="DKF31" s="22"/>
      <c r="DKG31" s="22"/>
      <c r="DKH31" s="22"/>
      <c r="DKI31" s="22"/>
      <c r="DKJ31" s="22"/>
      <c r="DKK31" s="22"/>
      <c r="DKL31" s="22"/>
      <c r="DKM31" s="22"/>
      <c r="DKN31" s="22"/>
      <c r="DKO31" s="22"/>
      <c r="DKP31" s="22"/>
      <c r="DKQ31" s="22"/>
      <c r="DKR31" s="22"/>
      <c r="DKS31" s="22"/>
      <c r="DKT31" s="22"/>
      <c r="DKU31" s="22"/>
      <c r="DKV31" s="22"/>
      <c r="DKW31" s="22"/>
      <c r="DKX31" s="22"/>
      <c r="DKY31" s="22"/>
      <c r="DKZ31" s="22"/>
      <c r="DLA31" s="22"/>
      <c r="DLB31" s="22"/>
      <c r="DLC31" s="22"/>
      <c r="DLD31" s="22"/>
      <c r="DLE31" s="22"/>
      <c r="DLF31" s="22"/>
      <c r="DLG31" s="22"/>
      <c r="DLH31" s="22"/>
      <c r="DLI31" s="22"/>
      <c r="DLJ31" s="22"/>
      <c r="DLK31" s="21"/>
      <c r="DLL31" s="22"/>
      <c r="DLM31" s="22"/>
      <c r="DLN31" s="22"/>
      <c r="DLO31" s="22"/>
      <c r="DLP31" s="22"/>
      <c r="DLQ31" s="22"/>
      <c r="DLR31" s="22"/>
      <c r="DLS31" s="22"/>
      <c r="DLT31" s="22"/>
      <c r="DLU31" s="22"/>
      <c r="DLV31" s="22"/>
      <c r="DLW31" s="22"/>
      <c r="DLX31" s="22"/>
      <c r="DLY31" s="22"/>
      <c r="DLZ31" s="22"/>
      <c r="DMA31" s="22"/>
      <c r="DMB31" s="22"/>
      <c r="DMC31" s="22"/>
      <c r="DMD31" s="22"/>
      <c r="DME31" s="22"/>
      <c r="DMF31" s="22"/>
      <c r="DMG31" s="22"/>
      <c r="DMH31" s="22"/>
      <c r="DMI31" s="22"/>
      <c r="DMJ31" s="22"/>
      <c r="DMK31" s="22"/>
      <c r="DML31" s="22"/>
      <c r="DMM31" s="22"/>
      <c r="DMN31" s="22"/>
      <c r="DMO31" s="22"/>
      <c r="DMP31" s="22"/>
      <c r="DMQ31" s="22"/>
      <c r="DMR31" s="22"/>
      <c r="DMS31" s="21"/>
      <c r="DMT31" s="22"/>
      <c r="DMU31" s="22"/>
      <c r="DMV31" s="22"/>
      <c r="DMW31" s="22"/>
      <c r="DMX31" s="22"/>
      <c r="DMY31" s="22"/>
      <c r="DMZ31" s="22"/>
      <c r="DNA31" s="22"/>
      <c r="DNB31" s="22"/>
      <c r="DNC31" s="22"/>
      <c r="DND31" s="22"/>
      <c r="DNE31" s="22"/>
      <c r="DNF31" s="22"/>
      <c r="DNG31" s="22"/>
      <c r="DNH31" s="22"/>
      <c r="DNI31" s="22"/>
      <c r="DNJ31" s="22"/>
      <c r="DNK31" s="22"/>
      <c r="DNL31" s="22"/>
      <c r="DNM31" s="22"/>
      <c r="DNN31" s="22"/>
      <c r="DNO31" s="22"/>
      <c r="DNP31" s="22"/>
      <c r="DNQ31" s="22"/>
      <c r="DNR31" s="22"/>
      <c r="DNS31" s="22"/>
      <c r="DNT31" s="22"/>
      <c r="DNU31" s="22"/>
      <c r="DNV31" s="22"/>
      <c r="DNW31" s="22"/>
      <c r="DNX31" s="22"/>
      <c r="DNY31" s="22"/>
      <c r="DNZ31" s="22"/>
      <c r="DOA31" s="21"/>
      <c r="DOB31" s="22"/>
      <c r="DOC31" s="22"/>
      <c r="DOD31" s="22"/>
      <c r="DOE31" s="22"/>
      <c r="DOF31" s="22"/>
      <c r="DOG31" s="22"/>
      <c r="DOH31" s="22"/>
      <c r="DOI31" s="22"/>
      <c r="DOJ31" s="22"/>
      <c r="DOK31" s="22"/>
      <c r="DOL31" s="22"/>
      <c r="DOM31" s="22"/>
      <c r="DON31" s="22"/>
      <c r="DOO31" s="22"/>
      <c r="DOP31" s="22"/>
      <c r="DOQ31" s="22"/>
      <c r="DOR31" s="22"/>
      <c r="DOS31" s="22"/>
      <c r="DOT31" s="22"/>
      <c r="DOU31" s="22"/>
      <c r="DOV31" s="22"/>
      <c r="DOW31" s="22"/>
      <c r="DOX31" s="22"/>
      <c r="DOY31" s="22"/>
      <c r="DOZ31" s="22"/>
      <c r="DPA31" s="22"/>
      <c r="DPB31" s="22"/>
      <c r="DPC31" s="22"/>
      <c r="DPD31" s="22"/>
      <c r="DPE31" s="22"/>
      <c r="DPF31" s="22"/>
      <c r="DPG31" s="22"/>
      <c r="DPH31" s="22"/>
      <c r="DPI31" s="21"/>
      <c r="DPJ31" s="22"/>
      <c r="DPK31" s="22"/>
      <c r="DPL31" s="22"/>
      <c r="DPM31" s="22"/>
      <c r="DPN31" s="22"/>
      <c r="DPO31" s="22"/>
      <c r="DPP31" s="22"/>
      <c r="DPQ31" s="22"/>
      <c r="DPR31" s="22"/>
      <c r="DPS31" s="22"/>
      <c r="DPT31" s="22"/>
      <c r="DPU31" s="22"/>
      <c r="DPV31" s="22"/>
      <c r="DPW31" s="22"/>
      <c r="DPX31" s="22"/>
      <c r="DPY31" s="22"/>
      <c r="DPZ31" s="22"/>
      <c r="DQA31" s="22"/>
      <c r="DQB31" s="22"/>
      <c r="DQC31" s="22"/>
      <c r="DQD31" s="22"/>
      <c r="DQE31" s="22"/>
      <c r="DQF31" s="22"/>
      <c r="DQG31" s="22"/>
      <c r="DQH31" s="22"/>
      <c r="DQI31" s="22"/>
      <c r="DQJ31" s="22"/>
      <c r="DQK31" s="22"/>
      <c r="DQL31" s="22"/>
      <c r="DQM31" s="22"/>
      <c r="DQN31" s="22"/>
      <c r="DQO31" s="22"/>
      <c r="DQP31" s="22"/>
      <c r="DQQ31" s="21"/>
      <c r="DQR31" s="22"/>
      <c r="DQS31" s="22"/>
      <c r="DQT31" s="22"/>
      <c r="DQU31" s="22"/>
      <c r="DQV31" s="22"/>
      <c r="DQW31" s="22"/>
      <c r="DQX31" s="22"/>
      <c r="DQY31" s="22"/>
      <c r="DQZ31" s="22"/>
      <c r="DRA31" s="22"/>
      <c r="DRB31" s="22"/>
      <c r="DRC31" s="22"/>
      <c r="DRD31" s="22"/>
      <c r="DRE31" s="22"/>
      <c r="DRF31" s="22"/>
      <c r="DRG31" s="22"/>
      <c r="DRH31" s="22"/>
      <c r="DRI31" s="22"/>
      <c r="DRJ31" s="22"/>
      <c r="DRK31" s="22"/>
      <c r="DRL31" s="22"/>
      <c r="DRM31" s="22"/>
      <c r="DRN31" s="22"/>
      <c r="DRO31" s="22"/>
      <c r="DRP31" s="22"/>
      <c r="DRQ31" s="22"/>
      <c r="DRR31" s="22"/>
      <c r="DRS31" s="22"/>
      <c r="DRT31" s="22"/>
      <c r="DRU31" s="22"/>
      <c r="DRV31" s="22"/>
      <c r="DRW31" s="22"/>
      <c r="DRX31" s="22"/>
      <c r="DRY31" s="21"/>
      <c r="DRZ31" s="22"/>
      <c r="DSA31" s="22"/>
      <c r="DSB31" s="22"/>
      <c r="DSC31" s="22"/>
      <c r="DSD31" s="22"/>
      <c r="DSE31" s="22"/>
      <c r="DSF31" s="22"/>
      <c r="DSG31" s="22"/>
      <c r="DSH31" s="22"/>
      <c r="DSI31" s="22"/>
      <c r="DSJ31" s="22"/>
      <c r="DSK31" s="22"/>
      <c r="DSL31" s="22"/>
      <c r="DSM31" s="22"/>
      <c r="DSN31" s="22"/>
      <c r="DSO31" s="22"/>
      <c r="DSP31" s="22"/>
      <c r="DSQ31" s="22"/>
      <c r="DSR31" s="22"/>
      <c r="DSS31" s="22"/>
      <c r="DST31" s="22"/>
      <c r="DSU31" s="22"/>
      <c r="DSV31" s="22"/>
      <c r="DSW31" s="22"/>
      <c r="DSX31" s="22"/>
      <c r="DSY31" s="22"/>
      <c r="DSZ31" s="22"/>
      <c r="DTA31" s="22"/>
      <c r="DTB31" s="22"/>
      <c r="DTC31" s="22"/>
      <c r="DTD31" s="22"/>
      <c r="DTE31" s="22"/>
      <c r="DTF31" s="22"/>
      <c r="DTG31" s="21"/>
      <c r="DTH31" s="22"/>
      <c r="DTI31" s="22"/>
      <c r="DTJ31" s="22"/>
      <c r="DTK31" s="22"/>
      <c r="DTL31" s="22"/>
      <c r="DTM31" s="22"/>
      <c r="DTN31" s="22"/>
      <c r="DTO31" s="22"/>
      <c r="DTP31" s="22"/>
      <c r="DTQ31" s="22"/>
      <c r="DTR31" s="22"/>
      <c r="DTS31" s="22"/>
      <c r="DTT31" s="22"/>
      <c r="DTU31" s="22"/>
      <c r="DTV31" s="22"/>
      <c r="DTW31" s="22"/>
      <c r="DTX31" s="22"/>
      <c r="DTY31" s="22"/>
      <c r="DTZ31" s="22"/>
      <c r="DUA31" s="22"/>
      <c r="DUB31" s="22"/>
      <c r="DUC31" s="22"/>
      <c r="DUD31" s="22"/>
      <c r="DUE31" s="22"/>
      <c r="DUF31" s="22"/>
      <c r="DUG31" s="22"/>
      <c r="DUH31" s="22"/>
      <c r="DUI31" s="22"/>
      <c r="DUJ31" s="22"/>
      <c r="DUK31" s="22"/>
      <c r="DUL31" s="22"/>
      <c r="DUM31" s="22"/>
      <c r="DUN31" s="22"/>
      <c r="DUO31" s="21"/>
      <c r="DUP31" s="22"/>
      <c r="DUQ31" s="22"/>
      <c r="DUR31" s="22"/>
      <c r="DUS31" s="22"/>
      <c r="DUT31" s="22"/>
      <c r="DUU31" s="22"/>
      <c r="DUV31" s="22"/>
      <c r="DUW31" s="22"/>
      <c r="DUX31" s="22"/>
      <c r="DUY31" s="22"/>
      <c r="DUZ31" s="22"/>
      <c r="DVA31" s="22"/>
      <c r="DVB31" s="22"/>
      <c r="DVC31" s="22"/>
      <c r="DVD31" s="22"/>
      <c r="DVE31" s="22"/>
      <c r="DVF31" s="22"/>
      <c r="DVG31" s="22"/>
      <c r="DVH31" s="22"/>
      <c r="DVI31" s="22"/>
      <c r="DVJ31" s="22"/>
      <c r="DVK31" s="22"/>
      <c r="DVL31" s="22"/>
      <c r="DVM31" s="22"/>
      <c r="DVN31" s="22"/>
      <c r="DVO31" s="22"/>
      <c r="DVP31" s="22"/>
      <c r="DVQ31" s="22"/>
      <c r="DVR31" s="22"/>
      <c r="DVS31" s="22"/>
      <c r="DVT31" s="22"/>
      <c r="DVU31" s="22"/>
      <c r="DVV31" s="22"/>
      <c r="DVW31" s="21"/>
      <c r="DVX31" s="22"/>
      <c r="DVY31" s="22"/>
      <c r="DVZ31" s="22"/>
      <c r="DWA31" s="22"/>
      <c r="DWB31" s="22"/>
      <c r="DWC31" s="22"/>
      <c r="DWD31" s="22"/>
      <c r="DWE31" s="22"/>
      <c r="DWF31" s="22"/>
      <c r="DWG31" s="22"/>
      <c r="DWH31" s="22"/>
      <c r="DWI31" s="22"/>
      <c r="DWJ31" s="22"/>
      <c r="DWK31" s="22"/>
      <c r="DWL31" s="22"/>
      <c r="DWM31" s="22"/>
      <c r="DWN31" s="22"/>
      <c r="DWO31" s="22"/>
      <c r="DWP31" s="22"/>
      <c r="DWQ31" s="22"/>
      <c r="DWR31" s="22"/>
      <c r="DWS31" s="22"/>
      <c r="DWT31" s="22"/>
      <c r="DWU31" s="22"/>
      <c r="DWV31" s="22"/>
      <c r="DWW31" s="22"/>
      <c r="DWX31" s="22"/>
      <c r="DWY31" s="22"/>
      <c r="DWZ31" s="22"/>
      <c r="DXA31" s="22"/>
      <c r="DXB31" s="22"/>
      <c r="DXC31" s="22"/>
      <c r="DXD31" s="22"/>
      <c r="DXE31" s="21"/>
      <c r="DXF31" s="22"/>
      <c r="DXG31" s="22"/>
      <c r="DXH31" s="22"/>
      <c r="DXI31" s="22"/>
      <c r="DXJ31" s="22"/>
      <c r="DXK31" s="22"/>
      <c r="DXL31" s="22"/>
      <c r="DXM31" s="22"/>
      <c r="DXN31" s="22"/>
      <c r="DXO31" s="22"/>
      <c r="DXP31" s="22"/>
      <c r="DXQ31" s="22"/>
      <c r="DXR31" s="22"/>
      <c r="DXS31" s="22"/>
      <c r="DXT31" s="22"/>
      <c r="DXU31" s="22"/>
      <c r="DXV31" s="22"/>
      <c r="DXW31" s="22"/>
      <c r="DXX31" s="22"/>
      <c r="DXY31" s="22"/>
      <c r="DXZ31" s="22"/>
      <c r="DYA31" s="22"/>
      <c r="DYB31" s="22"/>
      <c r="DYC31" s="22"/>
      <c r="DYD31" s="22"/>
      <c r="DYE31" s="22"/>
      <c r="DYF31" s="22"/>
      <c r="DYG31" s="22"/>
      <c r="DYH31" s="22"/>
      <c r="DYI31" s="22"/>
      <c r="DYJ31" s="22"/>
      <c r="DYK31" s="22"/>
      <c r="DYL31" s="22"/>
      <c r="DYM31" s="21"/>
      <c r="DYN31" s="22"/>
      <c r="DYO31" s="22"/>
      <c r="DYP31" s="22"/>
      <c r="DYQ31" s="22"/>
      <c r="DYR31" s="22"/>
      <c r="DYS31" s="22"/>
      <c r="DYT31" s="22"/>
      <c r="DYU31" s="22"/>
      <c r="DYV31" s="22"/>
      <c r="DYW31" s="22"/>
      <c r="DYX31" s="22"/>
      <c r="DYY31" s="22"/>
      <c r="DYZ31" s="22"/>
      <c r="DZA31" s="22"/>
      <c r="DZB31" s="22"/>
      <c r="DZC31" s="22"/>
      <c r="DZD31" s="22"/>
      <c r="DZE31" s="22"/>
      <c r="DZF31" s="22"/>
      <c r="DZG31" s="22"/>
      <c r="DZH31" s="22"/>
      <c r="DZI31" s="22"/>
      <c r="DZJ31" s="22"/>
      <c r="DZK31" s="22"/>
      <c r="DZL31" s="22"/>
      <c r="DZM31" s="22"/>
      <c r="DZN31" s="22"/>
      <c r="DZO31" s="22"/>
      <c r="DZP31" s="22"/>
      <c r="DZQ31" s="22"/>
      <c r="DZR31" s="22"/>
      <c r="DZS31" s="22"/>
      <c r="DZT31" s="22"/>
      <c r="DZU31" s="21"/>
      <c r="DZV31" s="22"/>
      <c r="DZW31" s="22"/>
      <c r="DZX31" s="22"/>
      <c r="DZY31" s="22"/>
      <c r="DZZ31" s="22"/>
      <c r="EAA31" s="22"/>
      <c r="EAB31" s="22"/>
      <c r="EAC31" s="22"/>
      <c r="EAD31" s="22"/>
      <c r="EAE31" s="22"/>
      <c r="EAF31" s="22"/>
      <c r="EAG31" s="22"/>
      <c r="EAH31" s="22"/>
      <c r="EAI31" s="22"/>
      <c r="EAJ31" s="22"/>
      <c r="EAK31" s="22"/>
      <c r="EAL31" s="22"/>
      <c r="EAM31" s="22"/>
      <c r="EAN31" s="22"/>
      <c r="EAO31" s="22"/>
      <c r="EAP31" s="22"/>
      <c r="EAQ31" s="22"/>
      <c r="EAR31" s="22"/>
      <c r="EAS31" s="22"/>
      <c r="EAT31" s="22"/>
      <c r="EAU31" s="22"/>
      <c r="EAV31" s="22"/>
      <c r="EAW31" s="22"/>
      <c r="EAX31" s="22"/>
      <c r="EAY31" s="22"/>
      <c r="EAZ31" s="22"/>
      <c r="EBA31" s="22"/>
      <c r="EBB31" s="22"/>
      <c r="EBC31" s="21"/>
      <c r="EBD31" s="22"/>
      <c r="EBE31" s="22"/>
      <c r="EBF31" s="22"/>
      <c r="EBG31" s="22"/>
      <c r="EBH31" s="22"/>
      <c r="EBI31" s="22"/>
      <c r="EBJ31" s="22"/>
      <c r="EBK31" s="22"/>
      <c r="EBL31" s="22"/>
      <c r="EBM31" s="22"/>
      <c r="EBN31" s="22"/>
      <c r="EBO31" s="22"/>
      <c r="EBP31" s="22"/>
      <c r="EBQ31" s="22"/>
      <c r="EBR31" s="22"/>
      <c r="EBS31" s="22"/>
      <c r="EBT31" s="22"/>
      <c r="EBU31" s="22"/>
      <c r="EBV31" s="22"/>
      <c r="EBW31" s="22"/>
      <c r="EBX31" s="22"/>
      <c r="EBY31" s="22"/>
      <c r="EBZ31" s="22"/>
      <c r="ECA31" s="22"/>
      <c r="ECB31" s="22"/>
      <c r="ECC31" s="22"/>
      <c r="ECD31" s="22"/>
      <c r="ECE31" s="22"/>
      <c r="ECF31" s="22"/>
      <c r="ECG31" s="22"/>
      <c r="ECH31" s="22"/>
      <c r="ECI31" s="22"/>
      <c r="ECJ31" s="22"/>
      <c r="ECK31" s="21"/>
      <c r="ECL31" s="22"/>
      <c r="ECM31" s="22"/>
      <c r="ECN31" s="22"/>
      <c r="ECO31" s="22"/>
      <c r="ECP31" s="22"/>
      <c r="ECQ31" s="22"/>
      <c r="ECR31" s="22"/>
      <c r="ECS31" s="22"/>
      <c r="ECT31" s="22"/>
      <c r="ECU31" s="22"/>
      <c r="ECV31" s="22"/>
      <c r="ECW31" s="22"/>
      <c r="ECX31" s="22"/>
      <c r="ECY31" s="22"/>
      <c r="ECZ31" s="22"/>
      <c r="EDA31" s="22"/>
      <c r="EDB31" s="22"/>
      <c r="EDC31" s="22"/>
      <c r="EDD31" s="22"/>
      <c r="EDE31" s="22"/>
      <c r="EDF31" s="22"/>
      <c r="EDG31" s="22"/>
      <c r="EDH31" s="22"/>
      <c r="EDI31" s="22"/>
      <c r="EDJ31" s="22"/>
      <c r="EDK31" s="22"/>
      <c r="EDL31" s="22"/>
      <c r="EDM31" s="22"/>
      <c r="EDN31" s="22"/>
      <c r="EDO31" s="22"/>
      <c r="EDP31" s="22"/>
      <c r="EDQ31" s="22"/>
      <c r="EDR31" s="22"/>
      <c r="EDS31" s="21"/>
      <c r="EDT31" s="22"/>
      <c r="EDU31" s="22"/>
      <c r="EDV31" s="22"/>
      <c r="EDW31" s="22"/>
      <c r="EDX31" s="22"/>
      <c r="EDY31" s="22"/>
      <c r="EDZ31" s="22"/>
      <c r="EEA31" s="22"/>
      <c r="EEB31" s="22"/>
      <c r="EEC31" s="22"/>
      <c r="EED31" s="22"/>
      <c r="EEE31" s="22"/>
      <c r="EEF31" s="22"/>
      <c r="EEG31" s="22"/>
      <c r="EEH31" s="22"/>
      <c r="EEI31" s="22"/>
      <c r="EEJ31" s="22"/>
      <c r="EEK31" s="22"/>
      <c r="EEL31" s="22"/>
      <c r="EEM31" s="22"/>
      <c r="EEN31" s="22"/>
      <c r="EEO31" s="22"/>
      <c r="EEP31" s="22"/>
      <c r="EEQ31" s="22"/>
      <c r="EER31" s="22"/>
      <c r="EES31" s="22"/>
      <c r="EET31" s="22"/>
      <c r="EEU31" s="22"/>
      <c r="EEV31" s="22"/>
      <c r="EEW31" s="22"/>
      <c r="EEX31" s="22"/>
      <c r="EEY31" s="22"/>
      <c r="EEZ31" s="22"/>
      <c r="EFA31" s="21"/>
      <c r="EFB31" s="22"/>
      <c r="EFC31" s="22"/>
      <c r="EFD31" s="22"/>
      <c r="EFE31" s="22"/>
      <c r="EFF31" s="22"/>
      <c r="EFG31" s="22"/>
      <c r="EFH31" s="22"/>
      <c r="EFI31" s="22"/>
      <c r="EFJ31" s="22"/>
      <c r="EFK31" s="22"/>
      <c r="EFL31" s="22"/>
      <c r="EFM31" s="22"/>
      <c r="EFN31" s="22"/>
      <c r="EFO31" s="22"/>
      <c r="EFP31" s="22"/>
      <c r="EFQ31" s="22"/>
      <c r="EFR31" s="22"/>
      <c r="EFS31" s="22"/>
      <c r="EFT31" s="22"/>
      <c r="EFU31" s="22"/>
      <c r="EFV31" s="22"/>
      <c r="EFW31" s="22"/>
      <c r="EFX31" s="22"/>
      <c r="EFY31" s="22"/>
      <c r="EFZ31" s="22"/>
      <c r="EGA31" s="22"/>
      <c r="EGB31" s="22"/>
      <c r="EGC31" s="22"/>
      <c r="EGD31" s="22"/>
      <c r="EGE31" s="22"/>
      <c r="EGF31" s="22"/>
      <c r="EGG31" s="22"/>
      <c r="EGH31" s="22"/>
      <c r="EGI31" s="21"/>
      <c r="EGJ31" s="22"/>
      <c r="EGK31" s="22"/>
      <c r="EGL31" s="22"/>
      <c r="EGM31" s="22"/>
      <c r="EGN31" s="22"/>
      <c r="EGO31" s="22"/>
      <c r="EGP31" s="22"/>
      <c r="EGQ31" s="22"/>
      <c r="EGR31" s="22"/>
      <c r="EGS31" s="22"/>
      <c r="EGT31" s="22"/>
      <c r="EGU31" s="22"/>
      <c r="EGV31" s="22"/>
      <c r="EGW31" s="22"/>
      <c r="EGX31" s="22"/>
      <c r="EGY31" s="22"/>
      <c r="EGZ31" s="22"/>
      <c r="EHA31" s="22"/>
      <c r="EHB31" s="22"/>
      <c r="EHC31" s="22"/>
      <c r="EHD31" s="22"/>
      <c r="EHE31" s="22"/>
      <c r="EHF31" s="22"/>
      <c r="EHG31" s="22"/>
      <c r="EHH31" s="22"/>
      <c r="EHI31" s="22"/>
      <c r="EHJ31" s="22"/>
      <c r="EHK31" s="22"/>
      <c r="EHL31" s="22"/>
      <c r="EHM31" s="22"/>
      <c r="EHN31" s="22"/>
      <c r="EHO31" s="22"/>
      <c r="EHP31" s="22"/>
      <c r="EHQ31" s="21"/>
      <c r="EHR31" s="22"/>
      <c r="EHS31" s="22"/>
      <c r="EHT31" s="22"/>
      <c r="EHU31" s="22"/>
      <c r="EHV31" s="22"/>
      <c r="EHW31" s="22"/>
      <c r="EHX31" s="22"/>
      <c r="EHY31" s="22"/>
      <c r="EHZ31" s="22"/>
      <c r="EIA31" s="22"/>
      <c r="EIB31" s="22"/>
      <c r="EIC31" s="22"/>
      <c r="EID31" s="22"/>
      <c r="EIE31" s="22"/>
      <c r="EIF31" s="22"/>
      <c r="EIG31" s="22"/>
      <c r="EIH31" s="22"/>
      <c r="EII31" s="22"/>
      <c r="EIJ31" s="22"/>
      <c r="EIK31" s="22"/>
      <c r="EIL31" s="22"/>
      <c r="EIM31" s="22"/>
      <c r="EIN31" s="22"/>
      <c r="EIO31" s="22"/>
      <c r="EIP31" s="22"/>
      <c r="EIQ31" s="22"/>
      <c r="EIR31" s="22"/>
      <c r="EIS31" s="22"/>
      <c r="EIT31" s="22"/>
      <c r="EIU31" s="22"/>
      <c r="EIV31" s="22"/>
      <c r="EIW31" s="22"/>
      <c r="EIX31" s="22"/>
      <c r="EIY31" s="21"/>
      <c r="EIZ31" s="22"/>
      <c r="EJA31" s="22"/>
      <c r="EJB31" s="22"/>
      <c r="EJC31" s="22"/>
      <c r="EJD31" s="22"/>
      <c r="EJE31" s="22"/>
      <c r="EJF31" s="22"/>
      <c r="EJG31" s="22"/>
      <c r="EJH31" s="22"/>
      <c r="EJI31" s="22"/>
      <c r="EJJ31" s="22"/>
      <c r="EJK31" s="22"/>
      <c r="EJL31" s="22"/>
      <c r="EJM31" s="22"/>
      <c r="EJN31" s="22"/>
      <c r="EJO31" s="22"/>
      <c r="EJP31" s="22"/>
      <c r="EJQ31" s="22"/>
      <c r="EJR31" s="22"/>
      <c r="EJS31" s="22"/>
      <c r="EJT31" s="22"/>
      <c r="EJU31" s="22"/>
      <c r="EJV31" s="22"/>
      <c r="EJW31" s="22"/>
      <c r="EJX31" s="22"/>
      <c r="EJY31" s="22"/>
      <c r="EJZ31" s="22"/>
      <c r="EKA31" s="22"/>
      <c r="EKB31" s="22"/>
      <c r="EKC31" s="22"/>
      <c r="EKD31" s="22"/>
      <c r="EKE31" s="22"/>
      <c r="EKF31" s="22"/>
      <c r="EKG31" s="21"/>
      <c r="EKH31" s="22"/>
      <c r="EKI31" s="22"/>
      <c r="EKJ31" s="22"/>
      <c r="EKK31" s="22"/>
      <c r="EKL31" s="22"/>
      <c r="EKM31" s="22"/>
      <c r="EKN31" s="22"/>
      <c r="EKO31" s="22"/>
      <c r="EKP31" s="22"/>
      <c r="EKQ31" s="22"/>
      <c r="EKR31" s="22"/>
      <c r="EKS31" s="22"/>
      <c r="EKT31" s="22"/>
      <c r="EKU31" s="22"/>
      <c r="EKV31" s="22"/>
      <c r="EKW31" s="22"/>
      <c r="EKX31" s="22"/>
      <c r="EKY31" s="22"/>
      <c r="EKZ31" s="22"/>
      <c r="ELA31" s="22"/>
      <c r="ELB31" s="22"/>
      <c r="ELC31" s="22"/>
      <c r="ELD31" s="22"/>
      <c r="ELE31" s="22"/>
      <c r="ELF31" s="22"/>
      <c r="ELG31" s="22"/>
      <c r="ELH31" s="22"/>
      <c r="ELI31" s="22"/>
      <c r="ELJ31" s="22"/>
      <c r="ELK31" s="22"/>
      <c r="ELL31" s="22"/>
      <c r="ELM31" s="22"/>
      <c r="ELN31" s="22"/>
      <c r="ELO31" s="21"/>
      <c r="ELP31" s="22"/>
      <c r="ELQ31" s="22"/>
      <c r="ELR31" s="22"/>
      <c r="ELS31" s="22"/>
      <c r="ELT31" s="22"/>
      <c r="ELU31" s="22"/>
      <c r="ELV31" s="22"/>
      <c r="ELW31" s="22"/>
      <c r="ELX31" s="22"/>
      <c r="ELY31" s="22"/>
      <c r="ELZ31" s="22"/>
      <c r="EMA31" s="22"/>
      <c r="EMB31" s="22"/>
      <c r="EMC31" s="22"/>
      <c r="EMD31" s="22"/>
      <c r="EME31" s="22"/>
      <c r="EMF31" s="22"/>
      <c r="EMG31" s="22"/>
      <c r="EMH31" s="22"/>
      <c r="EMI31" s="22"/>
      <c r="EMJ31" s="22"/>
      <c r="EMK31" s="22"/>
      <c r="EML31" s="22"/>
      <c r="EMM31" s="22"/>
      <c r="EMN31" s="22"/>
      <c r="EMO31" s="22"/>
      <c r="EMP31" s="22"/>
      <c r="EMQ31" s="22"/>
      <c r="EMR31" s="22"/>
      <c r="EMS31" s="22"/>
      <c r="EMT31" s="22"/>
      <c r="EMU31" s="22"/>
      <c r="EMV31" s="22"/>
      <c r="EMW31" s="21"/>
      <c r="EMX31" s="22"/>
      <c r="EMY31" s="22"/>
      <c r="EMZ31" s="22"/>
      <c r="ENA31" s="22"/>
      <c r="ENB31" s="22"/>
      <c r="ENC31" s="22"/>
      <c r="END31" s="22"/>
      <c r="ENE31" s="22"/>
      <c r="ENF31" s="22"/>
      <c r="ENG31" s="22"/>
      <c r="ENH31" s="22"/>
      <c r="ENI31" s="22"/>
      <c r="ENJ31" s="22"/>
      <c r="ENK31" s="22"/>
      <c r="ENL31" s="22"/>
      <c r="ENM31" s="22"/>
      <c r="ENN31" s="22"/>
      <c r="ENO31" s="22"/>
      <c r="ENP31" s="22"/>
      <c r="ENQ31" s="22"/>
      <c r="ENR31" s="22"/>
      <c r="ENS31" s="22"/>
      <c r="ENT31" s="22"/>
      <c r="ENU31" s="22"/>
      <c r="ENV31" s="22"/>
      <c r="ENW31" s="22"/>
      <c r="ENX31" s="22"/>
      <c r="ENY31" s="22"/>
      <c r="ENZ31" s="22"/>
      <c r="EOA31" s="22"/>
      <c r="EOB31" s="22"/>
      <c r="EOC31" s="22"/>
      <c r="EOD31" s="22"/>
      <c r="EOE31" s="21"/>
      <c r="EOF31" s="22"/>
      <c r="EOG31" s="22"/>
      <c r="EOH31" s="22"/>
      <c r="EOI31" s="22"/>
      <c r="EOJ31" s="22"/>
      <c r="EOK31" s="22"/>
      <c r="EOL31" s="22"/>
      <c r="EOM31" s="22"/>
      <c r="EON31" s="22"/>
      <c r="EOO31" s="22"/>
      <c r="EOP31" s="22"/>
      <c r="EOQ31" s="22"/>
      <c r="EOR31" s="22"/>
      <c r="EOS31" s="22"/>
      <c r="EOT31" s="22"/>
      <c r="EOU31" s="22"/>
      <c r="EOV31" s="22"/>
      <c r="EOW31" s="22"/>
      <c r="EOX31" s="22"/>
      <c r="EOY31" s="22"/>
      <c r="EOZ31" s="22"/>
      <c r="EPA31" s="22"/>
      <c r="EPB31" s="22"/>
      <c r="EPC31" s="22"/>
      <c r="EPD31" s="22"/>
      <c r="EPE31" s="22"/>
      <c r="EPF31" s="22"/>
      <c r="EPG31" s="22"/>
      <c r="EPH31" s="22"/>
      <c r="EPI31" s="22"/>
      <c r="EPJ31" s="22"/>
      <c r="EPK31" s="22"/>
      <c r="EPL31" s="22"/>
      <c r="EPM31" s="21"/>
      <c r="EPN31" s="22"/>
      <c r="EPO31" s="22"/>
      <c r="EPP31" s="22"/>
      <c r="EPQ31" s="22"/>
      <c r="EPR31" s="22"/>
      <c r="EPS31" s="22"/>
      <c r="EPT31" s="22"/>
      <c r="EPU31" s="22"/>
      <c r="EPV31" s="22"/>
      <c r="EPW31" s="22"/>
      <c r="EPX31" s="22"/>
      <c r="EPY31" s="22"/>
      <c r="EPZ31" s="22"/>
      <c r="EQA31" s="22"/>
      <c r="EQB31" s="22"/>
      <c r="EQC31" s="22"/>
      <c r="EQD31" s="22"/>
      <c r="EQE31" s="22"/>
      <c r="EQF31" s="22"/>
      <c r="EQG31" s="22"/>
      <c r="EQH31" s="22"/>
      <c r="EQI31" s="22"/>
      <c r="EQJ31" s="22"/>
      <c r="EQK31" s="22"/>
      <c r="EQL31" s="22"/>
      <c r="EQM31" s="22"/>
      <c r="EQN31" s="22"/>
      <c r="EQO31" s="22"/>
      <c r="EQP31" s="22"/>
      <c r="EQQ31" s="22"/>
      <c r="EQR31" s="22"/>
      <c r="EQS31" s="22"/>
      <c r="EQT31" s="22"/>
      <c r="EQU31" s="21"/>
      <c r="EQV31" s="22"/>
      <c r="EQW31" s="22"/>
      <c r="EQX31" s="22"/>
      <c r="EQY31" s="22"/>
      <c r="EQZ31" s="22"/>
      <c r="ERA31" s="22"/>
      <c r="ERB31" s="22"/>
      <c r="ERC31" s="22"/>
      <c r="ERD31" s="22"/>
      <c r="ERE31" s="22"/>
      <c r="ERF31" s="22"/>
      <c r="ERG31" s="22"/>
      <c r="ERH31" s="22"/>
      <c r="ERI31" s="22"/>
      <c r="ERJ31" s="22"/>
      <c r="ERK31" s="22"/>
      <c r="ERL31" s="22"/>
      <c r="ERM31" s="22"/>
      <c r="ERN31" s="22"/>
      <c r="ERO31" s="22"/>
      <c r="ERP31" s="22"/>
      <c r="ERQ31" s="22"/>
      <c r="ERR31" s="22"/>
      <c r="ERS31" s="22"/>
      <c r="ERT31" s="22"/>
      <c r="ERU31" s="22"/>
      <c r="ERV31" s="22"/>
      <c r="ERW31" s="22"/>
      <c r="ERX31" s="22"/>
      <c r="ERY31" s="22"/>
      <c r="ERZ31" s="22"/>
      <c r="ESA31" s="22"/>
      <c r="ESB31" s="22"/>
      <c r="ESC31" s="21"/>
      <c r="ESD31" s="22"/>
      <c r="ESE31" s="22"/>
      <c r="ESF31" s="22"/>
      <c r="ESG31" s="22"/>
      <c r="ESH31" s="22"/>
      <c r="ESI31" s="22"/>
      <c r="ESJ31" s="22"/>
      <c r="ESK31" s="22"/>
      <c r="ESL31" s="22"/>
      <c r="ESM31" s="22"/>
      <c r="ESN31" s="22"/>
      <c r="ESO31" s="22"/>
      <c r="ESP31" s="22"/>
      <c r="ESQ31" s="22"/>
      <c r="ESR31" s="22"/>
      <c r="ESS31" s="22"/>
      <c r="EST31" s="22"/>
      <c r="ESU31" s="22"/>
      <c r="ESV31" s="22"/>
      <c r="ESW31" s="22"/>
      <c r="ESX31" s="22"/>
      <c r="ESY31" s="22"/>
      <c r="ESZ31" s="22"/>
      <c r="ETA31" s="22"/>
      <c r="ETB31" s="22"/>
      <c r="ETC31" s="22"/>
      <c r="ETD31" s="22"/>
      <c r="ETE31" s="22"/>
      <c r="ETF31" s="22"/>
      <c r="ETG31" s="22"/>
      <c r="ETH31" s="22"/>
      <c r="ETI31" s="22"/>
      <c r="ETJ31" s="22"/>
      <c r="ETK31" s="21"/>
      <c r="ETL31" s="22"/>
      <c r="ETM31" s="22"/>
      <c r="ETN31" s="22"/>
      <c r="ETO31" s="22"/>
      <c r="ETP31" s="22"/>
      <c r="ETQ31" s="22"/>
      <c r="ETR31" s="22"/>
      <c r="ETS31" s="22"/>
      <c r="ETT31" s="22"/>
      <c r="ETU31" s="22"/>
      <c r="ETV31" s="22"/>
      <c r="ETW31" s="22"/>
      <c r="ETX31" s="22"/>
      <c r="ETY31" s="22"/>
      <c r="ETZ31" s="22"/>
      <c r="EUA31" s="22"/>
      <c r="EUB31" s="22"/>
      <c r="EUC31" s="22"/>
      <c r="EUD31" s="22"/>
      <c r="EUE31" s="22"/>
      <c r="EUF31" s="22"/>
      <c r="EUG31" s="22"/>
      <c r="EUH31" s="22"/>
      <c r="EUI31" s="22"/>
      <c r="EUJ31" s="22"/>
      <c r="EUK31" s="22"/>
      <c r="EUL31" s="22"/>
      <c r="EUM31" s="22"/>
      <c r="EUN31" s="22"/>
      <c r="EUO31" s="22"/>
      <c r="EUP31" s="22"/>
      <c r="EUQ31" s="22"/>
      <c r="EUR31" s="22"/>
      <c r="EUS31" s="21"/>
      <c r="EUT31" s="22"/>
      <c r="EUU31" s="22"/>
      <c r="EUV31" s="22"/>
      <c r="EUW31" s="22"/>
      <c r="EUX31" s="22"/>
      <c r="EUY31" s="22"/>
      <c r="EUZ31" s="22"/>
      <c r="EVA31" s="22"/>
      <c r="EVB31" s="22"/>
      <c r="EVC31" s="22"/>
      <c r="EVD31" s="22"/>
      <c r="EVE31" s="22"/>
      <c r="EVF31" s="22"/>
      <c r="EVG31" s="22"/>
      <c r="EVH31" s="22"/>
      <c r="EVI31" s="22"/>
      <c r="EVJ31" s="22"/>
      <c r="EVK31" s="22"/>
      <c r="EVL31" s="22"/>
      <c r="EVM31" s="22"/>
      <c r="EVN31" s="22"/>
      <c r="EVO31" s="22"/>
      <c r="EVP31" s="22"/>
      <c r="EVQ31" s="22"/>
      <c r="EVR31" s="22"/>
      <c r="EVS31" s="22"/>
      <c r="EVT31" s="22"/>
      <c r="EVU31" s="22"/>
      <c r="EVV31" s="22"/>
      <c r="EVW31" s="22"/>
      <c r="EVX31" s="22"/>
      <c r="EVY31" s="22"/>
      <c r="EVZ31" s="22"/>
      <c r="EWA31" s="21"/>
      <c r="EWB31" s="22"/>
      <c r="EWC31" s="22"/>
      <c r="EWD31" s="22"/>
      <c r="EWE31" s="22"/>
      <c r="EWF31" s="22"/>
      <c r="EWG31" s="22"/>
      <c r="EWH31" s="22"/>
      <c r="EWI31" s="22"/>
      <c r="EWJ31" s="22"/>
      <c r="EWK31" s="22"/>
      <c r="EWL31" s="22"/>
      <c r="EWM31" s="22"/>
      <c r="EWN31" s="22"/>
      <c r="EWO31" s="22"/>
      <c r="EWP31" s="22"/>
      <c r="EWQ31" s="22"/>
      <c r="EWR31" s="22"/>
      <c r="EWS31" s="22"/>
      <c r="EWT31" s="22"/>
      <c r="EWU31" s="22"/>
      <c r="EWV31" s="22"/>
      <c r="EWW31" s="22"/>
      <c r="EWX31" s="22"/>
      <c r="EWY31" s="22"/>
      <c r="EWZ31" s="22"/>
      <c r="EXA31" s="22"/>
      <c r="EXB31" s="22"/>
      <c r="EXC31" s="22"/>
      <c r="EXD31" s="22"/>
      <c r="EXE31" s="22"/>
      <c r="EXF31" s="22"/>
      <c r="EXG31" s="22"/>
      <c r="EXH31" s="22"/>
      <c r="EXI31" s="21"/>
      <c r="EXJ31" s="22"/>
      <c r="EXK31" s="22"/>
      <c r="EXL31" s="22"/>
      <c r="EXM31" s="22"/>
      <c r="EXN31" s="22"/>
      <c r="EXO31" s="22"/>
      <c r="EXP31" s="22"/>
      <c r="EXQ31" s="22"/>
      <c r="EXR31" s="22"/>
      <c r="EXS31" s="22"/>
      <c r="EXT31" s="22"/>
      <c r="EXU31" s="22"/>
      <c r="EXV31" s="22"/>
      <c r="EXW31" s="22"/>
      <c r="EXX31" s="22"/>
      <c r="EXY31" s="22"/>
      <c r="EXZ31" s="22"/>
      <c r="EYA31" s="22"/>
      <c r="EYB31" s="22"/>
      <c r="EYC31" s="22"/>
      <c r="EYD31" s="22"/>
      <c r="EYE31" s="22"/>
      <c r="EYF31" s="22"/>
      <c r="EYG31" s="22"/>
      <c r="EYH31" s="22"/>
      <c r="EYI31" s="22"/>
      <c r="EYJ31" s="22"/>
      <c r="EYK31" s="22"/>
      <c r="EYL31" s="22"/>
      <c r="EYM31" s="22"/>
      <c r="EYN31" s="22"/>
      <c r="EYO31" s="22"/>
      <c r="EYP31" s="22"/>
      <c r="EYQ31" s="21"/>
      <c r="EYR31" s="22"/>
      <c r="EYS31" s="22"/>
      <c r="EYT31" s="22"/>
      <c r="EYU31" s="22"/>
      <c r="EYV31" s="22"/>
      <c r="EYW31" s="22"/>
      <c r="EYX31" s="22"/>
      <c r="EYY31" s="22"/>
      <c r="EYZ31" s="22"/>
      <c r="EZA31" s="22"/>
      <c r="EZB31" s="22"/>
      <c r="EZC31" s="22"/>
      <c r="EZD31" s="22"/>
      <c r="EZE31" s="22"/>
      <c r="EZF31" s="22"/>
      <c r="EZG31" s="22"/>
      <c r="EZH31" s="22"/>
      <c r="EZI31" s="22"/>
      <c r="EZJ31" s="22"/>
      <c r="EZK31" s="22"/>
      <c r="EZL31" s="22"/>
      <c r="EZM31" s="22"/>
      <c r="EZN31" s="22"/>
      <c r="EZO31" s="22"/>
      <c r="EZP31" s="22"/>
      <c r="EZQ31" s="22"/>
      <c r="EZR31" s="22"/>
      <c r="EZS31" s="22"/>
      <c r="EZT31" s="22"/>
      <c r="EZU31" s="22"/>
      <c r="EZV31" s="22"/>
      <c r="EZW31" s="22"/>
      <c r="EZX31" s="22"/>
      <c r="EZY31" s="21"/>
      <c r="EZZ31" s="22"/>
      <c r="FAA31" s="22"/>
      <c r="FAB31" s="22"/>
      <c r="FAC31" s="22"/>
      <c r="FAD31" s="22"/>
      <c r="FAE31" s="22"/>
      <c r="FAF31" s="22"/>
      <c r="FAG31" s="22"/>
      <c r="FAH31" s="22"/>
      <c r="FAI31" s="22"/>
      <c r="FAJ31" s="22"/>
      <c r="FAK31" s="22"/>
      <c r="FAL31" s="22"/>
      <c r="FAM31" s="22"/>
      <c r="FAN31" s="22"/>
      <c r="FAO31" s="22"/>
      <c r="FAP31" s="22"/>
      <c r="FAQ31" s="22"/>
      <c r="FAR31" s="22"/>
      <c r="FAS31" s="22"/>
      <c r="FAT31" s="22"/>
      <c r="FAU31" s="22"/>
      <c r="FAV31" s="22"/>
      <c r="FAW31" s="22"/>
      <c r="FAX31" s="22"/>
      <c r="FAY31" s="22"/>
      <c r="FAZ31" s="22"/>
      <c r="FBA31" s="22"/>
      <c r="FBB31" s="22"/>
      <c r="FBC31" s="22"/>
      <c r="FBD31" s="22"/>
      <c r="FBE31" s="22"/>
      <c r="FBF31" s="22"/>
      <c r="FBG31" s="21"/>
      <c r="FBH31" s="22"/>
      <c r="FBI31" s="22"/>
      <c r="FBJ31" s="22"/>
      <c r="FBK31" s="22"/>
      <c r="FBL31" s="22"/>
      <c r="FBM31" s="22"/>
      <c r="FBN31" s="22"/>
      <c r="FBO31" s="22"/>
      <c r="FBP31" s="22"/>
      <c r="FBQ31" s="22"/>
      <c r="FBR31" s="22"/>
      <c r="FBS31" s="22"/>
      <c r="FBT31" s="22"/>
      <c r="FBU31" s="22"/>
      <c r="FBV31" s="22"/>
      <c r="FBW31" s="22"/>
      <c r="FBX31" s="22"/>
      <c r="FBY31" s="22"/>
      <c r="FBZ31" s="22"/>
      <c r="FCA31" s="22"/>
      <c r="FCB31" s="22"/>
      <c r="FCC31" s="22"/>
      <c r="FCD31" s="22"/>
      <c r="FCE31" s="22"/>
      <c r="FCF31" s="22"/>
      <c r="FCG31" s="22"/>
      <c r="FCH31" s="22"/>
      <c r="FCI31" s="22"/>
      <c r="FCJ31" s="22"/>
      <c r="FCK31" s="22"/>
      <c r="FCL31" s="22"/>
      <c r="FCM31" s="22"/>
      <c r="FCN31" s="22"/>
      <c r="FCO31" s="21"/>
      <c r="FCP31" s="22"/>
      <c r="FCQ31" s="22"/>
      <c r="FCR31" s="22"/>
      <c r="FCS31" s="22"/>
      <c r="FCT31" s="22"/>
      <c r="FCU31" s="22"/>
      <c r="FCV31" s="22"/>
      <c r="FCW31" s="22"/>
      <c r="FCX31" s="22"/>
      <c r="FCY31" s="22"/>
      <c r="FCZ31" s="22"/>
      <c r="FDA31" s="22"/>
      <c r="FDB31" s="22"/>
      <c r="FDC31" s="22"/>
      <c r="FDD31" s="22"/>
      <c r="FDE31" s="22"/>
      <c r="FDF31" s="22"/>
      <c r="FDG31" s="22"/>
      <c r="FDH31" s="22"/>
      <c r="FDI31" s="22"/>
      <c r="FDJ31" s="22"/>
      <c r="FDK31" s="22"/>
      <c r="FDL31" s="22"/>
      <c r="FDM31" s="22"/>
      <c r="FDN31" s="22"/>
      <c r="FDO31" s="22"/>
      <c r="FDP31" s="22"/>
      <c r="FDQ31" s="22"/>
      <c r="FDR31" s="22"/>
      <c r="FDS31" s="22"/>
      <c r="FDT31" s="22"/>
      <c r="FDU31" s="22"/>
      <c r="FDV31" s="22"/>
      <c r="FDW31" s="21"/>
      <c r="FDX31" s="22"/>
      <c r="FDY31" s="22"/>
      <c r="FDZ31" s="22"/>
      <c r="FEA31" s="22"/>
      <c r="FEB31" s="22"/>
      <c r="FEC31" s="22"/>
      <c r="FED31" s="22"/>
      <c r="FEE31" s="22"/>
      <c r="FEF31" s="22"/>
      <c r="FEG31" s="22"/>
      <c r="FEH31" s="22"/>
      <c r="FEI31" s="22"/>
      <c r="FEJ31" s="22"/>
      <c r="FEK31" s="22"/>
      <c r="FEL31" s="22"/>
      <c r="FEM31" s="22"/>
      <c r="FEN31" s="22"/>
      <c r="FEO31" s="22"/>
      <c r="FEP31" s="22"/>
      <c r="FEQ31" s="22"/>
      <c r="FER31" s="22"/>
      <c r="FES31" s="22"/>
      <c r="FET31" s="22"/>
      <c r="FEU31" s="22"/>
      <c r="FEV31" s="22"/>
      <c r="FEW31" s="22"/>
      <c r="FEX31" s="22"/>
      <c r="FEY31" s="22"/>
      <c r="FEZ31" s="22"/>
      <c r="FFA31" s="22"/>
      <c r="FFB31" s="22"/>
      <c r="FFC31" s="22"/>
      <c r="FFD31" s="22"/>
      <c r="FFE31" s="21"/>
      <c r="FFF31" s="22"/>
      <c r="FFG31" s="22"/>
      <c r="FFH31" s="22"/>
      <c r="FFI31" s="22"/>
      <c r="FFJ31" s="22"/>
      <c r="FFK31" s="22"/>
      <c r="FFL31" s="22"/>
      <c r="FFM31" s="22"/>
      <c r="FFN31" s="22"/>
      <c r="FFO31" s="22"/>
      <c r="FFP31" s="22"/>
      <c r="FFQ31" s="22"/>
      <c r="FFR31" s="22"/>
      <c r="FFS31" s="22"/>
      <c r="FFT31" s="22"/>
      <c r="FFU31" s="22"/>
      <c r="FFV31" s="22"/>
      <c r="FFW31" s="22"/>
      <c r="FFX31" s="22"/>
      <c r="FFY31" s="22"/>
      <c r="FFZ31" s="22"/>
      <c r="FGA31" s="22"/>
      <c r="FGB31" s="22"/>
      <c r="FGC31" s="22"/>
      <c r="FGD31" s="22"/>
      <c r="FGE31" s="22"/>
      <c r="FGF31" s="22"/>
      <c r="FGG31" s="22"/>
      <c r="FGH31" s="22"/>
      <c r="FGI31" s="22"/>
      <c r="FGJ31" s="22"/>
      <c r="FGK31" s="22"/>
      <c r="FGL31" s="22"/>
      <c r="FGM31" s="21"/>
      <c r="FGN31" s="22"/>
      <c r="FGO31" s="22"/>
      <c r="FGP31" s="22"/>
      <c r="FGQ31" s="22"/>
      <c r="FGR31" s="22"/>
      <c r="FGS31" s="22"/>
      <c r="FGT31" s="22"/>
      <c r="FGU31" s="22"/>
      <c r="FGV31" s="22"/>
      <c r="FGW31" s="22"/>
      <c r="FGX31" s="22"/>
      <c r="FGY31" s="22"/>
      <c r="FGZ31" s="22"/>
      <c r="FHA31" s="22"/>
      <c r="FHB31" s="22"/>
      <c r="FHC31" s="22"/>
      <c r="FHD31" s="22"/>
      <c r="FHE31" s="22"/>
      <c r="FHF31" s="22"/>
      <c r="FHG31" s="22"/>
      <c r="FHH31" s="22"/>
      <c r="FHI31" s="22"/>
      <c r="FHJ31" s="22"/>
      <c r="FHK31" s="22"/>
      <c r="FHL31" s="22"/>
      <c r="FHM31" s="22"/>
      <c r="FHN31" s="22"/>
      <c r="FHO31" s="22"/>
      <c r="FHP31" s="22"/>
      <c r="FHQ31" s="22"/>
      <c r="FHR31" s="22"/>
      <c r="FHS31" s="22"/>
      <c r="FHT31" s="22"/>
      <c r="FHU31" s="21"/>
      <c r="FHV31" s="22"/>
      <c r="FHW31" s="22"/>
      <c r="FHX31" s="22"/>
      <c r="FHY31" s="22"/>
      <c r="FHZ31" s="22"/>
      <c r="FIA31" s="22"/>
      <c r="FIB31" s="22"/>
      <c r="FIC31" s="22"/>
      <c r="FID31" s="22"/>
      <c r="FIE31" s="22"/>
      <c r="FIF31" s="22"/>
      <c r="FIG31" s="22"/>
      <c r="FIH31" s="22"/>
      <c r="FII31" s="22"/>
      <c r="FIJ31" s="22"/>
      <c r="FIK31" s="22"/>
      <c r="FIL31" s="22"/>
      <c r="FIM31" s="22"/>
      <c r="FIN31" s="22"/>
      <c r="FIO31" s="22"/>
      <c r="FIP31" s="22"/>
      <c r="FIQ31" s="22"/>
      <c r="FIR31" s="22"/>
      <c r="FIS31" s="22"/>
      <c r="FIT31" s="22"/>
      <c r="FIU31" s="22"/>
      <c r="FIV31" s="22"/>
      <c r="FIW31" s="22"/>
      <c r="FIX31" s="22"/>
      <c r="FIY31" s="22"/>
      <c r="FIZ31" s="22"/>
      <c r="FJA31" s="22"/>
      <c r="FJB31" s="22"/>
      <c r="FJC31" s="21"/>
      <c r="FJD31" s="22"/>
      <c r="FJE31" s="22"/>
      <c r="FJF31" s="22"/>
      <c r="FJG31" s="22"/>
      <c r="FJH31" s="22"/>
      <c r="FJI31" s="22"/>
      <c r="FJJ31" s="22"/>
      <c r="FJK31" s="22"/>
      <c r="FJL31" s="22"/>
      <c r="FJM31" s="22"/>
      <c r="FJN31" s="22"/>
      <c r="FJO31" s="22"/>
      <c r="FJP31" s="22"/>
      <c r="FJQ31" s="22"/>
      <c r="FJR31" s="22"/>
      <c r="FJS31" s="22"/>
      <c r="FJT31" s="22"/>
      <c r="FJU31" s="22"/>
      <c r="FJV31" s="22"/>
      <c r="FJW31" s="22"/>
      <c r="FJX31" s="22"/>
      <c r="FJY31" s="22"/>
      <c r="FJZ31" s="22"/>
      <c r="FKA31" s="22"/>
      <c r="FKB31" s="22"/>
      <c r="FKC31" s="22"/>
      <c r="FKD31" s="22"/>
      <c r="FKE31" s="22"/>
      <c r="FKF31" s="22"/>
      <c r="FKG31" s="22"/>
      <c r="FKH31" s="22"/>
      <c r="FKI31" s="22"/>
      <c r="FKJ31" s="22"/>
      <c r="FKK31" s="21"/>
      <c r="FKL31" s="22"/>
      <c r="FKM31" s="22"/>
      <c r="FKN31" s="22"/>
      <c r="FKO31" s="22"/>
      <c r="FKP31" s="22"/>
      <c r="FKQ31" s="22"/>
      <c r="FKR31" s="22"/>
      <c r="FKS31" s="22"/>
      <c r="FKT31" s="22"/>
      <c r="FKU31" s="22"/>
      <c r="FKV31" s="22"/>
      <c r="FKW31" s="22"/>
      <c r="FKX31" s="22"/>
      <c r="FKY31" s="22"/>
      <c r="FKZ31" s="22"/>
      <c r="FLA31" s="22"/>
      <c r="FLB31" s="22"/>
      <c r="FLC31" s="22"/>
      <c r="FLD31" s="22"/>
      <c r="FLE31" s="22"/>
      <c r="FLF31" s="22"/>
      <c r="FLG31" s="22"/>
      <c r="FLH31" s="22"/>
      <c r="FLI31" s="22"/>
      <c r="FLJ31" s="22"/>
      <c r="FLK31" s="22"/>
      <c r="FLL31" s="22"/>
      <c r="FLM31" s="22"/>
      <c r="FLN31" s="22"/>
      <c r="FLO31" s="22"/>
      <c r="FLP31" s="22"/>
      <c r="FLQ31" s="22"/>
      <c r="FLR31" s="22"/>
      <c r="FLS31" s="21"/>
      <c r="FLT31" s="22"/>
      <c r="FLU31" s="22"/>
      <c r="FLV31" s="22"/>
      <c r="FLW31" s="22"/>
      <c r="FLX31" s="22"/>
      <c r="FLY31" s="22"/>
      <c r="FLZ31" s="22"/>
      <c r="FMA31" s="22"/>
      <c r="FMB31" s="22"/>
      <c r="FMC31" s="22"/>
      <c r="FMD31" s="22"/>
      <c r="FME31" s="22"/>
      <c r="FMF31" s="22"/>
      <c r="FMG31" s="22"/>
      <c r="FMH31" s="22"/>
      <c r="FMI31" s="22"/>
      <c r="FMJ31" s="22"/>
      <c r="FMK31" s="22"/>
      <c r="FML31" s="22"/>
      <c r="FMM31" s="22"/>
      <c r="FMN31" s="22"/>
      <c r="FMO31" s="22"/>
      <c r="FMP31" s="22"/>
      <c r="FMQ31" s="22"/>
      <c r="FMR31" s="22"/>
      <c r="FMS31" s="22"/>
      <c r="FMT31" s="22"/>
      <c r="FMU31" s="22"/>
      <c r="FMV31" s="22"/>
      <c r="FMW31" s="22"/>
      <c r="FMX31" s="22"/>
      <c r="FMY31" s="22"/>
      <c r="FMZ31" s="22"/>
      <c r="FNA31" s="21"/>
      <c r="FNB31" s="22"/>
      <c r="FNC31" s="22"/>
      <c r="FND31" s="22"/>
      <c r="FNE31" s="22"/>
      <c r="FNF31" s="22"/>
      <c r="FNG31" s="22"/>
      <c r="FNH31" s="22"/>
      <c r="FNI31" s="22"/>
      <c r="FNJ31" s="22"/>
      <c r="FNK31" s="22"/>
      <c r="FNL31" s="22"/>
      <c r="FNM31" s="22"/>
      <c r="FNN31" s="22"/>
      <c r="FNO31" s="22"/>
      <c r="FNP31" s="22"/>
      <c r="FNQ31" s="22"/>
      <c r="FNR31" s="22"/>
      <c r="FNS31" s="22"/>
      <c r="FNT31" s="22"/>
      <c r="FNU31" s="22"/>
      <c r="FNV31" s="22"/>
      <c r="FNW31" s="22"/>
      <c r="FNX31" s="22"/>
      <c r="FNY31" s="22"/>
      <c r="FNZ31" s="22"/>
      <c r="FOA31" s="22"/>
      <c r="FOB31" s="22"/>
      <c r="FOC31" s="22"/>
      <c r="FOD31" s="22"/>
      <c r="FOE31" s="22"/>
      <c r="FOF31" s="22"/>
      <c r="FOG31" s="22"/>
      <c r="FOH31" s="22"/>
      <c r="FOI31" s="21"/>
      <c r="FOJ31" s="22"/>
      <c r="FOK31" s="22"/>
      <c r="FOL31" s="22"/>
      <c r="FOM31" s="22"/>
      <c r="FON31" s="22"/>
      <c r="FOO31" s="22"/>
      <c r="FOP31" s="22"/>
      <c r="FOQ31" s="22"/>
      <c r="FOR31" s="22"/>
      <c r="FOS31" s="22"/>
      <c r="FOT31" s="22"/>
      <c r="FOU31" s="22"/>
      <c r="FOV31" s="22"/>
      <c r="FOW31" s="22"/>
      <c r="FOX31" s="22"/>
      <c r="FOY31" s="22"/>
      <c r="FOZ31" s="22"/>
      <c r="FPA31" s="22"/>
      <c r="FPB31" s="22"/>
      <c r="FPC31" s="22"/>
      <c r="FPD31" s="22"/>
      <c r="FPE31" s="22"/>
      <c r="FPF31" s="22"/>
      <c r="FPG31" s="22"/>
      <c r="FPH31" s="22"/>
      <c r="FPI31" s="22"/>
      <c r="FPJ31" s="22"/>
      <c r="FPK31" s="22"/>
      <c r="FPL31" s="22"/>
      <c r="FPM31" s="22"/>
      <c r="FPN31" s="22"/>
      <c r="FPO31" s="22"/>
      <c r="FPP31" s="22"/>
      <c r="FPQ31" s="21"/>
      <c r="FPR31" s="22"/>
      <c r="FPS31" s="22"/>
      <c r="FPT31" s="22"/>
      <c r="FPU31" s="22"/>
      <c r="FPV31" s="22"/>
      <c r="FPW31" s="22"/>
      <c r="FPX31" s="22"/>
      <c r="FPY31" s="22"/>
      <c r="FPZ31" s="22"/>
      <c r="FQA31" s="22"/>
      <c r="FQB31" s="22"/>
      <c r="FQC31" s="22"/>
      <c r="FQD31" s="22"/>
      <c r="FQE31" s="22"/>
      <c r="FQF31" s="22"/>
      <c r="FQG31" s="22"/>
      <c r="FQH31" s="22"/>
      <c r="FQI31" s="22"/>
      <c r="FQJ31" s="22"/>
      <c r="FQK31" s="22"/>
      <c r="FQL31" s="22"/>
      <c r="FQM31" s="22"/>
      <c r="FQN31" s="22"/>
      <c r="FQO31" s="22"/>
      <c r="FQP31" s="22"/>
      <c r="FQQ31" s="22"/>
      <c r="FQR31" s="22"/>
      <c r="FQS31" s="22"/>
      <c r="FQT31" s="22"/>
      <c r="FQU31" s="22"/>
      <c r="FQV31" s="22"/>
      <c r="FQW31" s="22"/>
      <c r="FQX31" s="22"/>
      <c r="FQY31" s="21"/>
      <c r="FQZ31" s="22"/>
      <c r="FRA31" s="22"/>
      <c r="FRB31" s="22"/>
      <c r="FRC31" s="22"/>
      <c r="FRD31" s="22"/>
      <c r="FRE31" s="22"/>
      <c r="FRF31" s="22"/>
      <c r="FRG31" s="22"/>
      <c r="FRH31" s="22"/>
      <c r="FRI31" s="22"/>
      <c r="FRJ31" s="22"/>
      <c r="FRK31" s="22"/>
      <c r="FRL31" s="22"/>
      <c r="FRM31" s="22"/>
      <c r="FRN31" s="22"/>
      <c r="FRO31" s="22"/>
      <c r="FRP31" s="22"/>
      <c r="FRQ31" s="22"/>
      <c r="FRR31" s="22"/>
      <c r="FRS31" s="22"/>
      <c r="FRT31" s="22"/>
      <c r="FRU31" s="22"/>
      <c r="FRV31" s="22"/>
      <c r="FRW31" s="22"/>
      <c r="FRX31" s="22"/>
      <c r="FRY31" s="22"/>
      <c r="FRZ31" s="22"/>
      <c r="FSA31" s="22"/>
      <c r="FSB31" s="22"/>
      <c r="FSC31" s="22"/>
      <c r="FSD31" s="22"/>
      <c r="FSE31" s="22"/>
      <c r="FSF31" s="22"/>
      <c r="FSG31" s="21"/>
      <c r="FSH31" s="22"/>
      <c r="FSI31" s="22"/>
      <c r="FSJ31" s="22"/>
      <c r="FSK31" s="22"/>
      <c r="FSL31" s="22"/>
      <c r="FSM31" s="22"/>
      <c r="FSN31" s="22"/>
      <c r="FSO31" s="22"/>
      <c r="FSP31" s="22"/>
      <c r="FSQ31" s="22"/>
      <c r="FSR31" s="22"/>
      <c r="FSS31" s="22"/>
      <c r="FST31" s="22"/>
      <c r="FSU31" s="22"/>
      <c r="FSV31" s="22"/>
      <c r="FSW31" s="22"/>
      <c r="FSX31" s="22"/>
      <c r="FSY31" s="22"/>
      <c r="FSZ31" s="22"/>
      <c r="FTA31" s="22"/>
      <c r="FTB31" s="22"/>
      <c r="FTC31" s="22"/>
      <c r="FTD31" s="22"/>
      <c r="FTE31" s="22"/>
      <c r="FTF31" s="22"/>
      <c r="FTG31" s="22"/>
      <c r="FTH31" s="22"/>
      <c r="FTI31" s="22"/>
      <c r="FTJ31" s="22"/>
      <c r="FTK31" s="22"/>
      <c r="FTL31" s="22"/>
      <c r="FTM31" s="22"/>
      <c r="FTN31" s="22"/>
      <c r="FTO31" s="21"/>
      <c r="FTP31" s="22"/>
      <c r="FTQ31" s="22"/>
      <c r="FTR31" s="22"/>
      <c r="FTS31" s="22"/>
      <c r="FTT31" s="22"/>
      <c r="FTU31" s="22"/>
      <c r="FTV31" s="22"/>
      <c r="FTW31" s="22"/>
      <c r="FTX31" s="22"/>
      <c r="FTY31" s="22"/>
      <c r="FTZ31" s="22"/>
      <c r="FUA31" s="22"/>
      <c r="FUB31" s="22"/>
      <c r="FUC31" s="22"/>
      <c r="FUD31" s="22"/>
      <c r="FUE31" s="22"/>
      <c r="FUF31" s="22"/>
      <c r="FUG31" s="22"/>
      <c r="FUH31" s="22"/>
      <c r="FUI31" s="22"/>
      <c r="FUJ31" s="22"/>
      <c r="FUK31" s="22"/>
      <c r="FUL31" s="22"/>
      <c r="FUM31" s="22"/>
      <c r="FUN31" s="22"/>
      <c r="FUO31" s="22"/>
      <c r="FUP31" s="22"/>
      <c r="FUQ31" s="22"/>
      <c r="FUR31" s="22"/>
      <c r="FUS31" s="22"/>
      <c r="FUT31" s="22"/>
      <c r="FUU31" s="22"/>
      <c r="FUV31" s="22"/>
      <c r="FUW31" s="21"/>
      <c r="FUX31" s="22"/>
      <c r="FUY31" s="22"/>
      <c r="FUZ31" s="22"/>
      <c r="FVA31" s="22"/>
      <c r="FVB31" s="22"/>
      <c r="FVC31" s="22"/>
      <c r="FVD31" s="22"/>
      <c r="FVE31" s="22"/>
      <c r="FVF31" s="22"/>
      <c r="FVG31" s="22"/>
      <c r="FVH31" s="22"/>
      <c r="FVI31" s="22"/>
      <c r="FVJ31" s="22"/>
      <c r="FVK31" s="22"/>
      <c r="FVL31" s="22"/>
      <c r="FVM31" s="22"/>
      <c r="FVN31" s="22"/>
      <c r="FVO31" s="22"/>
      <c r="FVP31" s="22"/>
      <c r="FVQ31" s="22"/>
      <c r="FVR31" s="22"/>
      <c r="FVS31" s="22"/>
      <c r="FVT31" s="22"/>
      <c r="FVU31" s="22"/>
      <c r="FVV31" s="22"/>
      <c r="FVW31" s="22"/>
      <c r="FVX31" s="22"/>
      <c r="FVY31" s="22"/>
      <c r="FVZ31" s="22"/>
      <c r="FWA31" s="22"/>
      <c r="FWB31" s="22"/>
      <c r="FWC31" s="22"/>
      <c r="FWD31" s="22"/>
      <c r="FWE31" s="21"/>
      <c r="FWF31" s="22"/>
      <c r="FWG31" s="22"/>
      <c r="FWH31" s="22"/>
      <c r="FWI31" s="22"/>
      <c r="FWJ31" s="22"/>
      <c r="FWK31" s="22"/>
      <c r="FWL31" s="22"/>
      <c r="FWM31" s="22"/>
      <c r="FWN31" s="22"/>
      <c r="FWO31" s="22"/>
      <c r="FWP31" s="22"/>
      <c r="FWQ31" s="22"/>
      <c r="FWR31" s="22"/>
      <c r="FWS31" s="22"/>
      <c r="FWT31" s="22"/>
      <c r="FWU31" s="22"/>
      <c r="FWV31" s="22"/>
      <c r="FWW31" s="22"/>
      <c r="FWX31" s="22"/>
      <c r="FWY31" s="22"/>
      <c r="FWZ31" s="22"/>
      <c r="FXA31" s="22"/>
      <c r="FXB31" s="22"/>
      <c r="FXC31" s="22"/>
      <c r="FXD31" s="22"/>
      <c r="FXE31" s="22"/>
      <c r="FXF31" s="22"/>
      <c r="FXG31" s="22"/>
      <c r="FXH31" s="22"/>
      <c r="FXI31" s="22"/>
      <c r="FXJ31" s="22"/>
      <c r="FXK31" s="22"/>
      <c r="FXL31" s="22"/>
      <c r="FXM31" s="21"/>
      <c r="FXN31" s="22"/>
      <c r="FXO31" s="22"/>
      <c r="FXP31" s="22"/>
      <c r="FXQ31" s="22"/>
      <c r="FXR31" s="22"/>
      <c r="FXS31" s="22"/>
      <c r="FXT31" s="22"/>
      <c r="FXU31" s="22"/>
      <c r="FXV31" s="22"/>
      <c r="FXW31" s="22"/>
      <c r="FXX31" s="22"/>
      <c r="FXY31" s="22"/>
      <c r="FXZ31" s="22"/>
      <c r="FYA31" s="22"/>
      <c r="FYB31" s="22"/>
      <c r="FYC31" s="22"/>
      <c r="FYD31" s="22"/>
      <c r="FYE31" s="22"/>
      <c r="FYF31" s="22"/>
      <c r="FYG31" s="22"/>
      <c r="FYH31" s="22"/>
      <c r="FYI31" s="22"/>
      <c r="FYJ31" s="22"/>
      <c r="FYK31" s="22"/>
      <c r="FYL31" s="22"/>
      <c r="FYM31" s="22"/>
      <c r="FYN31" s="22"/>
      <c r="FYO31" s="22"/>
      <c r="FYP31" s="22"/>
      <c r="FYQ31" s="22"/>
      <c r="FYR31" s="22"/>
      <c r="FYS31" s="22"/>
      <c r="FYT31" s="22"/>
      <c r="FYU31" s="21"/>
      <c r="FYV31" s="22"/>
      <c r="FYW31" s="22"/>
      <c r="FYX31" s="22"/>
      <c r="FYY31" s="22"/>
      <c r="FYZ31" s="22"/>
      <c r="FZA31" s="22"/>
      <c r="FZB31" s="22"/>
      <c r="FZC31" s="22"/>
      <c r="FZD31" s="22"/>
      <c r="FZE31" s="22"/>
      <c r="FZF31" s="22"/>
      <c r="FZG31" s="22"/>
      <c r="FZH31" s="22"/>
      <c r="FZI31" s="22"/>
      <c r="FZJ31" s="22"/>
      <c r="FZK31" s="22"/>
      <c r="FZL31" s="22"/>
      <c r="FZM31" s="22"/>
      <c r="FZN31" s="22"/>
      <c r="FZO31" s="22"/>
      <c r="FZP31" s="22"/>
      <c r="FZQ31" s="22"/>
      <c r="FZR31" s="22"/>
      <c r="FZS31" s="22"/>
      <c r="FZT31" s="22"/>
      <c r="FZU31" s="22"/>
      <c r="FZV31" s="22"/>
      <c r="FZW31" s="22"/>
      <c r="FZX31" s="22"/>
      <c r="FZY31" s="22"/>
      <c r="FZZ31" s="22"/>
      <c r="GAA31" s="22"/>
      <c r="GAB31" s="22"/>
      <c r="GAC31" s="21"/>
      <c r="GAD31" s="22"/>
      <c r="GAE31" s="22"/>
      <c r="GAF31" s="22"/>
      <c r="GAG31" s="22"/>
      <c r="GAH31" s="22"/>
      <c r="GAI31" s="22"/>
      <c r="GAJ31" s="22"/>
      <c r="GAK31" s="22"/>
      <c r="GAL31" s="22"/>
      <c r="GAM31" s="22"/>
      <c r="GAN31" s="22"/>
      <c r="GAO31" s="22"/>
      <c r="GAP31" s="22"/>
      <c r="GAQ31" s="22"/>
      <c r="GAR31" s="22"/>
      <c r="GAS31" s="22"/>
      <c r="GAT31" s="22"/>
      <c r="GAU31" s="22"/>
      <c r="GAV31" s="22"/>
      <c r="GAW31" s="22"/>
      <c r="GAX31" s="22"/>
      <c r="GAY31" s="22"/>
      <c r="GAZ31" s="22"/>
      <c r="GBA31" s="22"/>
      <c r="GBB31" s="22"/>
      <c r="GBC31" s="22"/>
      <c r="GBD31" s="22"/>
      <c r="GBE31" s="22"/>
      <c r="GBF31" s="22"/>
      <c r="GBG31" s="22"/>
      <c r="GBH31" s="22"/>
      <c r="GBI31" s="22"/>
      <c r="GBJ31" s="22"/>
      <c r="GBK31" s="21"/>
      <c r="GBL31" s="22"/>
      <c r="GBM31" s="22"/>
      <c r="GBN31" s="22"/>
      <c r="GBO31" s="22"/>
      <c r="GBP31" s="22"/>
      <c r="GBQ31" s="22"/>
      <c r="GBR31" s="22"/>
      <c r="GBS31" s="22"/>
      <c r="GBT31" s="22"/>
      <c r="GBU31" s="22"/>
      <c r="GBV31" s="22"/>
      <c r="GBW31" s="22"/>
      <c r="GBX31" s="22"/>
      <c r="GBY31" s="22"/>
      <c r="GBZ31" s="22"/>
      <c r="GCA31" s="22"/>
      <c r="GCB31" s="22"/>
      <c r="GCC31" s="22"/>
      <c r="GCD31" s="22"/>
      <c r="GCE31" s="22"/>
      <c r="GCF31" s="22"/>
      <c r="GCG31" s="22"/>
      <c r="GCH31" s="22"/>
      <c r="GCI31" s="22"/>
      <c r="GCJ31" s="22"/>
      <c r="GCK31" s="22"/>
      <c r="GCL31" s="22"/>
      <c r="GCM31" s="22"/>
      <c r="GCN31" s="22"/>
      <c r="GCO31" s="22"/>
      <c r="GCP31" s="22"/>
      <c r="GCQ31" s="22"/>
      <c r="GCR31" s="22"/>
      <c r="GCS31" s="21"/>
      <c r="GCT31" s="22"/>
      <c r="GCU31" s="22"/>
      <c r="GCV31" s="22"/>
      <c r="GCW31" s="22"/>
      <c r="GCX31" s="22"/>
      <c r="GCY31" s="22"/>
      <c r="GCZ31" s="22"/>
      <c r="GDA31" s="22"/>
      <c r="GDB31" s="22"/>
      <c r="GDC31" s="22"/>
      <c r="GDD31" s="22"/>
      <c r="GDE31" s="22"/>
      <c r="GDF31" s="22"/>
      <c r="GDG31" s="22"/>
      <c r="GDH31" s="22"/>
      <c r="GDI31" s="22"/>
      <c r="GDJ31" s="22"/>
      <c r="GDK31" s="22"/>
      <c r="GDL31" s="22"/>
      <c r="GDM31" s="22"/>
      <c r="GDN31" s="22"/>
      <c r="GDO31" s="22"/>
      <c r="GDP31" s="22"/>
      <c r="GDQ31" s="22"/>
      <c r="GDR31" s="22"/>
      <c r="GDS31" s="22"/>
      <c r="GDT31" s="22"/>
      <c r="GDU31" s="22"/>
      <c r="GDV31" s="22"/>
      <c r="GDW31" s="22"/>
      <c r="GDX31" s="22"/>
      <c r="GDY31" s="22"/>
      <c r="GDZ31" s="22"/>
      <c r="GEA31" s="21"/>
      <c r="GEB31" s="22"/>
      <c r="GEC31" s="22"/>
      <c r="GED31" s="22"/>
      <c r="GEE31" s="22"/>
      <c r="GEF31" s="22"/>
      <c r="GEG31" s="22"/>
      <c r="GEH31" s="22"/>
      <c r="GEI31" s="22"/>
      <c r="GEJ31" s="22"/>
      <c r="GEK31" s="22"/>
      <c r="GEL31" s="22"/>
      <c r="GEM31" s="22"/>
      <c r="GEN31" s="22"/>
      <c r="GEO31" s="22"/>
      <c r="GEP31" s="22"/>
      <c r="GEQ31" s="22"/>
      <c r="GER31" s="22"/>
      <c r="GES31" s="22"/>
      <c r="GET31" s="22"/>
      <c r="GEU31" s="22"/>
      <c r="GEV31" s="22"/>
      <c r="GEW31" s="22"/>
      <c r="GEX31" s="22"/>
      <c r="GEY31" s="22"/>
      <c r="GEZ31" s="22"/>
      <c r="GFA31" s="22"/>
      <c r="GFB31" s="22"/>
      <c r="GFC31" s="22"/>
      <c r="GFD31" s="22"/>
      <c r="GFE31" s="22"/>
      <c r="GFF31" s="22"/>
      <c r="GFG31" s="22"/>
      <c r="GFH31" s="22"/>
      <c r="GFI31" s="21"/>
      <c r="GFJ31" s="22"/>
      <c r="GFK31" s="22"/>
      <c r="GFL31" s="22"/>
      <c r="GFM31" s="22"/>
      <c r="GFN31" s="22"/>
      <c r="GFO31" s="22"/>
      <c r="GFP31" s="22"/>
      <c r="GFQ31" s="22"/>
      <c r="GFR31" s="22"/>
      <c r="GFS31" s="22"/>
      <c r="GFT31" s="22"/>
      <c r="GFU31" s="22"/>
      <c r="GFV31" s="22"/>
      <c r="GFW31" s="22"/>
      <c r="GFX31" s="22"/>
      <c r="GFY31" s="22"/>
      <c r="GFZ31" s="22"/>
      <c r="GGA31" s="22"/>
      <c r="GGB31" s="22"/>
      <c r="GGC31" s="22"/>
      <c r="GGD31" s="22"/>
      <c r="GGE31" s="22"/>
      <c r="GGF31" s="22"/>
      <c r="GGG31" s="22"/>
      <c r="GGH31" s="22"/>
      <c r="GGI31" s="22"/>
      <c r="GGJ31" s="22"/>
      <c r="GGK31" s="22"/>
      <c r="GGL31" s="22"/>
      <c r="GGM31" s="22"/>
      <c r="GGN31" s="22"/>
      <c r="GGO31" s="22"/>
      <c r="GGP31" s="22"/>
      <c r="GGQ31" s="21"/>
      <c r="GGR31" s="22"/>
      <c r="GGS31" s="22"/>
      <c r="GGT31" s="22"/>
      <c r="GGU31" s="22"/>
      <c r="GGV31" s="22"/>
      <c r="GGW31" s="22"/>
      <c r="GGX31" s="22"/>
      <c r="GGY31" s="22"/>
      <c r="GGZ31" s="22"/>
      <c r="GHA31" s="22"/>
      <c r="GHB31" s="22"/>
      <c r="GHC31" s="22"/>
      <c r="GHD31" s="22"/>
      <c r="GHE31" s="22"/>
      <c r="GHF31" s="22"/>
      <c r="GHG31" s="22"/>
      <c r="GHH31" s="22"/>
      <c r="GHI31" s="22"/>
      <c r="GHJ31" s="22"/>
      <c r="GHK31" s="22"/>
      <c r="GHL31" s="22"/>
      <c r="GHM31" s="22"/>
      <c r="GHN31" s="22"/>
      <c r="GHO31" s="22"/>
      <c r="GHP31" s="22"/>
      <c r="GHQ31" s="22"/>
      <c r="GHR31" s="22"/>
      <c r="GHS31" s="22"/>
      <c r="GHT31" s="22"/>
      <c r="GHU31" s="22"/>
      <c r="GHV31" s="22"/>
      <c r="GHW31" s="22"/>
      <c r="GHX31" s="22"/>
      <c r="GHY31" s="21"/>
      <c r="GHZ31" s="22"/>
      <c r="GIA31" s="22"/>
      <c r="GIB31" s="22"/>
      <c r="GIC31" s="22"/>
      <c r="GID31" s="22"/>
      <c r="GIE31" s="22"/>
      <c r="GIF31" s="22"/>
      <c r="GIG31" s="22"/>
      <c r="GIH31" s="22"/>
      <c r="GII31" s="22"/>
      <c r="GIJ31" s="22"/>
      <c r="GIK31" s="22"/>
      <c r="GIL31" s="22"/>
      <c r="GIM31" s="22"/>
      <c r="GIN31" s="22"/>
      <c r="GIO31" s="22"/>
      <c r="GIP31" s="22"/>
      <c r="GIQ31" s="22"/>
      <c r="GIR31" s="22"/>
      <c r="GIS31" s="22"/>
      <c r="GIT31" s="22"/>
      <c r="GIU31" s="22"/>
      <c r="GIV31" s="22"/>
      <c r="GIW31" s="22"/>
      <c r="GIX31" s="22"/>
      <c r="GIY31" s="22"/>
      <c r="GIZ31" s="22"/>
      <c r="GJA31" s="22"/>
      <c r="GJB31" s="22"/>
      <c r="GJC31" s="22"/>
      <c r="GJD31" s="22"/>
      <c r="GJE31" s="22"/>
      <c r="GJF31" s="22"/>
      <c r="GJG31" s="21"/>
      <c r="GJH31" s="22"/>
      <c r="GJI31" s="22"/>
      <c r="GJJ31" s="22"/>
      <c r="GJK31" s="22"/>
      <c r="GJL31" s="22"/>
      <c r="GJM31" s="22"/>
      <c r="GJN31" s="22"/>
      <c r="GJO31" s="22"/>
      <c r="GJP31" s="22"/>
      <c r="GJQ31" s="22"/>
      <c r="GJR31" s="22"/>
      <c r="GJS31" s="22"/>
      <c r="GJT31" s="22"/>
      <c r="GJU31" s="22"/>
      <c r="GJV31" s="22"/>
      <c r="GJW31" s="22"/>
      <c r="GJX31" s="22"/>
      <c r="GJY31" s="22"/>
      <c r="GJZ31" s="22"/>
      <c r="GKA31" s="22"/>
      <c r="GKB31" s="22"/>
      <c r="GKC31" s="22"/>
      <c r="GKD31" s="22"/>
      <c r="GKE31" s="22"/>
      <c r="GKF31" s="22"/>
      <c r="GKG31" s="22"/>
      <c r="GKH31" s="22"/>
      <c r="GKI31" s="22"/>
      <c r="GKJ31" s="22"/>
      <c r="GKK31" s="22"/>
      <c r="GKL31" s="22"/>
      <c r="GKM31" s="22"/>
      <c r="GKN31" s="22"/>
      <c r="GKO31" s="21"/>
      <c r="GKP31" s="22"/>
      <c r="GKQ31" s="22"/>
      <c r="GKR31" s="22"/>
      <c r="GKS31" s="22"/>
      <c r="GKT31" s="22"/>
      <c r="GKU31" s="22"/>
      <c r="GKV31" s="22"/>
      <c r="GKW31" s="22"/>
      <c r="GKX31" s="22"/>
      <c r="GKY31" s="22"/>
      <c r="GKZ31" s="22"/>
      <c r="GLA31" s="22"/>
      <c r="GLB31" s="22"/>
      <c r="GLC31" s="22"/>
      <c r="GLD31" s="22"/>
      <c r="GLE31" s="22"/>
      <c r="GLF31" s="22"/>
      <c r="GLG31" s="22"/>
      <c r="GLH31" s="22"/>
      <c r="GLI31" s="22"/>
      <c r="GLJ31" s="22"/>
      <c r="GLK31" s="22"/>
      <c r="GLL31" s="22"/>
      <c r="GLM31" s="22"/>
      <c r="GLN31" s="22"/>
      <c r="GLO31" s="22"/>
      <c r="GLP31" s="22"/>
      <c r="GLQ31" s="22"/>
      <c r="GLR31" s="22"/>
      <c r="GLS31" s="22"/>
      <c r="GLT31" s="22"/>
      <c r="GLU31" s="22"/>
      <c r="GLV31" s="22"/>
      <c r="GLW31" s="21"/>
      <c r="GLX31" s="22"/>
      <c r="GLY31" s="22"/>
      <c r="GLZ31" s="22"/>
      <c r="GMA31" s="22"/>
      <c r="GMB31" s="22"/>
      <c r="GMC31" s="22"/>
      <c r="GMD31" s="22"/>
      <c r="GME31" s="22"/>
      <c r="GMF31" s="22"/>
      <c r="GMG31" s="22"/>
      <c r="GMH31" s="22"/>
      <c r="GMI31" s="22"/>
      <c r="GMJ31" s="22"/>
      <c r="GMK31" s="22"/>
      <c r="GML31" s="22"/>
      <c r="GMM31" s="22"/>
      <c r="GMN31" s="22"/>
      <c r="GMO31" s="22"/>
      <c r="GMP31" s="22"/>
      <c r="GMQ31" s="22"/>
      <c r="GMR31" s="22"/>
      <c r="GMS31" s="22"/>
      <c r="GMT31" s="22"/>
      <c r="GMU31" s="22"/>
      <c r="GMV31" s="22"/>
      <c r="GMW31" s="22"/>
      <c r="GMX31" s="22"/>
      <c r="GMY31" s="22"/>
      <c r="GMZ31" s="22"/>
      <c r="GNA31" s="22"/>
      <c r="GNB31" s="22"/>
      <c r="GNC31" s="22"/>
      <c r="GND31" s="22"/>
      <c r="GNE31" s="21"/>
      <c r="GNF31" s="22"/>
      <c r="GNG31" s="22"/>
      <c r="GNH31" s="22"/>
      <c r="GNI31" s="22"/>
      <c r="GNJ31" s="22"/>
      <c r="GNK31" s="22"/>
      <c r="GNL31" s="22"/>
      <c r="GNM31" s="22"/>
      <c r="GNN31" s="22"/>
      <c r="GNO31" s="22"/>
      <c r="GNP31" s="22"/>
      <c r="GNQ31" s="22"/>
      <c r="GNR31" s="22"/>
      <c r="GNS31" s="22"/>
      <c r="GNT31" s="22"/>
      <c r="GNU31" s="22"/>
      <c r="GNV31" s="22"/>
      <c r="GNW31" s="22"/>
      <c r="GNX31" s="22"/>
      <c r="GNY31" s="22"/>
      <c r="GNZ31" s="22"/>
      <c r="GOA31" s="22"/>
      <c r="GOB31" s="22"/>
      <c r="GOC31" s="22"/>
      <c r="GOD31" s="22"/>
      <c r="GOE31" s="22"/>
      <c r="GOF31" s="22"/>
      <c r="GOG31" s="22"/>
      <c r="GOH31" s="22"/>
      <c r="GOI31" s="22"/>
      <c r="GOJ31" s="22"/>
      <c r="GOK31" s="22"/>
      <c r="GOL31" s="22"/>
      <c r="GOM31" s="21"/>
      <c r="GON31" s="22"/>
      <c r="GOO31" s="22"/>
      <c r="GOP31" s="22"/>
      <c r="GOQ31" s="22"/>
      <c r="GOR31" s="22"/>
      <c r="GOS31" s="22"/>
      <c r="GOT31" s="22"/>
      <c r="GOU31" s="22"/>
      <c r="GOV31" s="22"/>
      <c r="GOW31" s="22"/>
      <c r="GOX31" s="22"/>
      <c r="GOY31" s="22"/>
      <c r="GOZ31" s="22"/>
      <c r="GPA31" s="22"/>
      <c r="GPB31" s="22"/>
      <c r="GPC31" s="22"/>
      <c r="GPD31" s="22"/>
      <c r="GPE31" s="22"/>
      <c r="GPF31" s="22"/>
      <c r="GPG31" s="22"/>
      <c r="GPH31" s="22"/>
      <c r="GPI31" s="22"/>
      <c r="GPJ31" s="22"/>
      <c r="GPK31" s="22"/>
      <c r="GPL31" s="22"/>
      <c r="GPM31" s="22"/>
      <c r="GPN31" s="22"/>
      <c r="GPO31" s="22"/>
      <c r="GPP31" s="22"/>
      <c r="GPQ31" s="22"/>
      <c r="GPR31" s="22"/>
      <c r="GPS31" s="22"/>
      <c r="GPT31" s="22"/>
      <c r="GPU31" s="21"/>
      <c r="GPV31" s="22"/>
      <c r="GPW31" s="22"/>
      <c r="GPX31" s="22"/>
      <c r="GPY31" s="22"/>
      <c r="GPZ31" s="22"/>
      <c r="GQA31" s="22"/>
      <c r="GQB31" s="22"/>
      <c r="GQC31" s="22"/>
      <c r="GQD31" s="22"/>
      <c r="GQE31" s="22"/>
      <c r="GQF31" s="22"/>
      <c r="GQG31" s="22"/>
      <c r="GQH31" s="22"/>
      <c r="GQI31" s="22"/>
      <c r="GQJ31" s="22"/>
      <c r="GQK31" s="22"/>
      <c r="GQL31" s="22"/>
      <c r="GQM31" s="22"/>
      <c r="GQN31" s="22"/>
      <c r="GQO31" s="22"/>
      <c r="GQP31" s="22"/>
      <c r="GQQ31" s="22"/>
      <c r="GQR31" s="22"/>
      <c r="GQS31" s="22"/>
      <c r="GQT31" s="22"/>
      <c r="GQU31" s="22"/>
      <c r="GQV31" s="22"/>
      <c r="GQW31" s="22"/>
      <c r="GQX31" s="22"/>
      <c r="GQY31" s="22"/>
      <c r="GQZ31" s="22"/>
      <c r="GRA31" s="22"/>
      <c r="GRB31" s="22"/>
      <c r="GRC31" s="21"/>
      <c r="GRD31" s="22"/>
      <c r="GRE31" s="22"/>
      <c r="GRF31" s="22"/>
      <c r="GRG31" s="22"/>
      <c r="GRH31" s="22"/>
      <c r="GRI31" s="22"/>
      <c r="GRJ31" s="22"/>
      <c r="GRK31" s="22"/>
      <c r="GRL31" s="22"/>
      <c r="GRM31" s="22"/>
      <c r="GRN31" s="22"/>
      <c r="GRO31" s="22"/>
      <c r="GRP31" s="22"/>
      <c r="GRQ31" s="22"/>
      <c r="GRR31" s="22"/>
      <c r="GRS31" s="22"/>
      <c r="GRT31" s="22"/>
      <c r="GRU31" s="22"/>
      <c r="GRV31" s="22"/>
      <c r="GRW31" s="22"/>
      <c r="GRX31" s="22"/>
      <c r="GRY31" s="22"/>
      <c r="GRZ31" s="22"/>
      <c r="GSA31" s="22"/>
      <c r="GSB31" s="22"/>
      <c r="GSC31" s="22"/>
      <c r="GSD31" s="22"/>
      <c r="GSE31" s="22"/>
      <c r="GSF31" s="22"/>
      <c r="GSG31" s="22"/>
      <c r="GSH31" s="22"/>
      <c r="GSI31" s="22"/>
      <c r="GSJ31" s="22"/>
      <c r="GSK31" s="21"/>
      <c r="GSL31" s="22"/>
      <c r="GSM31" s="22"/>
      <c r="GSN31" s="22"/>
      <c r="GSO31" s="22"/>
      <c r="GSP31" s="22"/>
      <c r="GSQ31" s="22"/>
      <c r="GSR31" s="22"/>
      <c r="GSS31" s="22"/>
      <c r="GST31" s="22"/>
      <c r="GSU31" s="22"/>
      <c r="GSV31" s="22"/>
      <c r="GSW31" s="22"/>
      <c r="GSX31" s="22"/>
      <c r="GSY31" s="22"/>
      <c r="GSZ31" s="22"/>
      <c r="GTA31" s="22"/>
      <c r="GTB31" s="22"/>
      <c r="GTC31" s="22"/>
      <c r="GTD31" s="22"/>
      <c r="GTE31" s="22"/>
      <c r="GTF31" s="22"/>
      <c r="GTG31" s="22"/>
      <c r="GTH31" s="22"/>
      <c r="GTI31" s="22"/>
      <c r="GTJ31" s="22"/>
      <c r="GTK31" s="22"/>
      <c r="GTL31" s="22"/>
      <c r="GTM31" s="22"/>
      <c r="GTN31" s="22"/>
      <c r="GTO31" s="22"/>
      <c r="GTP31" s="22"/>
      <c r="GTQ31" s="22"/>
      <c r="GTR31" s="22"/>
      <c r="GTS31" s="21"/>
      <c r="GTT31" s="22"/>
      <c r="GTU31" s="22"/>
      <c r="GTV31" s="22"/>
      <c r="GTW31" s="22"/>
      <c r="GTX31" s="22"/>
      <c r="GTY31" s="22"/>
      <c r="GTZ31" s="22"/>
      <c r="GUA31" s="22"/>
      <c r="GUB31" s="22"/>
      <c r="GUC31" s="22"/>
      <c r="GUD31" s="22"/>
      <c r="GUE31" s="22"/>
      <c r="GUF31" s="22"/>
      <c r="GUG31" s="22"/>
      <c r="GUH31" s="22"/>
      <c r="GUI31" s="22"/>
      <c r="GUJ31" s="22"/>
      <c r="GUK31" s="22"/>
      <c r="GUL31" s="22"/>
      <c r="GUM31" s="22"/>
      <c r="GUN31" s="22"/>
      <c r="GUO31" s="22"/>
      <c r="GUP31" s="22"/>
      <c r="GUQ31" s="22"/>
      <c r="GUR31" s="22"/>
      <c r="GUS31" s="22"/>
      <c r="GUT31" s="22"/>
      <c r="GUU31" s="22"/>
      <c r="GUV31" s="22"/>
      <c r="GUW31" s="22"/>
      <c r="GUX31" s="22"/>
      <c r="GUY31" s="22"/>
      <c r="GUZ31" s="22"/>
      <c r="GVA31" s="21"/>
      <c r="GVB31" s="22"/>
      <c r="GVC31" s="22"/>
      <c r="GVD31" s="22"/>
      <c r="GVE31" s="22"/>
      <c r="GVF31" s="22"/>
      <c r="GVG31" s="22"/>
      <c r="GVH31" s="22"/>
      <c r="GVI31" s="22"/>
      <c r="GVJ31" s="22"/>
      <c r="GVK31" s="22"/>
      <c r="GVL31" s="22"/>
      <c r="GVM31" s="22"/>
      <c r="GVN31" s="22"/>
      <c r="GVO31" s="22"/>
      <c r="GVP31" s="22"/>
      <c r="GVQ31" s="22"/>
      <c r="GVR31" s="22"/>
      <c r="GVS31" s="22"/>
      <c r="GVT31" s="22"/>
      <c r="GVU31" s="22"/>
      <c r="GVV31" s="22"/>
      <c r="GVW31" s="22"/>
      <c r="GVX31" s="22"/>
      <c r="GVY31" s="22"/>
      <c r="GVZ31" s="22"/>
      <c r="GWA31" s="22"/>
      <c r="GWB31" s="22"/>
      <c r="GWC31" s="22"/>
      <c r="GWD31" s="22"/>
      <c r="GWE31" s="22"/>
      <c r="GWF31" s="22"/>
      <c r="GWG31" s="22"/>
      <c r="GWH31" s="22"/>
      <c r="GWI31" s="21"/>
      <c r="GWJ31" s="22"/>
      <c r="GWK31" s="22"/>
      <c r="GWL31" s="22"/>
      <c r="GWM31" s="22"/>
      <c r="GWN31" s="22"/>
      <c r="GWO31" s="22"/>
      <c r="GWP31" s="22"/>
      <c r="GWQ31" s="22"/>
      <c r="GWR31" s="22"/>
      <c r="GWS31" s="22"/>
      <c r="GWT31" s="22"/>
      <c r="GWU31" s="22"/>
      <c r="GWV31" s="22"/>
      <c r="GWW31" s="22"/>
      <c r="GWX31" s="22"/>
      <c r="GWY31" s="22"/>
      <c r="GWZ31" s="22"/>
      <c r="GXA31" s="22"/>
      <c r="GXB31" s="22"/>
      <c r="GXC31" s="22"/>
      <c r="GXD31" s="22"/>
      <c r="GXE31" s="22"/>
      <c r="GXF31" s="22"/>
      <c r="GXG31" s="22"/>
      <c r="GXH31" s="22"/>
      <c r="GXI31" s="22"/>
      <c r="GXJ31" s="22"/>
      <c r="GXK31" s="22"/>
      <c r="GXL31" s="22"/>
      <c r="GXM31" s="22"/>
      <c r="GXN31" s="22"/>
      <c r="GXO31" s="22"/>
      <c r="GXP31" s="22"/>
      <c r="GXQ31" s="21"/>
      <c r="GXR31" s="22"/>
      <c r="GXS31" s="22"/>
      <c r="GXT31" s="22"/>
      <c r="GXU31" s="22"/>
      <c r="GXV31" s="22"/>
      <c r="GXW31" s="22"/>
      <c r="GXX31" s="22"/>
      <c r="GXY31" s="22"/>
      <c r="GXZ31" s="22"/>
      <c r="GYA31" s="22"/>
      <c r="GYB31" s="22"/>
      <c r="GYC31" s="22"/>
      <c r="GYD31" s="22"/>
      <c r="GYE31" s="22"/>
      <c r="GYF31" s="22"/>
      <c r="GYG31" s="22"/>
      <c r="GYH31" s="22"/>
      <c r="GYI31" s="22"/>
      <c r="GYJ31" s="22"/>
      <c r="GYK31" s="22"/>
      <c r="GYL31" s="22"/>
      <c r="GYM31" s="22"/>
      <c r="GYN31" s="22"/>
      <c r="GYO31" s="22"/>
      <c r="GYP31" s="22"/>
      <c r="GYQ31" s="22"/>
      <c r="GYR31" s="22"/>
      <c r="GYS31" s="22"/>
      <c r="GYT31" s="22"/>
      <c r="GYU31" s="22"/>
      <c r="GYV31" s="22"/>
      <c r="GYW31" s="22"/>
      <c r="GYX31" s="22"/>
      <c r="GYY31" s="21"/>
      <c r="GYZ31" s="22"/>
      <c r="GZA31" s="22"/>
      <c r="GZB31" s="22"/>
      <c r="GZC31" s="22"/>
      <c r="GZD31" s="22"/>
      <c r="GZE31" s="22"/>
      <c r="GZF31" s="22"/>
      <c r="GZG31" s="22"/>
      <c r="GZH31" s="22"/>
      <c r="GZI31" s="22"/>
      <c r="GZJ31" s="22"/>
      <c r="GZK31" s="22"/>
      <c r="GZL31" s="22"/>
      <c r="GZM31" s="22"/>
      <c r="GZN31" s="22"/>
      <c r="GZO31" s="22"/>
      <c r="GZP31" s="22"/>
      <c r="GZQ31" s="22"/>
      <c r="GZR31" s="22"/>
      <c r="GZS31" s="22"/>
      <c r="GZT31" s="22"/>
      <c r="GZU31" s="22"/>
      <c r="GZV31" s="22"/>
      <c r="GZW31" s="22"/>
      <c r="GZX31" s="22"/>
      <c r="GZY31" s="22"/>
      <c r="GZZ31" s="22"/>
      <c r="HAA31" s="22"/>
      <c r="HAB31" s="22"/>
      <c r="HAC31" s="22"/>
      <c r="HAD31" s="22"/>
      <c r="HAE31" s="22"/>
      <c r="HAF31" s="22"/>
      <c r="HAG31" s="21"/>
      <c r="HAH31" s="22"/>
      <c r="HAI31" s="22"/>
      <c r="HAJ31" s="22"/>
      <c r="HAK31" s="22"/>
      <c r="HAL31" s="22"/>
      <c r="HAM31" s="22"/>
      <c r="HAN31" s="22"/>
      <c r="HAO31" s="22"/>
      <c r="HAP31" s="22"/>
      <c r="HAQ31" s="22"/>
      <c r="HAR31" s="22"/>
      <c r="HAS31" s="22"/>
      <c r="HAT31" s="22"/>
      <c r="HAU31" s="22"/>
      <c r="HAV31" s="22"/>
      <c r="HAW31" s="22"/>
      <c r="HAX31" s="22"/>
      <c r="HAY31" s="22"/>
      <c r="HAZ31" s="22"/>
      <c r="HBA31" s="22"/>
      <c r="HBB31" s="22"/>
      <c r="HBC31" s="22"/>
      <c r="HBD31" s="22"/>
      <c r="HBE31" s="22"/>
      <c r="HBF31" s="22"/>
      <c r="HBG31" s="22"/>
      <c r="HBH31" s="22"/>
      <c r="HBI31" s="22"/>
      <c r="HBJ31" s="22"/>
      <c r="HBK31" s="22"/>
      <c r="HBL31" s="22"/>
      <c r="HBM31" s="22"/>
      <c r="HBN31" s="22"/>
      <c r="HBO31" s="21"/>
      <c r="HBP31" s="22"/>
      <c r="HBQ31" s="22"/>
      <c r="HBR31" s="22"/>
      <c r="HBS31" s="22"/>
      <c r="HBT31" s="22"/>
      <c r="HBU31" s="22"/>
      <c r="HBV31" s="22"/>
      <c r="HBW31" s="22"/>
      <c r="HBX31" s="22"/>
      <c r="HBY31" s="22"/>
      <c r="HBZ31" s="22"/>
      <c r="HCA31" s="22"/>
      <c r="HCB31" s="22"/>
      <c r="HCC31" s="22"/>
      <c r="HCD31" s="22"/>
      <c r="HCE31" s="22"/>
      <c r="HCF31" s="22"/>
      <c r="HCG31" s="22"/>
      <c r="HCH31" s="22"/>
      <c r="HCI31" s="22"/>
      <c r="HCJ31" s="22"/>
      <c r="HCK31" s="22"/>
      <c r="HCL31" s="22"/>
      <c r="HCM31" s="22"/>
      <c r="HCN31" s="22"/>
      <c r="HCO31" s="22"/>
      <c r="HCP31" s="22"/>
      <c r="HCQ31" s="22"/>
      <c r="HCR31" s="22"/>
      <c r="HCS31" s="22"/>
      <c r="HCT31" s="22"/>
      <c r="HCU31" s="22"/>
      <c r="HCV31" s="22"/>
      <c r="HCW31" s="21"/>
      <c r="HCX31" s="22"/>
      <c r="HCY31" s="22"/>
      <c r="HCZ31" s="22"/>
      <c r="HDA31" s="22"/>
      <c r="HDB31" s="22"/>
      <c r="HDC31" s="22"/>
      <c r="HDD31" s="22"/>
      <c r="HDE31" s="22"/>
      <c r="HDF31" s="22"/>
      <c r="HDG31" s="22"/>
      <c r="HDH31" s="22"/>
      <c r="HDI31" s="22"/>
      <c r="HDJ31" s="22"/>
      <c r="HDK31" s="22"/>
      <c r="HDL31" s="22"/>
      <c r="HDM31" s="22"/>
      <c r="HDN31" s="22"/>
      <c r="HDO31" s="22"/>
      <c r="HDP31" s="22"/>
      <c r="HDQ31" s="22"/>
      <c r="HDR31" s="22"/>
      <c r="HDS31" s="22"/>
      <c r="HDT31" s="22"/>
      <c r="HDU31" s="22"/>
      <c r="HDV31" s="22"/>
      <c r="HDW31" s="22"/>
      <c r="HDX31" s="22"/>
      <c r="HDY31" s="22"/>
      <c r="HDZ31" s="22"/>
      <c r="HEA31" s="22"/>
      <c r="HEB31" s="22"/>
      <c r="HEC31" s="22"/>
      <c r="HED31" s="22"/>
      <c r="HEE31" s="21"/>
      <c r="HEF31" s="22"/>
      <c r="HEG31" s="22"/>
      <c r="HEH31" s="22"/>
      <c r="HEI31" s="22"/>
      <c r="HEJ31" s="22"/>
      <c r="HEK31" s="22"/>
      <c r="HEL31" s="22"/>
      <c r="HEM31" s="22"/>
      <c r="HEN31" s="22"/>
      <c r="HEO31" s="22"/>
      <c r="HEP31" s="22"/>
      <c r="HEQ31" s="22"/>
      <c r="HER31" s="22"/>
      <c r="HES31" s="22"/>
      <c r="HET31" s="22"/>
      <c r="HEU31" s="22"/>
      <c r="HEV31" s="22"/>
      <c r="HEW31" s="22"/>
      <c r="HEX31" s="22"/>
      <c r="HEY31" s="22"/>
      <c r="HEZ31" s="22"/>
      <c r="HFA31" s="22"/>
      <c r="HFB31" s="22"/>
      <c r="HFC31" s="22"/>
      <c r="HFD31" s="22"/>
      <c r="HFE31" s="22"/>
      <c r="HFF31" s="22"/>
      <c r="HFG31" s="22"/>
      <c r="HFH31" s="22"/>
      <c r="HFI31" s="22"/>
      <c r="HFJ31" s="22"/>
      <c r="HFK31" s="22"/>
      <c r="HFL31" s="22"/>
      <c r="HFM31" s="21"/>
      <c r="HFN31" s="22"/>
      <c r="HFO31" s="22"/>
      <c r="HFP31" s="22"/>
      <c r="HFQ31" s="22"/>
      <c r="HFR31" s="22"/>
      <c r="HFS31" s="22"/>
      <c r="HFT31" s="22"/>
      <c r="HFU31" s="22"/>
      <c r="HFV31" s="22"/>
      <c r="HFW31" s="22"/>
      <c r="HFX31" s="22"/>
      <c r="HFY31" s="22"/>
      <c r="HFZ31" s="22"/>
      <c r="HGA31" s="22"/>
      <c r="HGB31" s="22"/>
      <c r="HGC31" s="22"/>
      <c r="HGD31" s="22"/>
      <c r="HGE31" s="22"/>
      <c r="HGF31" s="22"/>
      <c r="HGG31" s="22"/>
      <c r="HGH31" s="22"/>
      <c r="HGI31" s="22"/>
      <c r="HGJ31" s="22"/>
      <c r="HGK31" s="22"/>
      <c r="HGL31" s="22"/>
      <c r="HGM31" s="22"/>
      <c r="HGN31" s="22"/>
      <c r="HGO31" s="22"/>
      <c r="HGP31" s="22"/>
      <c r="HGQ31" s="22"/>
      <c r="HGR31" s="22"/>
      <c r="HGS31" s="22"/>
      <c r="HGT31" s="22"/>
      <c r="HGU31" s="21"/>
      <c r="HGV31" s="22"/>
      <c r="HGW31" s="22"/>
      <c r="HGX31" s="22"/>
      <c r="HGY31" s="22"/>
      <c r="HGZ31" s="22"/>
      <c r="HHA31" s="22"/>
      <c r="HHB31" s="22"/>
      <c r="HHC31" s="22"/>
      <c r="HHD31" s="22"/>
      <c r="HHE31" s="22"/>
      <c r="HHF31" s="22"/>
      <c r="HHG31" s="22"/>
      <c r="HHH31" s="22"/>
      <c r="HHI31" s="22"/>
      <c r="HHJ31" s="22"/>
      <c r="HHK31" s="22"/>
      <c r="HHL31" s="22"/>
      <c r="HHM31" s="22"/>
      <c r="HHN31" s="22"/>
      <c r="HHO31" s="22"/>
      <c r="HHP31" s="22"/>
      <c r="HHQ31" s="22"/>
      <c r="HHR31" s="22"/>
      <c r="HHS31" s="22"/>
      <c r="HHT31" s="22"/>
      <c r="HHU31" s="22"/>
      <c r="HHV31" s="22"/>
      <c r="HHW31" s="22"/>
      <c r="HHX31" s="22"/>
      <c r="HHY31" s="22"/>
      <c r="HHZ31" s="22"/>
      <c r="HIA31" s="22"/>
      <c r="HIB31" s="22"/>
      <c r="HIC31" s="21"/>
      <c r="HID31" s="22"/>
      <c r="HIE31" s="22"/>
      <c r="HIF31" s="22"/>
      <c r="HIG31" s="22"/>
      <c r="HIH31" s="22"/>
      <c r="HII31" s="22"/>
      <c r="HIJ31" s="22"/>
      <c r="HIK31" s="22"/>
      <c r="HIL31" s="22"/>
      <c r="HIM31" s="22"/>
      <c r="HIN31" s="22"/>
      <c r="HIO31" s="22"/>
      <c r="HIP31" s="22"/>
      <c r="HIQ31" s="22"/>
      <c r="HIR31" s="22"/>
      <c r="HIS31" s="22"/>
      <c r="HIT31" s="22"/>
      <c r="HIU31" s="22"/>
      <c r="HIV31" s="22"/>
      <c r="HIW31" s="22"/>
      <c r="HIX31" s="22"/>
      <c r="HIY31" s="22"/>
      <c r="HIZ31" s="22"/>
      <c r="HJA31" s="22"/>
      <c r="HJB31" s="22"/>
      <c r="HJC31" s="22"/>
      <c r="HJD31" s="22"/>
      <c r="HJE31" s="22"/>
      <c r="HJF31" s="22"/>
      <c r="HJG31" s="22"/>
      <c r="HJH31" s="22"/>
      <c r="HJI31" s="22"/>
      <c r="HJJ31" s="22"/>
      <c r="HJK31" s="21"/>
      <c r="HJL31" s="22"/>
      <c r="HJM31" s="22"/>
      <c r="HJN31" s="22"/>
      <c r="HJO31" s="22"/>
      <c r="HJP31" s="22"/>
      <c r="HJQ31" s="22"/>
      <c r="HJR31" s="22"/>
      <c r="HJS31" s="22"/>
      <c r="HJT31" s="22"/>
      <c r="HJU31" s="22"/>
      <c r="HJV31" s="22"/>
      <c r="HJW31" s="22"/>
      <c r="HJX31" s="22"/>
      <c r="HJY31" s="22"/>
      <c r="HJZ31" s="22"/>
      <c r="HKA31" s="22"/>
      <c r="HKB31" s="22"/>
      <c r="HKC31" s="22"/>
      <c r="HKD31" s="22"/>
      <c r="HKE31" s="22"/>
      <c r="HKF31" s="22"/>
      <c r="HKG31" s="22"/>
      <c r="HKH31" s="22"/>
      <c r="HKI31" s="22"/>
      <c r="HKJ31" s="22"/>
      <c r="HKK31" s="22"/>
      <c r="HKL31" s="22"/>
      <c r="HKM31" s="22"/>
      <c r="HKN31" s="22"/>
      <c r="HKO31" s="22"/>
      <c r="HKP31" s="22"/>
      <c r="HKQ31" s="22"/>
      <c r="HKR31" s="22"/>
      <c r="HKS31" s="21"/>
      <c r="HKT31" s="22"/>
      <c r="HKU31" s="22"/>
      <c r="HKV31" s="22"/>
      <c r="HKW31" s="22"/>
      <c r="HKX31" s="22"/>
      <c r="HKY31" s="22"/>
      <c r="HKZ31" s="22"/>
      <c r="HLA31" s="22"/>
      <c r="HLB31" s="22"/>
      <c r="HLC31" s="22"/>
      <c r="HLD31" s="22"/>
      <c r="HLE31" s="22"/>
      <c r="HLF31" s="22"/>
      <c r="HLG31" s="22"/>
      <c r="HLH31" s="22"/>
      <c r="HLI31" s="22"/>
      <c r="HLJ31" s="22"/>
      <c r="HLK31" s="22"/>
      <c r="HLL31" s="22"/>
      <c r="HLM31" s="22"/>
      <c r="HLN31" s="22"/>
      <c r="HLO31" s="22"/>
      <c r="HLP31" s="22"/>
      <c r="HLQ31" s="22"/>
      <c r="HLR31" s="22"/>
      <c r="HLS31" s="22"/>
      <c r="HLT31" s="22"/>
      <c r="HLU31" s="22"/>
      <c r="HLV31" s="22"/>
      <c r="HLW31" s="22"/>
      <c r="HLX31" s="22"/>
      <c r="HLY31" s="22"/>
      <c r="HLZ31" s="22"/>
      <c r="HMA31" s="21"/>
      <c r="HMB31" s="22"/>
      <c r="HMC31" s="22"/>
      <c r="HMD31" s="22"/>
      <c r="HME31" s="22"/>
      <c r="HMF31" s="22"/>
      <c r="HMG31" s="22"/>
      <c r="HMH31" s="22"/>
      <c r="HMI31" s="22"/>
      <c r="HMJ31" s="22"/>
      <c r="HMK31" s="22"/>
      <c r="HML31" s="22"/>
      <c r="HMM31" s="22"/>
      <c r="HMN31" s="22"/>
      <c r="HMO31" s="22"/>
      <c r="HMP31" s="22"/>
      <c r="HMQ31" s="22"/>
      <c r="HMR31" s="22"/>
      <c r="HMS31" s="22"/>
      <c r="HMT31" s="22"/>
      <c r="HMU31" s="22"/>
      <c r="HMV31" s="22"/>
      <c r="HMW31" s="22"/>
      <c r="HMX31" s="22"/>
      <c r="HMY31" s="22"/>
      <c r="HMZ31" s="22"/>
      <c r="HNA31" s="22"/>
      <c r="HNB31" s="22"/>
      <c r="HNC31" s="22"/>
      <c r="HND31" s="22"/>
      <c r="HNE31" s="22"/>
      <c r="HNF31" s="22"/>
      <c r="HNG31" s="22"/>
      <c r="HNH31" s="22"/>
      <c r="HNI31" s="21"/>
      <c r="HNJ31" s="22"/>
      <c r="HNK31" s="22"/>
      <c r="HNL31" s="22"/>
      <c r="HNM31" s="22"/>
      <c r="HNN31" s="22"/>
      <c r="HNO31" s="22"/>
      <c r="HNP31" s="22"/>
      <c r="HNQ31" s="22"/>
      <c r="HNR31" s="22"/>
      <c r="HNS31" s="22"/>
      <c r="HNT31" s="22"/>
      <c r="HNU31" s="22"/>
      <c r="HNV31" s="22"/>
      <c r="HNW31" s="22"/>
      <c r="HNX31" s="22"/>
      <c r="HNY31" s="22"/>
      <c r="HNZ31" s="22"/>
      <c r="HOA31" s="22"/>
      <c r="HOB31" s="22"/>
      <c r="HOC31" s="22"/>
      <c r="HOD31" s="22"/>
      <c r="HOE31" s="22"/>
      <c r="HOF31" s="22"/>
      <c r="HOG31" s="22"/>
      <c r="HOH31" s="22"/>
      <c r="HOI31" s="22"/>
      <c r="HOJ31" s="22"/>
      <c r="HOK31" s="22"/>
      <c r="HOL31" s="22"/>
      <c r="HOM31" s="22"/>
      <c r="HON31" s="22"/>
      <c r="HOO31" s="22"/>
      <c r="HOP31" s="22"/>
      <c r="HOQ31" s="21"/>
      <c r="HOR31" s="22"/>
      <c r="HOS31" s="22"/>
      <c r="HOT31" s="22"/>
      <c r="HOU31" s="22"/>
      <c r="HOV31" s="22"/>
      <c r="HOW31" s="22"/>
      <c r="HOX31" s="22"/>
      <c r="HOY31" s="22"/>
      <c r="HOZ31" s="22"/>
      <c r="HPA31" s="22"/>
      <c r="HPB31" s="22"/>
      <c r="HPC31" s="22"/>
      <c r="HPD31" s="22"/>
      <c r="HPE31" s="22"/>
      <c r="HPF31" s="22"/>
      <c r="HPG31" s="22"/>
      <c r="HPH31" s="22"/>
      <c r="HPI31" s="22"/>
      <c r="HPJ31" s="22"/>
      <c r="HPK31" s="22"/>
      <c r="HPL31" s="22"/>
      <c r="HPM31" s="22"/>
      <c r="HPN31" s="22"/>
      <c r="HPO31" s="22"/>
      <c r="HPP31" s="22"/>
      <c r="HPQ31" s="22"/>
      <c r="HPR31" s="22"/>
      <c r="HPS31" s="22"/>
      <c r="HPT31" s="22"/>
      <c r="HPU31" s="22"/>
      <c r="HPV31" s="22"/>
      <c r="HPW31" s="22"/>
      <c r="HPX31" s="22"/>
      <c r="HPY31" s="21"/>
      <c r="HPZ31" s="22"/>
      <c r="HQA31" s="22"/>
      <c r="HQB31" s="22"/>
      <c r="HQC31" s="22"/>
      <c r="HQD31" s="22"/>
      <c r="HQE31" s="22"/>
      <c r="HQF31" s="22"/>
      <c r="HQG31" s="22"/>
      <c r="HQH31" s="22"/>
      <c r="HQI31" s="22"/>
      <c r="HQJ31" s="22"/>
      <c r="HQK31" s="22"/>
      <c r="HQL31" s="22"/>
      <c r="HQM31" s="22"/>
      <c r="HQN31" s="22"/>
      <c r="HQO31" s="22"/>
      <c r="HQP31" s="22"/>
      <c r="HQQ31" s="22"/>
      <c r="HQR31" s="22"/>
      <c r="HQS31" s="22"/>
      <c r="HQT31" s="22"/>
      <c r="HQU31" s="22"/>
      <c r="HQV31" s="22"/>
      <c r="HQW31" s="22"/>
      <c r="HQX31" s="22"/>
      <c r="HQY31" s="22"/>
      <c r="HQZ31" s="22"/>
      <c r="HRA31" s="22"/>
      <c r="HRB31" s="22"/>
      <c r="HRC31" s="22"/>
      <c r="HRD31" s="22"/>
      <c r="HRE31" s="22"/>
      <c r="HRF31" s="22"/>
      <c r="HRG31" s="21"/>
      <c r="HRH31" s="22"/>
      <c r="HRI31" s="22"/>
      <c r="HRJ31" s="22"/>
      <c r="HRK31" s="22"/>
      <c r="HRL31" s="22"/>
      <c r="HRM31" s="22"/>
      <c r="HRN31" s="22"/>
      <c r="HRO31" s="22"/>
      <c r="HRP31" s="22"/>
      <c r="HRQ31" s="22"/>
      <c r="HRR31" s="22"/>
      <c r="HRS31" s="22"/>
      <c r="HRT31" s="22"/>
      <c r="HRU31" s="22"/>
      <c r="HRV31" s="22"/>
      <c r="HRW31" s="22"/>
      <c r="HRX31" s="22"/>
      <c r="HRY31" s="22"/>
      <c r="HRZ31" s="22"/>
      <c r="HSA31" s="22"/>
      <c r="HSB31" s="22"/>
      <c r="HSC31" s="22"/>
      <c r="HSD31" s="22"/>
      <c r="HSE31" s="22"/>
      <c r="HSF31" s="22"/>
      <c r="HSG31" s="22"/>
      <c r="HSH31" s="22"/>
      <c r="HSI31" s="22"/>
      <c r="HSJ31" s="22"/>
      <c r="HSK31" s="22"/>
      <c r="HSL31" s="22"/>
      <c r="HSM31" s="22"/>
      <c r="HSN31" s="22"/>
      <c r="HSO31" s="21"/>
      <c r="HSP31" s="22"/>
      <c r="HSQ31" s="22"/>
      <c r="HSR31" s="22"/>
      <c r="HSS31" s="22"/>
      <c r="HST31" s="22"/>
      <c r="HSU31" s="22"/>
      <c r="HSV31" s="22"/>
      <c r="HSW31" s="22"/>
      <c r="HSX31" s="22"/>
      <c r="HSY31" s="22"/>
      <c r="HSZ31" s="22"/>
      <c r="HTA31" s="22"/>
      <c r="HTB31" s="22"/>
      <c r="HTC31" s="22"/>
      <c r="HTD31" s="22"/>
      <c r="HTE31" s="22"/>
      <c r="HTF31" s="22"/>
      <c r="HTG31" s="22"/>
      <c r="HTH31" s="22"/>
      <c r="HTI31" s="22"/>
      <c r="HTJ31" s="22"/>
      <c r="HTK31" s="22"/>
      <c r="HTL31" s="22"/>
      <c r="HTM31" s="22"/>
      <c r="HTN31" s="22"/>
      <c r="HTO31" s="22"/>
      <c r="HTP31" s="22"/>
      <c r="HTQ31" s="22"/>
      <c r="HTR31" s="22"/>
      <c r="HTS31" s="22"/>
      <c r="HTT31" s="22"/>
      <c r="HTU31" s="22"/>
      <c r="HTV31" s="22"/>
      <c r="HTW31" s="21"/>
      <c r="HTX31" s="22"/>
      <c r="HTY31" s="22"/>
      <c r="HTZ31" s="22"/>
      <c r="HUA31" s="22"/>
      <c r="HUB31" s="22"/>
      <c r="HUC31" s="22"/>
      <c r="HUD31" s="22"/>
      <c r="HUE31" s="22"/>
      <c r="HUF31" s="22"/>
      <c r="HUG31" s="22"/>
      <c r="HUH31" s="22"/>
      <c r="HUI31" s="22"/>
      <c r="HUJ31" s="22"/>
      <c r="HUK31" s="22"/>
      <c r="HUL31" s="22"/>
      <c r="HUM31" s="22"/>
      <c r="HUN31" s="22"/>
      <c r="HUO31" s="22"/>
      <c r="HUP31" s="22"/>
      <c r="HUQ31" s="22"/>
      <c r="HUR31" s="22"/>
      <c r="HUS31" s="22"/>
      <c r="HUT31" s="22"/>
      <c r="HUU31" s="22"/>
      <c r="HUV31" s="22"/>
      <c r="HUW31" s="22"/>
      <c r="HUX31" s="22"/>
      <c r="HUY31" s="22"/>
      <c r="HUZ31" s="22"/>
      <c r="HVA31" s="22"/>
      <c r="HVB31" s="22"/>
      <c r="HVC31" s="22"/>
      <c r="HVD31" s="22"/>
      <c r="HVE31" s="21"/>
      <c r="HVF31" s="22"/>
      <c r="HVG31" s="22"/>
      <c r="HVH31" s="22"/>
      <c r="HVI31" s="22"/>
      <c r="HVJ31" s="22"/>
      <c r="HVK31" s="22"/>
      <c r="HVL31" s="22"/>
      <c r="HVM31" s="22"/>
      <c r="HVN31" s="22"/>
      <c r="HVO31" s="22"/>
      <c r="HVP31" s="22"/>
      <c r="HVQ31" s="22"/>
      <c r="HVR31" s="22"/>
      <c r="HVS31" s="22"/>
      <c r="HVT31" s="22"/>
      <c r="HVU31" s="22"/>
      <c r="HVV31" s="22"/>
      <c r="HVW31" s="22"/>
      <c r="HVX31" s="22"/>
      <c r="HVY31" s="22"/>
      <c r="HVZ31" s="22"/>
      <c r="HWA31" s="22"/>
      <c r="HWB31" s="22"/>
      <c r="HWC31" s="22"/>
      <c r="HWD31" s="22"/>
      <c r="HWE31" s="22"/>
      <c r="HWF31" s="22"/>
      <c r="HWG31" s="22"/>
      <c r="HWH31" s="22"/>
      <c r="HWI31" s="22"/>
      <c r="HWJ31" s="22"/>
      <c r="HWK31" s="22"/>
      <c r="HWL31" s="22"/>
      <c r="HWM31" s="21"/>
      <c r="HWN31" s="22"/>
      <c r="HWO31" s="22"/>
      <c r="HWP31" s="22"/>
      <c r="HWQ31" s="22"/>
      <c r="HWR31" s="22"/>
      <c r="HWS31" s="22"/>
      <c r="HWT31" s="22"/>
      <c r="HWU31" s="22"/>
      <c r="HWV31" s="22"/>
      <c r="HWW31" s="22"/>
      <c r="HWX31" s="22"/>
      <c r="HWY31" s="22"/>
      <c r="HWZ31" s="22"/>
      <c r="HXA31" s="22"/>
      <c r="HXB31" s="22"/>
      <c r="HXC31" s="22"/>
      <c r="HXD31" s="22"/>
      <c r="HXE31" s="22"/>
      <c r="HXF31" s="22"/>
      <c r="HXG31" s="22"/>
      <c r="HXH31" s="22"/>
      <c r="HXI31" s="22"/>
      <c r="HXJ31" s="22"/>
      <c r="HXK31" s="22"/>
      <c r="HXL31" s="22"/>
      <c r="HXM31" s="22"/>
      <c r="HXN31" s="22"/>
      <c r="HXO31" s="22"/>
      <c r="HXP31" s="22"/>
      <c r="HXQ31" s="22"/>
      <c r="HXR31" s="22"/>
      <c r="HXS31" s="22"/>
      <c r="HXT31" s="22"/>
      <c r="HXU31" s="21"/>
      <c r="HXV31" s="22"/>
      <c r="HXW31" s="22"/>
      <c r="HXX31" s="22"/>
      <c r="HXY31" s="22"/>
      <c r="HXZ31" s="22"/>
      <c r="HYA31" s="22"/>
      <c r="HYB31" s="22"/>
      <c r="HYC31" s="22"/>
      <c r="HYD31" s="22"/>
      <c r="HYE31" s="22"/>
      <c r="HYF31" s="22"/>
      <c r="HYG31" s="22"/>
      <c r="HYH31" s="22"/>
      <c r="HYI31" s="22"/>
      <c r="HYJ31" s="22"/>
      <c r="HYK31" s="22"/>
      <c r="HYL31" s="22"/>
      <c r="HYM31" s="22"/>
      <c r="HYN31" s="22"/>
      <c r="HYO31" s="22"/>
      <c r="HYP31" s="22"/>
      <c r="HYQ31" s="22"/>
      <c r="HYR31" s="22"/>
      <c r="HYS31" s="22"/>
      <c r="HYT31" s="22"/>
      <c r="HYU31" s="22"/>
      <c r="HYV31" s="22"/>
      <c r="HYW31" s="22"/>
      <c r="HYX31" s="22"/>
      <c r="HYY31" s="22"/>
      <c r="HYZ31" s="22"/>
      <c r="HZA31" s="22"/>
      <c r="HZB31" s="22"/>
      <c r="HZC31" s="21"/>
      <c r="HZD31" s="22"/>
      <c r="HZE31" s="22"/>
      <c r="HZF31" s="22"/>
      <c r="HZG31" s="22"/>
      <c r="HZH31" s="22"/>
      <c r="HZI31" s="22"/>
      <c r="HZJ31" s="22"/>
      <c r="HZK31" s="22"/>
      <c r="HZL31" s="22"/>
      <c r="HZM31" s="22"/>
      <c r="HZN31" s="22"/>
      <c r="HZO31" s="22"/>
      <c r="HZP31" s="22"/>
      <c r="HZQ31" s="22"/>
      <c r="HZR31" s="22"/>
      <c r="HZS31" s="22"/>
      <c r="HZT31" s="22"/>
      <c r="HZU31" s="22"/>
      <c r="HZV31" s="22"/>
      <c r="HZW31" s="22"/>
      <c r="HZX31" s="22"/>
      <c r="HZY31" s="22"/>
      <c r="HZZ31" s="22"/>
      <c r="IAA31" s="22"/>
      <c r="IAB31" s="22"/>
      <c r="IAC31" s="22"/>
      <c r="IAD31" s="22"/>
      <c r="IAE31" s="22"/>
      <c r="IAF31" s="22"/>
      <c r="IAG31" s="22"/>
      <c r="IAH31" s="22"/>
      <c r="IAI31" s="22"/>
      <c r="IAJ31" s="22"/>
      <c r="IAK31" s="21"/>
      <c r="IAL31" s="22"/>
      <c r="IAM31" s="22"/>
      <c r="IAN31" s="22"/>
      <c r="IAO31" s="22"/>
      <c r="IAP31" s="22"/>
      <c r="IAQ31" s="22"/>
      <c r="IAR31" s="22"/>
      <c r="IAS31" s="22"/>
      <c r="IAT31" s="22"/>
      <c r="IAU31" s="22"/>
      <c r="IAV31" s="22"/>
      <c r="IAW31" s="22"/>
      <c r="IAX31" s="22"/>
      <c r="IAY31" s="22"/>
      <c r="IAZ31" s="22"/>
      <c r="IBA31" s="22"/>
      <c r="IBB31" s="22"/>
      <c r="IBC31" s="22"/>
      <c r="IBD31" s="22"/>
      <c r="IBE31" s="22"/>
      <c r="IBF31" s="22"/>
      <c r="IBG31" s="22"/>
      <c r="IBH31" s="22"/>
      <c r="IBI31" s="22"/>
      <c r="IBJ31" s="22"/>
      <c r="IBK31" s="22"/>
      <c r="IBL31" s="22"/>
      <c r="IBM31" s="22"/>
      <c r="IBN31" s="22"/>
      <c r="IBO31" s="22"/>
      <c r="IBP31" s="22"/>
      <c r="IBQ31" s="22"/>
      <c r="IBR31" s="22"/>
      <c r="IBS31" s="21"/>
      <c r="IBT31" s="22"/>
      <c r="IBU31" s="22"/>
      <c r="IBV31" s="22"/>
      <c r="IBW31" s="22"/>
      <c r="IBX31" s="22"/>
      <c r="IBY31" s="22"/>
      <c r="IBZ31" s="22"/>
      <c r="ICA31" s="22"/>
      <c r="ICB31" s="22"/>
      <c r="ICC31" s="22"/>
      <c r="ICD31" s="22"/>
      <c r="ICE31" s="22"/>
      <c r="ICF31" s="22"/>
      <c r="ICG31" s="22"/>
      <c r="ICH31" s="22"/>
      <c r="ICI31" s="22"/>
      <c r="ICJ31" s="22"/>
      <c r="ICK31" s="22"/>
      <c r="ICL31" s="22"/>
      <c r="ICM31" s="22"/>
      <c r="ICN31" s="22"/>
      <c r="ICO31" s="22"/>
      <c r="ICP31" s="22"/>
      <c r="ICQ31" s="22"/>
      <c r="ICR31" s="22"/>
      <c r="ICS31" s="22"/>
      <c r="ICT31" s="22"/>
      <c r="ICU31" s="22"/>
      <c r="ICV31" s="22"/>
      <c r="ICW31" s="22"/>
      <c r="ICX31" s="22"/>
      <c r="ICY31" s="22"/>
      <c r="ICZ31" s="22"/>
      <c r="IDA31" s="21"/>
      <c r="IDB31" s="22"/>
      <c r="IDC31" s="22"/>
      <c r="IDD31" s="22"/>
      <c r="IDE31" s="22"/>
      <c r="IDF31" s="22"/>
      <c r="IDG31" s="22"/>
      <c r="IDH31" s="22"/>
      <c r="IDI31" s="22"/>
      <c r="IDJ31" s="22"/>
      <c r="IDK31" s="22"/>
      <c r="IDL31" s="22"/>
      <c r="IDM31" s="22"/>
      <c r="IDN31" s="22"/>
      <c r="IDO31" s="22"/>
      <c r="IDP31" s="22"/>
      <c r="IDQ31" s="22"/>
      <c r="IDR31" s="22"/>
      <c r="IDS31" s="22"/>
      <c r="IDT31" s="22"/>
      <c r="IDU31" s="22"/>
      <c r="IDV31" s="22"/>
      <c r="IDW31" s="22"/>
      <c r="IDX31" s="22"/>
      <c r="IDY31" s="22"/>
      <c r="IDZ31" s="22"/>
      <c r="IEA31" s="22"/>
      <c r="IEB31" s="22"/>
      <c r="IEC31" s="22"/>
      <c r="IED31" s="22"/>
      <c r="IEE31" s="22"/>
      <c r="IEF31" s="22"/>
      <c r="IEG31" s="22"/>
      <c r="IEH31" s="22"/>
      <c r="IEI31" s="21"/>
      <c r="IEJ31" s="22"/>
      <c r="IEK31" s="22"/>
      <c r="IEL31" s="22"/>
      <c r="IEM31" s="22"/>
      <c r="IEN31" s="22"/>
      <c r="IEO31" s="22"/>
      <c r="IEP31" s="22"/>
      <c r="IEQ31" s="22"/>
      <c r="IER31" s="22"/>
      <c r="IES31" s="22"/>
      <c r="IET31" s="22"/>
      <c r="IEU31" s="22"/>
      <c r="IEV31" s="22"/>
      <c r="IEW31" s="22"/>
      <c r="IEX31" s="22"/>
      <c r="IEY31" s="22"/>
      <c r="IEZ31" s="22"/>
      <c r="IFA31" s="22"/>
      <c r="IFB31" s="22"/>
      <c r="IFC31" s="22"/>
      <c r="IFD31" s="22"/>
      <c r="IFE31" s="22"/>
      <c r="IFF31" s="22"/>
      <c r="IFG31" s="22"/>
      <c r="IFH31" s="22"/>
      <c r="IFI31" s="22"/>
      <c r="IFJ31" s="22"/>
      <c r="IFK31" s="22"/>
      <c r="IFL31" s="22"/>
      <c r="IFM31" s="22"/>
      <c r="IFN31" s="22"/>
      <c r="IFO31" s="22"/>
      <c r="IFP31" s="22"/>
      <c r="IFQ31" s="21"/>
      <c r="IFR31" s="22"/>
      <c r="IFS31" s="22"/>
      <c r="IFT31" s="22"/>
      <c r="IFU31" s="22"/>
      <c r="IFV31" s="22"/>
      <c r="IFW31" s="22"/>
      <c r="IFX31" s="22"/>
      <c r="IFY31" s="22"/>
      <c r="IFZ31" s="22"/>
      <c r="IGA31" s="22"/>
      <c r="IGB31" s="22"/>
      <c r="IGC31" s="22"/>
      <c r="IGD31" s="22"/>
      <c r="IGE31" s="22"/>
      <c r="IGF31" s="22"/>
      <c r="IGG31" s="22"/>
      <c r="IGH31" s="22"/>
      <c r="IGI31" s="22"/>
      <c r="IGJ31" s="22"/>
      <c r="IGK31" s="22"/>
      <c r="IGL31" s="22"/>
      <c r="IGM31" s="22"/>
      <c r="IGN31" s="22"/>
      <c r="IGO31" s="22"/>
      <c r="IGP31" s="22"/>
      <c r="IGQ31" s="22"/>
      <c r="IGR31" s="22"/>
      <c r="IGS31" s="22"/>
      <c r="IGT31" s="22"/>
      <c r="IGU31" s="22"/>
      <c r="IGV31" s="22"/>
      <c r="IGW31" s="22"/>
      <c r="IGX31" s="22"/>
      <c r="IGY31" s="21"/>
      <c r="IGZ31" s="22"/>
      <c r="IHA31" s="22"/>
      <c r="IHB31" s="22"/>
      <c r="IHC31" s="22"/>
      <c r="IHD31" s="22"/>
      <c r="IHE31" s="22"/>
      <c r="IHF31" s="22"/>
      <c r="IHG31" s="22"/>
      <c r="IHH31" s="22"/>
      <c r="IHI31" s="22"/>
      <c r="IHJ31" s="22"/>
      <c r="IHK31" s="22"/>
      <c r="IHL31" s="22"/>
      <c r="IHM31" s="22"/>
      <c r="IHN31" s="22"/>
      <c r="IHO31" s="22"/>
      <c r="IHP31" s="22"/>
      <c r="IHQ31" s="22"/>
      <c r="IHR31" s="22"/>
      <c r="IHS31" s="22"/>
      <c r="IHT31" s="22"/>
      <c r="IHU31" s="22"/>
      <c r="IHV31" s="22"/>
      <c r="IHW31" s="22"/>
      <c r="IHX31" s="22"/>
      <c r="IHY31" s="22"/>
      <c r="IHZ31" s="22"/>
      <c r="IIA31" s="22"/>
      <c r="IIB31" s="22"/>
      <c r="IIC31" s="22"/>
      <c r="IID31" s="22"/>
      <c r="IIE31" s="22"/>
      <c r="IIF31" s="22"/>
      <c r="IIG31" s="21"/>
      <c r="IIH31" s="22"/>
      <c r="III31" s="22"/>
      <c r="IIJ31" s="22"/>
      <c r="IIK31" s="22"/>
      <c r="IIL31" s="22"/>
      <c r="IIM31" s="22"/>
      <c r="IIN31" s="22"/>
      <c r="IIO31" s="22"/>
      <c r="IIP31" s="22"/>
      <c r="IIQ31" s="22"/>
      <c r="IIR31" s="22"/>
      <c r="IIS31" s="22"/>
      <c r="IIT31" s="22"/>
      <c r="IIU31" s="22"/>
      <c r="IIV31" s="22"/>
      <c r="IIW31" s="22"/>
      <c r="IIX31" s="22"/>
      <c r="IIY31" s="22"/>
      <c r="IIZ31" s="22"/>
      <c r="IJA31" s="22"/>
      <c r="IJB31" s="22"/>
      <c r="IJC31" s="22"/>
      <c r="IJD31" s="22"/>
      <c r="IJE31" s="22"/>
      <c r="IJF31" s="22"/>
      <c r="IJG31" s="22"/>
      <c r="IJH31" s="22"/>
      <c r="IJI31" s="22"/>
      <c r="IJJ31" s="22"/>
      <c r="IJK31" s="22"/>
      <c r="IJL31" s="22"/>
      <c r="IJM31" s="22"/>
      <c r="IJN31" s="22"/>
      <c r="IJO31" s="21"/>
      <c r="IJP31" s="22"/>
      <c r="IJQ31" s="22"/>
      <c r="IJR31" s="22"/>
      <c r="IJS31" s="22"/>
      <c r="IJT31" s="22"/>
      <c r="IJU31" s="22"/>
      <c r="IJV31" s="22"/>
      <c r="IJW31" s="22"/>
      <c r="IJX31" s="22"/>
      <c r="IJY31" s="22"/>
      <c r="IJZ31" s="22"/>
      <c r="IKA31" s="22"/>
      <c r="IKB31" s="22"/>
      <c r="IKC31" s="22"/>
      <c r="IKD31" s="22"/>
      <c r="IKE31" s="22"/>
      <c r="IKF31" s="22"/>
      <c r="IKG31" s="22"/>
      <c r="IKH31" s="22"/>
      <c r="IKI31" s="22"/>
      <c r="IKJ31" s="22"/>
      <c r="IKK31" s="22"/>
      <c r="IKL31" s="22"/>
      <c r="IKM31" s="22"/>
      <c r="IKN31" s="22"/>
      <c r="IKO31" s="22"/>
      <c r="IKP31" s="22"/>
      <c r="IKQ31" s="22"/>
      <c r="IKR31" s="22"/>
      <c r="IKS31" s="22"/>
      <c r="IKT31" s="22"/>
      <c r="IKU31" s="22"/>
      <c r="IKV31" s="22"/>
      <c r="IKW31" s="21"/>
      <c r="IKX31" s="22"/>
      <c r="IKY31" s="22"/>
      <c r="IKZ31" s="22"/>
      <c r="ILA31" s="22"/>
      <c r="ILB31" s="22"/>
      <c r="ILC31" s="22"/>
      <c r="ILD31" s="22"/>
      <c r="ILE31" s="22"/>
      <c r="ILF31" s="22"/>
      <c r="ILG31" s="22"/>
      <c r="ILH31" s="22"/>
      <c r="ILI31" s="22"/>
      <c r="ILJ31" s="22"/>
      <c r="ILK31" s="22"/>
      <c r="ILL31" s="22"/>
      <c r="ILM31" s="22"/>
      <c r="ILN31" s="22"/>
      <c r="ILO31" s="22"/>
      <c r="ILP31" s="22"/>
      <c r="ILQ31" s="22"/>
      <c r="ILR31" s="22"/>
      <c r="ILS31" s="22"/>
      <c r="ILT31" s="22"/>
      <c r="ILU31" s="22"/>
      <c r="ILV31" s="22"/>
      <c r="ILW31" s="22"/>
      <c r="ILX31" s="22"/>
      <c r="ILY31" s="22"/>
      <c r="ILZ31" s="22"/>
      <c r="IMA31" s="22"/>
      <c r="IMB31" s="22"/>
      <c r="IMC31" s="22"/>
      <c r="IMD31" s="22"/>
      <c r="IME31" s="21"/>
      <c r="IMF31" s="22"/>
      <c r="IMG31" s="22"/>
      <c r="IMH31" s="22"/>
      <c r="IMI31" s="22"/>
      <c r="IMJ31" s="22"/>
      <c r="IMK31" s="22"/>
      <c r="IML31" s="22"/>
      <c r="IMM31" s="22"/>
      <c r="IMN31" s="22"/>
      <c r="IMO31" s="22"/>
      <c r="IMP31" s="22"/>
      <c r="IMQ31" s="22"/>
      <c r="IMR31" s="22"/>
      <c r="IMS31" s="22"/>
      <c r="IMT31" s="22"/>
      <c r="IMU31" s="22"/>
      <c r="IMV31" s="22"/>
      <c r="IMW31" s="22"/>
      <c r="IMX31" s="22"/>
      <c r="IMY31" s="22"/>
      <c r="IMZ31" s="22"/>
      <c r="INA31" s="22"/>
      <c r="INB31" s="22"/>
      <c r="INC31" s="22"/>
      <c r="IND31" s="22"/>
      <c r="INE31" s="22"/>
      <c r="INF31" s="22"/>
      <c r="ING31" s="22"/>
      <c r="INH31" s="22"/>
      <c r="INI31" s="22"/>
      <c r="INJ31" s="22"/>
      <c r="INK31" s="22"/>
      <c r="INL31" s="22"/>
      <c r="INM31" s="21"/>
      <c r="INN31" s="22"/>
      <c r="INO31" s="22"/>
      <c r="INP31" s="22"/>
      <c r="INQ31" s="22"/>
      <c r="INR31" s="22"/>
      <c r="INS31" s="22"/>
      <c r="INT31" s="22"/>
      <c r="INU31" s="22"/>
      <c r="INV31" s="22"/>
      <c r="INW31" s="22"/>
      <c r="INX31" s="22"/>
      <c r="INY31" s="22"/>
      <c r="INZ31" s="22"/>
      <c r="IOA31" s="22"/>
      <c r="IOB31" s="22"/>
      <c r="IOC31" s="22"/>
      <c r="IOD31" s="22"/>
      <c r="IOE31" s="22"/>
      <c r="IOF31" s="22"/>
      <c r="IOG31" s="22"/>
      <c r="IOH31" s="22"/>
      <c r="IOI31" s="22"/>
      <c r="IOJ31" s="22"/>
      <c r="IOK31" s="22"/>
      <c r="IOL31" s="22"/>
      <c r="IOM31" s="22"/>
      <c r="ION31" s="22"/>
      <c r="IOO31" s="22"/>
      <c r="IOP31" s="22"/>
      <c r="IOQ31" s="22"/>
      <c r="IOR31" s="22"/>
      <c r="IOS31" s="22"/>
      <c r="IOT31" s="22"/>
      <c r="IOU31" s="21"/>
      <c r="IOV31" s="22"/>
      <c r="IOW31" s="22"/>
      <c r="IOX31" s="22"/>
      <c r="IOY31" s="22"/>
      <c r="IOZ31" s="22"/>
      <c r="IPA31" s="22"/>
      <c r="IPB31" s="22"/>
      <c r="IPC31" s="22"/>
      <c r="IPD31" s="22"/>
      <c r="IPE31" s="22"/>
      <c r="IPF31" s="22"/>
      <c r="IPG31" s="22"/>
      <c r="IPH31" s="22"/>
      <c r="IPI31" s="22"/>
      <c r="IPJ31" s="22"/>
      <c r="IPK31" s="22"/>
      <c r="IPL31" s="22"/>
      <c r="IPM31" s="22"/>
      <c r="IPN31" s="22"/>
      <c r="IPO31" s="22"/>
      <c r="IPP31" s="22"/>
      <c r="IPQ31" s="22"/>
      <c r="IPR31" s="22"/>
      <c r="IPS31" s="22"/>
      <c r="IPT31" s="22"/>
      <c r="IPU31" s="22"/>
      <c r="IPV31" s="22"/>
      <c r="IPW31" s="22"/>
      <c r="IPX31" s="22"/>
      <c r="IPY31" s="22"/>
      <c r="IPZ31" s="22"/>
      <c r="IQA31" s="22"/>
      <c r="IQB31" s="22"/>
      <c r="IQC31" s="21"/>
      <c r="IQD31" s="22"/>
      <c r="IQE31" s="22"/>
      <c r="IQF31" s="22"/>
      <c r="IQG31" s="22"/>
      <c r="IQH31" s="22"/>
      <c r="IQI31" s="22"/>
      <c r="IQJ31" s="22"/>
      <c r="IQK31" s="22"/>
      <c r="IQL31" s="22"/>
      <c r="IQM31" s="22"/>
      <c r="IQN31" s="22"/>
      <c r="IQO31" s="22"/>
      <c r="IQP31" s="22"/>
      <c r="IQQ31" s="22"/>
      <c r="IQR31" s="22"/>
      <c r="IQS31" s="22"/>
      <c r="IQT31" s="22"/>
      <c r="IQU31" s="22"/>
      <c r="IQV31" s="22"/>
      <c r="IQW31" s="22"/>
      <c r="IQX31" s="22"/>
      <c r="IQY31" s="22"/>
      <c r="IQZ31" s="22"/>
      <c r="IRA31" s="22"/>
      <c r="IRB31" s="22"/>
      <c r="IRC31" s="22"/>
      <c r="IRD31" s="22"/>
      <c r="IRE31" s="22"/>
      <c r="IRF31" s="22"/>
      <c r="IRG31" s="22"/>
      <c r="IRH31" s="22"/>
      <c r="IRI31" s="22"/>
      <c r="IRJ31" s="22"/>
      <c r="IRK31" s="21"/>
      <c r="IRL31" s="22"/>
      <c r="IRM31" s="22"/>
      <c r="IRN31" s="22"/>
      <c r="IRO31" s="22"/>
      <c r="IRP31" s="22"/>
      <c r="IRQ31" s="22"/>
      <c r="IRR31" s="22"/>
      <c r="IRS31" s="22"/>
      <c r="IRT31" s="22"/>
      <c r="IRU31" s="22"/>
      <c r="IRV31" s="22"/>
      <c r="IRW31" s="22"/>
      <c r="IRX31" s="22"/>
      <c r="IRY31" s="22"/>
      <c r="IRZ31" s="22"/>
      <c r="ISA31" s="22"/>
      <c r="ISB31" s="22"/>
      <c r="ISC31" s="22"/>
      <c r="ISD31" s="22"/>
      <c r="ISE31" s="22"/>
      <c r="ISF31" s="22"/>
      <c r="ISG31" s="22"/>
      <c r="ISH31" s="22"/>
      <c r="ISI31" s="22"/>
      <c r="ISJ31" s="22"/>
      <c r="ISK31" s="22"/>
      <c r="ISL31" s="22"/>
      <c r="ISM31" s="22"/>
      <c r="ISN31" s="22"/>
      <c r="ISO31" s="22"/>
      <c r="ISP31" s="22"/>
      <c r="ISQ31" s="22"/>
      <c r="ISR31" s="22"/>
      <c r="ISS31" s="21"/>
      <c r="IST31" s="22"/>
      <c r="ISU31" s="22"/>
      <c r="ISV31" s="22"/>
      <c r="ISW31" s="22"/>
      <c r="ISX31" s="22"/>
      <c r="ISY31" s="22"/>
      <c r="ISZ31" s="22"/>
      <c r="ITA31" s="22"/>
      <c r="ITB31" s="22"/>
      <c r="ITC31" s="22"/>
      <c r="ITD31" s="22"/>
      <c r="ITE31" s="22"/>
      <c r="ITF31" s="22"/>
      <c r="ITG31" s="22"/>
      <c r="ITH31" s="22"/>
      <c r="ITI31" s="22"/>
      <c r="ITJ31" s="22"/>
      <c r="ITK31" s="22"/>
      <c r="ITL31" s="22"/>
      <c r="ITM31" s="22"/>
      <c r="ITN31" s="22"/>
      <c r="ITO31" s="22"/>
      <c r="ITP31" s="22"/>
      <c r="ITQ31" s="22"/>
      <c r="ITR31" s="22"/>
      <c r="ITS31" s="22"/>
      <c r="ITT31" s="22"/>
      <c r="ITU31" s="22"/>
      <c r="ITV31" s="22"/>
      <c r="ITW31" s="22"/>
      <c r="ITX31" s="22"/>
      <c r="ITY31" s="22"/>
      <c r="ITZ31" s="22"/>
      <c r="IUA31" s="21"/>
      <c r="IUB31" s="22"/>
      <c r="IUC31" s="22"/>
      <c r="IUD31" s="22"/>
      <c r="IUE31" s="22"/>
      <c r="IUF31" s="22"/>
      <c r="IUG31" s="22"/>
      <c r="IUH31" s="22"/>
      <c r="IUI31" s="22"/>
      <c r="IUJ31" s="22"/>
      <c r="IUK31" s="22"/>
      <c r="IUL31" s="22"/>
      <c r="IUM31" s="22"/>
      <c r="IUN31" s="22"/>
      <c r="IUO31" s="22"/>
      <c r="IUP31" s="22"/>
      <c r="IUQ31" s="22"/>
      <c r="IUR31" s="22"/>
      <c r="IUS31" s="22"/>
      <c r="IUT31" s="22"/>
      <c r="IUU31" s="22"/>
      <c r="IUV31" s="22"/>
      <c r="IUW31" s="22"/>
      <c r="IUX31" s="22"/>
      <c r="IUY31" s="22"/>
      <c r="IUZ31" s="22"/>
      <c r="IVA31" s="22"/>
      <c r="IVB31" s="22"/>
      <c r="IVC31" s="22"/>
      <c r="IVD31" s="22"/>
      <c r="IVE31" s="22"/>
      <c r="IVF31" s="22"/>
      <c r="IVG31" s="22"/>
      <c r="IVH31" s="22"/>
      <c r="IVI31" s="21"/>
      <c r="IVJ31" s="22"/>
      <c r="IVK31" s="22"/>
      <c r="IVL31" s="22"/>
      <c r="IVM31" s="22"/>
      <c r="IVN31" s="22"/>
      <c r="IVO31" s="22"/>
      <c r="IVP31" s="22"/>
      <c r="IVQ31" s="22"/>
      <c r="IVR31" s="22"/>
      <c r="IVS31" s="22"/>
      <c r="IVT31" s="22"/>
      <c r="IVU31" s="22"/>
      <c r="IVV31" s="22"/>
      <c r="IVW31" s="22"/>
      <c r="IVX31" s="22"/>
      <c r="IVY31" s="22"/>
      <c r="IVZ31" s="22"/>
      <c r="IWA31" s="22"/>
      <c r="IWB31" s="22"/>
      <c r="IWC31" s="22"/>
      <c r="IWD31" s="22"/>
      <c r="IWE31" s="22"/>
      <c r="IWF31" s="22"/>
      <c r="IWG31" s="22"/>
      <c r="IWH31" s="22"/>
      <c r="IWI31" s="22"/>
      <c r="IWJ31" s="22"/>
      <c r="IWK31" s="22"/>
      <c r="IWL31" s="22"/>
      <c r="IWM31" s="22"/>
      <c r="IWN31" s="22"/>
      <c r="IWO31" s="22"/>
      <c r="IWP31" s="22"/>
      <c r="IWQ31" s="21"/>
      <c r="IWR31" s="22"/>
      <c r="IWS31" s="22"/>
      <c r="IWT31" s="22"/>
      <c r="IWU31" s="22"/>
      <c r="IWV31" s="22"/>
      <c r="IWW31" s="22"/>
      <c r="IWX31" s="22"/>
      <c r="IWY31" s="22"/>
      <c r="IWZ31" s="22"/>
      <c r="IXA31" s="22"/>
      <c r="IXB31" s="22"/>
      <c r="IXC31" s="22"/>
      <c r="IXD31" s="22"/>
      <c r="IXE31" s="22"/>
      <c r="IXF31" s="22"/>
      <c r="IXG31" s="22"/>
      <c r="IXH31" s="22"/>
      <c r="IXI31" s="22"/>
      <c r="IXJ31" s="22"/>
      <c r="IXK31" s="22"/>
      <c r="IXL31" s="22"/>
      <c r="IXM31" s="22"/>
      <c r="IXN31" s="22"/>
      <c r="IXO31" s="22"/>
      <c r="IXP31" s="22"/>
      <c r="IXQ31" s="22"/>
      <c r="IXR31" s="22"/>
      <c r="IXS31" s="22"/>
      <c r="IXT31" s="22"/>
      <c r="IXU31" s="22"/>
      <c r="IXV31" s="22"/>
      <c r="IXW31" s="22"/>
      <c r="IXX31" s="22"/>
      <c r="IXY31" s="21"/>
      <c r="IXZ31" s="22"/>
      <c r="IYA31" s="22"/>
      <c r="IYB31" s="22"/>
      <c r="IYC31" s="22"/>
      <c r="IYD31" s="22"/>
      <c r="IYE31" s="22"/>
      <c r="IYF31" s="22"/>
      <c r="IYG31" s="22"/>
      <c r="IYH31" s="22"/>
      <c r="IYI31" s="22"/>
      <c r="IYJ31" s="22"/>
      <c r="IYK31" s="22"/>
      <c r="IYL31" s="22"/>
      <c r="IYM31" s="22"/>
      <c r="IYN31" s="22"/>
      <c r="IYO31" s="22"/>
      <c r="IYP31" s="22"/>
      <c r="IYQ31" s="22"/>
      <c r="IYR31" s="22"/>
      <c r="IYS31" s="22"/>
      <c r="IYT31" s="22"/>
      <c r="IYU31" s="22"/>
      <c r="IYV31" s="22"/>
      <c r="IYW31" s="22"/>
      <c r="IYX31" s="22"/>
      <c r="IYY31" s="22"/>
      <c r="IYZ31" s="22"/>
      <c r="IZA31" s="22"/>
      <c r="IZB31" s="22"/>
      <c r="IZC31" s="22"/>
      <c r="IZD31" s="22"/>
      <c r="IZE31" s="22"/>
      <c r="IZF31" s="22"/>
      <c r="IZG31" s="21"/>
      <c r="IZH31" s="22"/>
      <c r="IZI31" s="22"/>
      <c r="IZJ31" s="22"/>
      <c r="IZK31" s="22"/>
      <c r="IZL31" s="22"/>
      <c r="IZM31" s="22"/>
      <c r="IZN31" s="22"/>
      <c r="IZO31" s="22"/>
      <c r="IZP31" s="22"/>
      <c r="IZQ31" s="22"/>
      <c r="IZR31" s="22"/>
      <c r="IZS31" s="22"/>
      <c r="IZT31" s="22"/>
      <c r="IZU31" s="22"/>
      <c r="IZV31" s="22"/>
      <c r="IZW31" s="22"/>
      <c r="IZX31" s="22"/>
      <c r="IZY31" s="22"/>
      <c r="IZZ31" s="22"/>
      <c r="JAA31" s="22"/>
      <c r="JAB31" s="22"/>
      <c r="JAC31" s="22"/>
      <c r="JAD31" s="22"/>
      <c r="JAE31" s="22"/>
      <c r="JAF31" s="22"/>
      <c r="JAG31" s="22"/>
      <c r="JAH31" s="22"/>
      <c r="JAI31" s="22"/>
      <c r="JAJ31" s="22"/>
      <c r="JAK31" s="22"/>
      <c r="JAL31" s="22"/>
      <c r="JAM31" s="22"/>
      <c r="JAN31" s="22"/>
      <c r="JAO31" s="21"/>
      <c r="JAP31" s="22"/>
      <c r="JAQ31" s="22"/>
      <c r="JAR31" s="22"/>
      <c r="JAS31" s="22"/>
      <c r="JAT31" s="22"/>
      <c r="JAU31" s="22"/>
      <c r="JAV31" s="22"/>
      <c r="JAW31" s="22"/>
      <c r="JAX31" s="22"/>
      <c r="JAY31" s="22"/>
      <c r="JAZ31" s="22"/>
      <c r="JBA31" s="22"/>
      <c r="JBB31" s="22"/>
      <c r="JBC31" s="22"/>
      <c r="JBD31" s="22"/>
      <c r="JBE31" s="22"/>
      <c r="JBF31" s="22"/>
      <c r="JBG31" s="22"/>
      <c r="JBH31" s="22"/>
      <c r="JBI31" s="22"/>
      <c r="JBJ31" s="22"/>
      <c r="JBK31" s="22"/>
      <c r="JBL31" s="22"/>
      <c r="JBM31" s="22"/>
      <c r="JBN31" s="22"/>
      <c r="JBO31" s="22"/>
      <c r="JBP31" s="22"/>
      <c r="JBQ31" s="22"/>
      <c r="JBR31" s="22"/>
      <c r="JBS31" s="22"/>
      <c r="JBT31" s="22"/>
      <c r="JBU31" s="22"/>
      <c r="JBV31" s="22"/>
      <c r="JBW31" s="21"/>
      <c r="JBX31" s="22"/>
      <c r="JBY31" s="22"/>
      <c r="JBZ31" s="22"/>
      <c r="JCA31" s="22"/>
      <c r="JCB31" s="22"/>
      <c r="JCC31" s="22"/>
      <c r="JCD31" s="22"/>
      <c r="JCE31" s="22"/>
      <c r="JCF31" s="22"/>
      <c r="JCG31" s="22"/>
      <c r="JCH31" s="22"/>
      <c r="JCI31" s="22"/>
      <c r="JCJ31" s="22"/>
      <c r="JCK31" s="22"/>
      <c r="JCL31" s="22"/>
      <c r="JCM31" s="22"/>
      <c r="JCN31" s="22"/>
      <c r="JCO31" s="22"/>
      <c r="JCP31" s="22"/>
      <c r="JCQ31" s="22"/>
      <c r="JCR31" s="22"/>
      <c r="JCS31" s="22"/>
      <c r="JCT31" s="22"/>
      <c r="JCU31" s="22"/>
      <c r="JCV31" s="22"/>
      <c r="JCW31" s="22"/>
      <c r="JCX31" s="22"/>
      <c r="JCY31" s="22"/>
      <c r="JCZ31" s="22"/>
      <c r="JDA31" s="22"/>
      <c r="JDB31" s="22"/>
      <c r="JDC31" s="22"/>
      <c r="JDD31" s="22"/>
      <c r="JDE31" s="21"/>
      <c r="JDF31" s="22"/>
      <c r="JDG31" s="22"/>
      <c r="JDH31" s="22"/>
      <c r="JDI31" s="22"/>
      <c r="JDJ31" s="22"/>
      <c r="JDK31" s="22"/>
      <c r="JDL31" s="22"/>
      <c r="JDM31" s="22"/>
      <c r="JDN31" s="22"/>
      <c r="JDO31" s="22"/>
      <c r="JDP31" s="22"/>
      <c r="JDQ31" s="22"/>
      <c r="JDR31" s="22"/>
      <c r="JDS31" s="22"/>
      <c r="JDT31" s="22"/>
      <c r="JDU31" s="22"/>
      <c r="JDV31" s="22"/>
      <c r="JDW31" s="22"/>
      <c r="JDX31" s="22"/>
      <c r="JDY31" s="22"/>
      <c r="JDZ31" s="22"/>
      <c r="JEA31" s="22"/>
      <c r="JEB31" s="22"/>
      <c r="JEC31" s="22"/>
      <c r="JED31" s="22"/>
      <c r="JEE31" s="22"/>
      <c r="JEF31" s="22"/>
      <c r="JEG31" s="22"/>
      <c r="JEH31" s="22"/>
      <c r="JEI31" s="22"/>
      <c r="JEJ31" s="22"/>
      <c r="JEK31" s="22"/>
      <c r="JEL31" s="22"/>
      <c r="JEM31" s="21"/>
      <c r="JEN31" s="22"/>
      <c r="JEO31" s="22"/>
      <c r="JEP31" s="22"/>
      <c r="JEQ31" s="22"/>
      <c r="JER31" s="22"/>
      <c r="JES31" s="22"/>
      <c r="JET31" s="22"/>
      <c r="JEU31" s="22"/>
      <c r="JEV31" s="22"/>
      <c r="JEW31" s="22"/>
      <c r="JEX31" s="22"/>
      <c r="JEY31" s="22"/>
      <c r="JEZ31" s="22"/>
      <c r="JFA31" s="22"/>
      <c r="JFB31" s="22"/>
      <c r="JFC31" s="22"/>
      <c r="JFD31" s="22"/>
      <c r="JFE31" s="22"/>
      <c r="JFF31" s="22"/>
      <c r="JFG31" s="22"/>
      <c r="JFH31" s="22"/>
      <c r="JFI31" s="22"/>
      <c r="JFJ31" s="22"/>
      <c r="JFK31" s="22"/>
      <c r="JFL31" s="22"/>
      <c r="JFM31" s="22"/>
      <c r="JFN31" s="22"/>
      <c r="JFO31" s="22"/>
      <c r="JFP31" s="22"/>
      <c r="JFQ31" s="22"/>
      <c r="JFR31" s="22"/>
      <c r="JFS31" s="22"/>
      <c r="JFT31" s="22"/>
      <c r="JFU31" s="21"/>
      <c r="JFV31" s="22"/>
      <c r="JFW31" s="22"/>
      <c r="JFX31" s="22"/>
      <c r="JFY31" s="22"/>
      <c r="JFZ31" s="22"/>
      <c r="JGA31" s="22"/>
      <c r="JGB31" s="22"/>
      <c r="JGC31" s="22"/>
      <c r="JGD31" s="22"/>
      <c r="JGE31" s="22"/>
      <c r="JGF31" s="22"/>
      <c r="JGG31" s="22"/>
      <c r="JGH31" s="22"/>
      <c r="JGI31" s="22"/>
      <c r="JGJ31" s="22"/>
      <c r="JGK31" s="22"/>
      <c r="JGL31" s="22"/>
      <c r="JGM31" s="22"/>
      <c r="JGN31" s="22"/>
      <c r="JGO31" s="22"/>
      <c r="JGP31" s="22"/>
      <c r="JGQ31" s="22"/>
      <c r="JGR31" s="22"/>
      <c r="JGS31" s="22"/>
      <c r="JGT31" s="22"/>
      <c r="JGU31" s="22"/>
      <c r="JGV31" s="22"/>
      <c r="JGW31" s="22"/>
      <c r="JGX31" s="22"/>
      <c r="JGY31" s="22"/>
      <c r="JGZ31" s="22"/>
      <c r="JHA31" s="22"/>
      <c r="JHB31" s="22"/>
      <c r="JHC31" s="21"/>
      <c r="JHD31" s="22"/>
      <c r="JHE31" s="22"/>
      <c r="JHF31" s="22"/>
      <c r="JHG31" s="22"/>
      <c r="JHH31" s="22"/>
      <c r="JHI31" s="22"/>
      <c r="JHJ31" s="22"/>
      <c r="JHK31" s="22"/>
      <c r="JHL31" s="22"/>
      <c r="JHM31" s="22"/>
      <c r="JHN31" s="22"/>
      <c r="JHO31" s="22"/>
      <c r="JHP31" s="22"/>
      <c r="JHQ31" s="22"/>
      <c r="JHR31" s="22"/>
      <c r="JHS31" s="22"/>
      <c r="JHT31" s="22"/>
      <c r="JHU31" s="22"/>
      <c r="JHV31" s="22"/>
      <c r="JHW31" s="22"/>
      <c r="JHX31" s="22"/>
      <c r="JHY31" s="22"/>
      <c r="JHZ31" s="22"/>
      <c r="JIA31" s="22"/>
      <c r="JIB31" s="22"/>
      <c r="JIC31" s="22"/>
      <c r="JID31" s="22"/>
      <c r="JIE31" s="22"/>
      <c r="JIF31" s="22"/>
      <c r="JIG31" s="22"/>
      <c r="JIH31" s="22"/>
      <c r="JII31" s="22"/>
      <c r="JIJ31" s="22"/>
      <c r="JIK31" s="21"/>
      <c r="JIL31" s="22"/>
      <c r="JIM31" s="22"/>
      <c r="JIN31" s="22"/>
      <c r="JIO31" s="22"/>
      <c r="JIP31" s="22"/>
      <c r="JIQ31" s="22"/>
      <c r="JIR31" s="22"/>
      <c r="JIS31" s="22"/>
      <c r="JIT31" s="22"/>
      <c r="JIU31" s="22"/>
      <c r="JIV31" s="22"/>
      <c r="JIW31" s="22"/>
      <c r="JIX31" s="22"/>
      <c r="JIY31" s="22"/>
      <c r="JIZ31" s="22"/>
      <c r="JJA31" s="22"/>
      <c r="JJB31" s="22"/>
      <c r="JJC31" s="22"/>
      <c r="JJD31" s="22"/>
      <c r="JJE31" s="22"/>
      <c r="JJF31" s="22"/>
      <c r="JJG31" s="22"/>
      <c r="JJH31" s="22"/>
      <c r="JJI31" s="22"/>
      <c r="JJJ31" s="22"/>
      <c r="JJK31" s="22"/>
      <c r="JJL31" s="22"/>
      <c r="JJM31" s="22"/>
      <c r="JJN31" s="22"/>
      <c r="JJO31" s="22"/>
      <c r="JJP31" s="22"/>
      <c r="JJQ31" s="22"/>
      <c r="JJR31" s="22"/>
      <c r="JJS31" s="21"/>
      <c r="JJT31" s="22"/>
      <c r="JJU31" s="22"/>
      <c r="JJV31" s="22"/>
      <c r="JJW31" s="22"/>
      <c r="JJX31" s="22"/>
      <c r="JJY31" s="22"/>
      <c r="JJZ31" s="22"/>
      <c r="JKA31" s="22"/>
      <c r="JKB31" s="22"/>
      <c r="JKC31" s="22"/>
      <c r="JKD31" s="22"/>
      <c r="JKE31" s="22"/>
      <c r="JKF31" s="22"/>
      <c r="JKG31" s="22"/>
      <c r="JKH31" s="22"/>
      <c r="JKI31" s="22"/>
      <c r="JKJ31" s="22"/>
      <c r="JKK31" s="22"/>
      <c r="JKL31" s="22"/>
      <c r="JKM31" s="22"/>
      <c r="JKN31" s="22"/>
      <c r="JKO31" s="22"/>
      <c r="JKP31" s="22"/>
      <c r="JKQ31" s="22"/>
      <c r="JKR31" s="22"/>
      <c r="JKS31" s="22"/>
      <c r="JKT31" s="22"/>
      <c r="JKU31" s="22"/>
      <c r="JKV31" s="22"/>
      <c r="JKW31" s="22"/>
      <c r="JKX31" s="22"/>
      <c r="JKY31" s="22"/>
      <c r="JKZ31" s="22"/>
      <c r="JLA31" s="21"/>
      <c r="JLB31" s="22"/>
      <c r="JLC31" s="22"/>
      <c r="JLD31" s="22"/>
      <c r="JLE31" s="22"/>
      <c r="JLF31" s="22"/>
      <c r="JLG31" s="22"/>
      <c r="JLH31" s="22"/>
      <c r="JLI31" s="22"/>
      <c r="JLJ31" s="22"/>
      <c r="JLK31" s="22"/>
      <c r="JLL31" s="22"/>
      <c r="JLM31" s="22"/>
      <c r="JLN31" s="22"/>
      <c r="JLO31" s="22"/>
      <c r="JLP31" s="22"/>
      <c r="JLQ31" s="22"/>
      <c r="JLR31" s="22"/>
      <c r="JLS31" s="22"/>
      <c r="JLT31" s="22"/>
      <c r="JLU31" s="22"/>
      <c r="JLV31" s="22"/>
      <c r="JLW31" s="22"/>
      <c r="JLX31" s="22"/>
      <c r="JLY31" s="22"/>
      <c r="JLZ31" s="22"/>
      <c r="JMA31" s="22"/>
      <c r="JMB31" s="22"/>
      <c r="JMC31" s="22"/>
      <c r="JMD31" s="22"/>
      <c r="JME31" s="22"/>
      <c r="JMF31" s="22"/>
      <c r="JMG31" s="22"/>
      <c r="JMH31" s="22"/>
      <c r="JMI31" s="21"/>
      <c r="JMJ31" s="22"/>
      <c r="JMK31" s="22"/>
      <c r="JML31" s="22"/>
      <c r="JMM31" s="22"/>
      <c r="JMN31" s="22"/>
      <c r="JMO31" s="22"/>
      <c r="JMP31" s="22"/>
      <c r="JMQ31" s="22"/>
      <c r="JMR31" s="22"/>
      <c r="JMS31" s="22"/>
      <c r="JMT31" s="22"/>
      <c r="JMU31" s="22"/>
      <c r="JMV31" s="22"/>
      <c r="JMW31" s="22"/>
      <c r="JMX31" s="22"/>
      <c r="JMY31" s="22"/>
      <c r="JMZ31" s="22"/>
      <c r="JNA31" s="22"/>
      <c r="JNB31" s="22"/>
      <c r="JNC31" s="22"/>
      <c r="JND31" s="22"/>
      <c r="JNE31" s="22"/>
      <c r="JNF31" s="22"/>
      <c r="JNG31" s="22"/>
      <c r="JNH31" s="22"/>
      <c r="JNI31" s="22"/>
      <c r="JNJ31" s="22"/>
      <c r="JNK31" s="22"/>
      <c r="JNL31" s="22"/>
      <c r="JNM31" s="22"/>
      <c r="JNN31" s="22"/>
      <c r="JNO31" s="22"/>
      <c r="JNP31" s="22"/>
      <c r="JNQ31" s="21"/>
      <c r="JNR31" s="22"/>
      <c r="JNS31" s="22"/>
      <c r="JNT31" s="22"/>
      <c r="JNU31" s="22"/>
      <c r="JNV31" s="22"/>
      <c r="JNW31" s="22"/>
      <c r="JNX31" s="22"/>
      <c r="JNY31" s="22"/>
      <c r="JNZ31" s="22"/>
      <c r="JOA31" s="22"/>
      <c r="JOB31" s="22"/>
      <c r="JOC31" s="22"/>
      <c r="JOD31" s="22"/>
      <c r="JOE31" s="22"/>
      <c r="JOF31" s="22"/>
      <c r="JOG31" s="22"/>
      <c r="JOH31" s="22"/>
      <c r="JOI31" s="22"/>
      <c r="JOJ31" s="22"/>
      <c r="JOK31" s="22"/>
      <c r="JOL31" s="22"/>
      <c r="JOM31" s="22"/>
      <c r="JON31" s="22"/>
      <c r="JOO31" s="22"/>
      <c r="JOP31" s="22"/>
      <c r="JOQ31" s="22"/>
      <c r="JOR31" s="22"/>
      <c r="JOS31" s="22"/>
      <c r="JOT31" s="22"/>
      <c r="JOU31" s="22"/>
      <c r="JOV31" s="22"/>
      <c r="JOW31" s="22"/>
      <c r="JOX31" s="22"/>
      <c r="JOY31" s="21"/>
      <c r="JOZ31" s="22"/>
      <c r="JPA31" s="22"/>
      <c r="JPB31" s="22"/>
      <c r="JPC31" s="22"/>
      <c r="JPD31" s="22"/>
      <c r="JPE31" s="22"/>
      <c r="JPF31" s="22"/>
      <c r="JPG31" s="22"/>
      <c r="JPH31" s="22"/>
      <c r="JPI31" s="22"/>
      <c r="JPJ31" s="22"/>
      <c r="JPK31" s="22"/>
      <c r="JPL31" s="22"/>
      <c r="JPM31" s="22"/>
      <c r="JPN31" s="22"/>
      <c r="JPO31" s="22"/>
      <c r="JPP31" s="22"/>
      <c r="JPQ31" s="22"/>
      <c r="JPR31" s="22"/>
      <c r="JPS31" s="22"/>
      <c r="JPT31" s="22"/>
      <c r="JPU31" s="22"/>
      <c r="JPV31" s="22"/>
      <c r="JPW31" s="22"/>
      <c r="JPX31" s="22"/>
      <c r="JPY31" s="22"/>
      <c r="JPZ31" s="22"/>
      <c r="JQA31" s="22"/>
      <c r="JQB31" s="22"/>
      <c r="JQC31" s="22"/>
      <c r="JQD31" s="22"/>
      <c r="JQE31" s="22"/>
      <c r="JQF31" s="22"/>
      <c r="JQG31" s="21"/>
      <c r="JQH31" s="22"/>
      <c r="JQI31" s="22"/>
      <c r="JQJ31" s="22"/>
      <c r="JQK31" s="22"/>
      <c r="JQL31" s="22"/>
      <c r="JQM31" s="22"/>
      <c r="JQN31" s="22"/>
      <c r="JQO31" s="22"/>
      <c r="JQP31" s="22"/>
      <c r="JQQ31" s="22"/>
      <c r="JQR31" s="22"/>
      <c r="JQS31" s="22"/>
      <c r="JQT31" s="22"/>
      <c r="JQU31" s="22"/>
      <c r="JQV31" s="22"/>
      <c r="JQW31" s="22"/>
      <c r="JQX31" s="22"/>
      <c r="JQY31" s="22"/>
      <c r="JQZ31" s="22"/>
      <c r="JRA31" s="22"/>
      <c r="JRB31" s="22"/>
      <c r="JRC31" s="22"/>
      <c r="JRD31" s="22"/>
      <c r="JRE31" s="22"/>
      <c r="JRF31" s="22"/>
      <c r="JRG31" s="22"/>
      <c r="JRH31" s="22"/>
      <c r="JRI31" s="22"/>
      <c r="JRJ31" s="22"/>
      <c r="JRK31" s="22"/>
      <c r="JRL31" s="22"/>
      <c r="JRM31" s="22"/>
      <c r="JRN31" s="22"/>
      <c r="JRO31" s="21"/>
      <c r="JRP31" s="22"/>
      <c r="JRQ31" s="22"/>
      <c r="JRR31" s="22"/>
      <c r="JRS31" s="22"/>
      <c r="JRT31" s="22"/>
      <c r="JRU31" s="22"/>
      <c r="JRV31" s="22"/>
      <c r="JRW31" s="22"/>
      <c r="JRX31" s="22"/>
      <c r="JRY31" s="22"/>
      <c r="JRZ31" s="22"/>
      <c r="JSA31" s="22"/>
      <c r="JSB31" s="22"/>
      <c r="JSC31" s="22"/>
      <c r="JSD31" s="22"/>
      <c r="JSE31" s="22"/>
      <c r="JSF31" s="22"/>
      <c r="JSG31" s="22"/>
      <c r="JSH31" s="22"/>
      <c r="JSI31" s="22"/>
      <c r="JSJ31" s="22"/>
      <c r="JSK31" s="22"/>
      <c r="JSL31" s="22"/>
      <c r="JSM31" s="22"/>
      <c r="JSN31" s="22"/>
      <c r="JSO31" s="22"/>
      <c r="JSP31" s="22"/>
      <c r="JSQ31" s="22"/>
      <c r="JSR31" s="22"/>
      <c r="JSS31" s="22"/>
      <c r="JST31" s="22"/>
      <c r="JSU31" s="22"/>
      <c r="JSV31" s="22"/>
      <c r="JSW31" s="21"/>
      <c r="JSX31" s="22"/>
      <c r="JSY31" s="22"/>
      <c r="JSZ31" s="22"/>
      <c r="JTA31" s="22"/>
      <c r="JTB31" s="22"/>
      <c r="JTC31" s="22"/>
      <c r="JTD31" s="22"/>
      <c r="JTE31" s="22"/>
      <c r="JTF31" s="22"/>
      <c r="JTG31" s="22"/>
      <c r="JTH31" s="22"/>
      <c r="JTI31" s="22"/>
      <c r="JTJ31" s="22"/>
      <c r="JTK31" s="22"/>
      <c r="JTL31" s="22"/>
      <c r="JTM31" s="22"/>
      <c r="JTN31" s="22"/>
      <c r="JTO31" s="22"/>
      <c r="JTP31" s="22"/>
      <c r="JTQ31" s="22"/>
      <c r="JTR31" s="22"/>
      <c r="JTS31" s="22"/>
      <c r="JTT31" s="22"/>
      <c r="JTU31" s="22"/>
      <c r="JTV31" s="22"/>
      <c r="JTW31" s="22"/>
      <c r="JTX31" s="22"/>
      <c r="JTY31" s="22"/>
      <c r="JTZ31" s="22"/>
      <c r="JUA31" s="22"/>
      <c r="JUB31" s="22"/>
      <c r="JUC31" s="22"/>
      <c r="JUD31" s="22"/>
      <c r="JUE31" s="21"/>
      <c r="JUF31" s="22"/>
      <c r="JUG31" s="22"/>
      <c r="JUH31" s="22"/>
      <c r="JUI31" s="22"/>
      <c r="JUJ31" s="22"/>
      <c r="JUK31" s="22"/>
      <c r="JUL31" s="22"/>
      <c r="JUM31" s="22"/>
      <c r="JUN31" s="22"/>
      <c r="JUO31" s="22"/>
      <c r="JUP31" s="22"/>
      <c r="JUQ31" s="22"/>
      <c r="JUR31" s="22"/>
      <c r="JUS31" s="22"/>
      <c r="JUT31" s="22"/>
      <c r="JUU31" s="22"/>
      <c r="JUV31" s="22"/>
      <c r="JUW31" s="22"/>
      <c r="JUX31" s="22"/>
      <c r="JUY31" s="22"/>
      <c r="JUZ31" s="22"/>
      <c r="JVA31" s="22"/>
      <c r="JVB31" s="22"/>
      <c r="JVC31" s="22"/>
      <c r="JVD31" s="22"/>
      <c r="JVE31" s="22"/>
      <c r="JVF31" s="22"/>
      <c r="JVG31" s="22"/>
      <c r="JVH31" s="22"/>
      <c r="JVI31" s="22"/>
      <c r="JVJ31" s="22"/>
      <c r="JVK31" s="22"/>
      <c r="JVL31" s="22"/>
      <c r="JVM31" s="21"/>
      <c r="JVN31" s="22"/>
      <c r="JVO31" s="22"/>
      <c r="JVP31" s="22"/>
      <c r="JVQ31" s="22"/>
      <c r="JVR31" s="22"/>
      <c r="JVS31" s="22"/>
      <c r="JVT31" s="22"/>
      <c r="JVU31" s="22"/>
      <c r="JVV31" s="22"/>
      <c r="JVW31" s="22"/>
      <c r="JVX31" s="22"/>
      <c r="JVY31" s="22"/>
      <c r="JVZ31" s="22"/>
      <c r="JWA31" s="22"/>
      <c r="JWB31" s="22"/>
      <c r="JWC31" s="22"/>
      <c r="JWD31" s="22"/>
      <c r="JWE31" s="22"/>
      <c r="JWF31" s="22"/>
      <c r="JWG31" s="22"/>
      <c r="JWH31" s="22"/>
      <c r="JWI31" s="22"/>
      <c r="JWJ31" s="22"/>
      <c r="JWK31" s="22"/>
      <c r="JWL31" s="22"/>
      <c r="JWM31" s="22"/>
      <c r="JWN31" s="22"/>
      <c r="JWO31" s="22"/>
      <c r="JWP31" s="22"/>
      <c r="JWQ31" s="22"/>
      <c r="JWR31" s="22"/>
      <c r="JWS31" s="22"/>
      <c r="JWT31" s="22"/>
      <c r="JWU31" s="21"/>
      <c r="JWV31" s="22"/>
      <c r="JWW31" s="22"/>
      <c r="JWX31" s="22"/>
      <c r="JWY31" s="22"/>
      <c r="JWZ31" s="22"/>
      <c r="JXA31" s="22"/>
      <c r="JXB31" s="22"/>
      <c r="JXC31" s="22"/>
      <c r="JXD31" s="22"/>
      <c r="JXE31" s="22"/>
      <c r="JXF31" s="22"/>
      <c r="JXG31" s="22"/>
      <c r="JXH31" s="22"/>
      <c r="JXI31" s="22"/>
      <c r="JXJ31" s="22"/>
      <c r="JXK31" s="22"/>
      <c r="JXL31" s="22"/>
      <c r="JXM31" s="22"/>
      <c r="JXN31" s="22"/>
      <c r="JXO31" s="22"/>
      <c r="JXP31" s="22"/>
      <c r="JXQ31" s="22"/>
      <c r="JXR31" s="22"/>
      <c r="JXS31" s="22"/>
      <c r="JXT31" s="22"/>
      <c r="JXU31" s="22"/>
      <c r="JXV31" s="22"/>
      <c r="JXW31" s="22"/>
      <c r="JXX31" s="22"/>
      <c r="JXY31" s="22"/>
      <c r="JXZ31" s="22"/>
      <c r="JYA31" s="22"/>
      <c r="JYB31" s="22"/>
      <c r="JYC31" s="21"/>
      <c r="JYD31" s="22"/>
      <c r="JYE31" s="22"/>
      <c r="JYF31" s="22"/>
      <c r="JYG31" s="22"/>
      <c r="JYH31" s="22"/>
      <c r="JYI31" s="22"/>
      <c r="JYJ31" s="22"/>
      <c r="JYK31" s="22"/>
      <c r="JYL31" s="22"/>
      <c r="JYM31" s="22"/>
      <c r="JYN31" s="22"/>
      <c r="JYO31" s="22"/>
      <c r="JYP31" s="22"/>
      <c r="JYQ31" s="22"/>
      <c r="JYR31" s="22"/>
      <c r="JYS31" s="22"/>
      <c r="JYT31" s="22"/>
      <c r="JYU31" s="22"/>
      <c r="JYV31" s="22"/>
      <c r="JYW31" s="22"/>
      <c r="JYX31" s="22"/>
      <c r="JYY31" s="22"/>
      <c r="JYZ31" s="22"/>
      <c r="JZA31" s="22"/>
      <c r="JZB31" s="22"/>
      <c r="JZC31" s="22"/>
      <c r="JZD31" s="22"/>
      <c r="JZE31" s="22"/>
      <c r="JZF31" s="22"/>
      <c r="JZG31" s="22"/>
      <c r="JZH31" s="22"/>
      <c r="JZI31" s="22"/>
      <c r="JZJ31" s="22"/>
      <c r="JZK31" s="21"/>
      <c r="JZL31" s="22"/>
      <c r="JZM31" s="22"/>
      <c r="JZN31" s="22"/>
      <c r="JZO31" s="22"/>
      <c r="JZP31" s="22"/>
      <c r="JZQ31" s="22"/>
      <c r="JZR31" s="22"/>
      <c r="JZS31" s="22"/>
      <c r="JZT31" s="22"/>
      <c r="JZU31" s="22"/>
      <c r="JZV31" s="22"/>
      <c r="JZW31" s="22"/>
      <c r="JZX31" s="22"/>
      <c r="JZY31" s="22"/>
      <c r="JZZ31" s="22"/>
      <c r="KAA31" s="22"/>
      <c r="KAB31" s="22"/>
      <c r="KAC31" s="22"/>
      <c r="KAD31" s="22"/>
      <c r="KAE31" s="22"/>
      <c r="KAF31" s="22"/>
      <c r="KAG31" s="22"/>
      <c r="KAH31" s="22"/>
      <c r="KAI31" s="22"/>
      <c r="KAJ31" s="22"/>
      <c r="KAK31" s="22"/>
      <c r="KAL31" s="22"/>
      <c r="KAM31" s="22"/>
      <c r="KAN31" s="22"/>
      <c r="KAO31" s="22"/>
      <c r="KAP31" s="22"/>
      <c r="KAQ31" s="22"/>
      <c r="KAR31" s="22"/>
      <c r="KAS31" s="21"/>
      <c r="KAT31" s="22"/>
      <c r="KAU31" s="22"/>
      <c r="KAV31" s="22"/>
      <c r="KAW31" s="22"/>
      <c r="KAX31" s="22"/>
      <c r="KAY31" s="22"/>
      <c r="KAZ31" s="22"/>
      <c r="KBA31" s="22"/>
      <c r="KBB31" s="22"/>
      <c r="KBC31" s="22"/>
      <c r="KBD31" s="22"/>
      <c r="KBE31" s="22"/>
      <c r="KBF31" s="22"/>
      <c r="KBG31" s="22"/>
      <c r="KBH31" s="22"/>
      <c r="KBI31" s="22"/>
      <c r="KBJ31" s="22"/>
      <c r="KBK31" s="22"/>
      <c r="KBL31" s="22"/>
      <c r="KBM31" s="22"/>
      <c r="KBN31" s="22"/>
      <c r="KBO31" s="22"/>
      <c r="KBP31" s="22"/>
      <c r="KBQ31" s="22"/>
      <c r="KBR31" s="22"/>
      <c r="KBS31" s="22"/>
      <c r="KBT31" s="22"/>
      <c r="KBU31" s="22"/>
      <c r="KBV31" s="22"/>
      <c r="KBW31" s="22"/>
      <c r="KBX31" s="22"/>
      <c r="KBY31" s="22"/>
      <c r="KBZ31" s="22"/>
      <c r="KCA31" s="21"/>
      <c r="KCB31" s="22"/>
      <c r="KCC31" s="22"/>
      <c r="KCD31" s="22"/>
      <c r="KCE31" s="22"/>
      <c r="KCF31" s="22"/>
      <c r="KCG31" s="22"/>
      <c r="KCH31" s="22"/>
      <c r="KCI31" s="22"/>
      <c r="KCJ31" s="22"/>
      <c r="KCK31" s="22"/>
      <c r="KCL31" s="22"/>
      <c r="KCM31" s="22"/>
      <c r="KCN31" s="22"/>
      <c r="KCO31" s="22"/>
      <c r="KCP31" s="22"/>
      <c r="KCQ31" s="22"/>
      <c r="KCR31" s="22"/>
      <c r="KCS31" s="22"/>
      <c r="KCT31" s="22"/>
      <c r="KCU31" s="22"/>
      <c r="KCV31" s="22"/>
      <c r="KCW31" s="22"/>
      <c r="KCX31" s="22"/>
      <c r="KCY31" s="22"/>
      <c r="KCZ31" s="22"/>
      <c r="KDA31" s="22"/>
      <c r="KDB31" s="22"/>
      <c r="KDC31" s="22"/>
      <c r="KDD31" s="22"/>
      <c r="KDE31" s="22"/>
      <c r="KDF31" s="22"/>
      <c r="KDG31" s="22"/>
      <c r="KDH31" s="22"/>
      <c r="KDI31" s="21"/>
      <c r="KDJ31" s="22"/>
      <c r="KDK31" s="22"/>
      <c r="KDL31" s="22"/>
      <c r="KDM31" s="22"/>
      <c r="KDN31" s="22"/>
      <c r="KDO31" s="22"/>
      <c r="KDP31" s="22"/>
      <c r="KDQ31" s="22"/>
      <c r="KDR31" s="22"/>
      <c r="KDS31" s="22"/>
      <c r="KDT31" s="22"/>
      <c r="KDU31" s="22"/>
      <c r="KDV31" s="22"/>
      <c r="KDW31" s="22"/>
      <c r="KDX31" s="22"/>
      <c r="KDY31" s="22"/>
      <c r="KDZ31" s="22"/>
      <c r="KEA31" s="22"/>
      <c r="KEB31" s="22"/>
      <c r="KEC31" s="22"/>
      <c r="KED31" s="22"/>
      <c r="KEE31" s="22"/>
      <c r="KEF31" s="22"/>
      <c r="KEG31" s="22"/>
      <c r="KEH31" s="22"/>
      <c r="KEI31" s="22"/>
      <c r="KEJ31" s="22"/>
      <c r="KEK31" s="22"/>
      <c r="KEL31" s="22"/>
      <c r="KEM31" s="22"/>
      <c r="KEN31" s="22"/>
      <c r="KEO31" s="22"/>
      <c r="KEP31" s="22"/>
      <c r="KEQ31" s="21"/>
      <c r="KER31" s="22"/>
      <c r="KES31" s="22"/>
      <c r="KET31" s="22"/>
      <c r="KEU31" s="22"/>
      <c r="KEV31" s="22"/>
      <c r="KEW31" s="22"/>
      <c r="KEX31" s="22"/>
      <c r="KEY31" s="22"/>
      <c r="KEZ31" s="22"/>
      <c r="KFA31" s="22"/>
      <c r="KFB31" s="22"/>
      <c r="KFC31" s="22"/>
      <c r="KFD31" s="22"/>
      <c r="KFE31" s="22"/>
      <c r="KFF31" s="22"/>
      <c r="KFG31" s="22"/>
      <c r="KFH31" s="22"/>
      <c r="KFI31" s="22"/>
      <c r="KFJ31" s="22"/>
      <c r="KFK31" s="22"/>
      <c r="KFL31" s="22"/>
      <c r="KFM31" s="22"/>
      <c r="KFN31" s="22"/>
      <c r="KFO31" s="22"/>
      <c r="KFP31" s="22"/>
      <c r="KFQ31" s="22"/>
      <c r="KFR31" s="22"/>
      <c r="KFS31" s="22"/>
      <c r="KFT31" s="22"/>
      <c r="KFU31" s="22"/>
      <c r="KFV31" s="22"/>
      <c r="KFW31" s="22"/>
      <c r="KFX31" s="22"/>
      <c r="KFY31" s="21"/>
      <c r="KFZ31" s="22"/>
      <c r="KGA31" s="22"/>
      <c r="KGB31" s="22"/>
      <c r="KGC31" s="22"/>
      <c r="KGD31" s="22"/>
      <c r="KGE31" s="22"/>
      <c r="KGF31" s="22"/>
      <c r="KGG31" s="22"/>
      <c r="KGH31" s="22"/>
      <c r="KGI31" s="22"/>
      <c r="KGJ31" s="22"/>
      <c r="KGK31" s="22"/>
      <c r="KGL31" s="22"/>
      <c r="KGM31" s="22"/>
      <c r="KGN31" s="22"/>
      <c r="KGO31" s="22"/>
      <c r="KGP31" s="22"/>
      <c r="KGQ31" s="22"/>
      <c r="KGR31" s="22"/>
      <c r="KGS31" s="22"/>
      <c r="KGT31" s="22"/>
      <c r="KGU31" s="22"/>
      <c r="KGV31" s="22"/>
      <c r="KGW31" s="22"/>
      <c r="KGX31" s="22"/>
      <c r="KGY31" s="22"/>
      <c r="KGZ31" s="22"/>
      <c r="KHA31" s="22"/>
      <c r="KHB31" s="22"/>
      <c r="KHC31" s="22"/>
      <c r="KHD31" s="22"/>
      <c r="KHE31" s="22"/>
      <c r="KHF31" s="22"/>
      <c r="KHG31" s="21"/>
      <c r="KHH31" s="22"/>
      <c r="KHI31" s="22"/>
      <c r="KHJ31" s="22"/>
      <c r="KHK31" s="22"/>
      <c r="KHL31" s="22"/>
      <c r="KHM31" s="22"/>
      <c r="KHN31" s="22"/>
      <c r="KHO31" s="22"/>
      <c r="KHP31" s="22"/>
      <c r="KHQ31" s="22"/>
      <c r="KHR31" s="22"/>
      <c r="KHS31" s="22"/>
      <c r="KHT31" s="22"/>
      <c r="KHU31" s="22"/>
      <c r="KHV31" s="22"/>
      <c r="KHW31" s="22"/>
      <c r="KHX31" s="22"/>
      <c r="KHY31" s="22"/>
      <c r="KHZ31" s="22"/>
      <c r="KIA31" s="22"/>
      <c r="KIB31" s="22"/>
      <c r="KIC31" s="22"/>
      <c r="KID31" s="22"/>
      <c r="KIE31" s="22"/>
      <c r="KIF31" s="22"/>
      <c r="KIG31" s="22"/>
      <c r="KIH31" s="22"/>
      <c r="KII31" s="22"/>
      <c r="KIJ31" s="22"/>
      <c r="KIK31" s="22"/>
      <c r="KIL31" s="22"/>
      <c r="KIM31" s="22"/>
      <c r="KIN31" s="22"/>
      <c r="KIO31" s="21"/>
      <c r="KIP31" s="22"/>
      <c r="KIQ31" s="22"/>
      <c r="KIR31" s="22"/>
      <c r="KIS31" s="22"/>
      <c r="KIT31" s="22"/>
      <c r="KIU31" s="22"/>
      <c r="KIV31" s="22"/>
      <c r="KIW31" s="22"/>
      <c r="KIX31" s="22"/>
      <c r="KIY31" s="22"/>
      <c r="KIZ31" s="22"/>
      <c r="KJA31" s="22"/>
      <c r="KJB31" s="22"/>
      <c r="KJC31" s="22"/>
      <c r="KJD31" s="22"/>
      <c r="KJE31" s="22"/>
      <c r="KJF31" s="22"/>
      <c r="KJG31" s="22"/>
      <c r="KJH31" s="22"/>
      <c r="KJI31" s="22"/>
      <c r="KJJ31" s="22"/>
      <c r="KJK31" s="22"/>
      <c r="KJL31" s="22"/>
      <c r="KJM31" s="22"/>
      <c r="KJN31" s="22"/>
      <c r="KJO31" s="22"/>
      <c r="KJP31" s="22"/>
      <c r="KJQ31" s="22"/>
      <c r="KJR31" s="22"/>
      <c r="KJS31" s="22"/>
      <c r="KJT31" s="22"/>
      <c r="KJU31" s="22"/>
      <c r="KJV31" s="22"/>
      <c r="KJW31" s="21"/>
      <c r="KJX31" s="22"/>
      <c r="KJY31" s="22"/>
      <c r="KJZ31" s="22"/>
      <c r="KKA31" s="22"/>
      <c r="KKB31" s="22"/>
      <c r="KKC31" s="22"/>
      <c r="KKD31" s="22"/>
      <c r="KKE31" s="22"/>
      <c r="KKF31" s="22"/>
      <c r="KKG31" s="22"/>
      <c r="KKH31" s="22"/>
      <c r="KKI31" s="22"/>
      <c r="KKJ31" s="22"/>
      <c r="KKK31" s="22"/>
      <c r="KKL31" s="22"/>
      <c r="KKM31" s="22"/>
      <c r="KKN31" s="22"/>
      <c r="KKO31" s="22"/>
      <c r="KKP31" s="22"/>
      <c r="KKQ31" s="22"/>
      <c r="KKR31" s="22"/>
      <c r="KKS31" s="22"/>
      <c r="KKT31" s="22"/>
      <c r="KKU31" s="22"/>
      <c r="KKV31" s="22"/>
      <c r="KKW31" s="22"/>
      <c r="KKX31" s="22"/>
      <c r="KKY31" s="22"/>
      <c r="KKZ31" s="22"/>
      <c r="KLA31" s="22"/>
      <c r="KLB31" s="22"/>
      <c r="KLC31" s="22"/>
      <c r="KLD31" s="22"/>
      <c r="KLE31" s="21"/>
      <c r="KLF31" s="22"/>
      <c r="KLG31" s="22"/>
      <c r="KLH31" s="22"/>
      <c r="KLI31" s="22"/>
      <c r="KLJ31" s="22"/>
      <c r="KLK31" s="22"/>
      <c r="KLL31" s="22"/>
      <c r="KLM31" s="22"/>
      <c r="KLN31" s="22"/>
      <c r="KLO31" s="22"/>
      <c r="KLP31" s="22"/>
      <c r="KLQ31" s="22"/>
      <c r="KLR31" s="22"/>
      <c r="KLS31" s="22"/>
      <c r="KLT31" s="22"/>
      <c r="KLU31" s="22"/>
      <c r="KLV31" s="22"/>
      <c r="KLW31" s="22"/>
      <c r="KLX31" s="22"/>
      <c r="KLY31" s="22"/>
      <c r="KLZ31" s="22"/>
      <c r="KMA31" s="22"/>
      <c r="KMB31" s="22"/>
      <c r="KMC31" s="22"/>
      <c r="KMD31" s="22"/>
      <c r="KME31" s="22"/>
      <c r="KMF31" s="22"/>
      <c r="KMG31" s="22"/>
      <c r="KMH31" s="22"/>
      <c r="KMI31" s="22"/>
      <c r="KMJ31" s="22"/>
      <c r="KMK31" s="22"/>
      <c r="KML31" s="22"/>
      <c r="KMM31" s="21"/>
      <c r="KMN31" s="22"/>
      <c r="KMO31" s="22"/>
      <c r="KMP31" s="22"/>
      <c r="KMQ31" s="22"/>
      <c r="KMR31" s="22"/>
      <c r="KMS31" s="22"/>
      <c r="KMT31" s="22"/>
      <c r="KMU31" s="22"/>
      <c r="KMV31" s="22"/>
      <c r="KMW31" s="22"/>
      <c r="KMX31" s="22"/>
      <c r="KMY31" s="22"/>
      <c r="KMZ31" s="22"/>
      <c r="KNA31" s="22"/>
      <c r="KNB31" s="22"/>
      <c r="KNC31" s="22"/>
      <c r="KND31" s="22"/>
      <c r="KNE31" s="22"/>
      <c r="KNF31" s="22"/>
      <c r="KNG31" s="22"/>
      <c r="KNH31" s="22"/>
      <c r="KNI31" s="22"/>
      <c r="KNJ31" s="22"/>
      <c r="KNK31" s="22"/>
      <c r="KNL31" s="22"/>
      <c r="KNM31" s="22"/>
      <c r="KNN31" s="22"/>
      <c r="KNO31" s="22"/>
      <c r="KNP31" s="22"/>
      <c r="KNQ31" s="22"/>
      <c r="KNR31" s="22"/>
      <c r="KNS31" s="22"/>
      <c r="KNT31" s="22"/>
      <c r="KNU31" s="21"/>
      <c r="KNV31" s="22"/>
      <c r="KNW31" s="22"/>
      <c r="KNX31" s="22"/>
      <c r="KNY31" s="22"/>
      <c r="KNZ31" s="22"/>
      <c r="KOA31" s="22"/>
      <c r="KOB31" s="22"/>
      <c r="KOC31" s="22"/>
      <c r="KOD31" s="22"/>
      <c r="KOE31" s="22"/>
      <c r="KOF31" s="22"/>
      <c r="KOG31" s="22"/>
      <c r="KOH31" s="22"/>
      <c r="KOI31" s="22"/>
      <c r="KOJ31" s="22"/>
      <c r="KOK31" s="22"/>
      <c r="KOL31" s="22"/>
      <c r="KOM31" s="22"/>
      <c r="KON31" s="22"/>
      <c r="KOO31" s="22"/>
      <c r="KOP31" s="22"/>
      <c r="KOQ31" s="22"/>
      <c r="KOR31" s="22"/>
      <c r="KOS31" s="22"/>
      <c r="KOT31" s="22"/>
      <c r="KOU31" s="22"/>
      <c r="KOV31" s="22"/>
      <c r="KOW31" s="22"/>
      <c r="KOX31" s="22"/>
      <c r="KOY31" s="22"/>
      <c r="KOZ31" s="22"/>
      <c r="KPA31" s="22"/>
      <c r="KPB31" s="22"/>
      <c r="KPC31" s="21"/>
      <c r="KPD31" s="22"/>
      <c r="KPE31" s="22"/>
      <c r="KPF31" s="22"/>
      <c r="KPG31" s="22"/>
      <c r="KPH31" s="22"/>
      <c r="KPI31" s="22"/>
      <c r="KPJ31" s="22"/>
      <c r="KPK31" s="22"/>
      <c r="KPL31" s="22"/>
      <c r="KPM31" s="22"/>
      <c r="KPN31" s="22"/>
      <c r="KPO31" s="22"/>
      <c r="KPP31" s="22"/>
      <c r="KPQ31" s="22"/>
      <c r="KPR31" s="22"/>
      <c r="KPS31" s="22"/>
      <c r="KPT31" s="22"/>
      <c r="KPU31" s="22"/>
      <c r="KPV31" s="22"/>
      <c r="KPW31" s="22"/>
      <c r="KPX31" s="22"/>
      <c r="KPY31" s="22"/>
      <c r="KPZ31" s="22"/>
      <c r="KQA31" s="22"/>
      <c r="KQB31" s="22"/>
      <c r="KQC31" s="22"/>
      <c r="KQD31" s="22"/>
      <c r="KQE31" s="22"/>
      <c r="KQF31" s="22"/>
      <c r="KQG31" s="22"/>
      <c r="KQH31" s="22"/>
      <c r="KQI31" s="22"/>
      <c r="KQJ31" s="22"/>
      <c r="KQK31" s="21"/>
      <c r="KQL31" s="22"/>
      <c r="KQM31" s="22"/>
      <c r="KQN31" s="22"/>
      <c r="KQO31" s="22"/>
      <c r="KQP31" s="22"/>
      <c r="KQQ31" s="22"/>
      <c r="KQR31" s="22"/>
      <c r="KQS31" s="22"/>
      <c r="KQT31" s="22"/>
      <c r="KQU31" s="22"/>
      <c r="KQV31" s="22"/>
      <c r="KQW31" s="22"/>
      <c r="KQX31" s="22"/>
      <c r="KQY31" s="22"/>
      <c r="KQZ31" s="22"/>
      <c r="KRA31" s="22"/>
      <c r="KRB31" s="22"/>
      <c r="KRC31" s="22"/>
      <c r="KRD31" s="22"/>
      <c r="KRE31" s="22"/>
      <c r="KRF31" s="22"/>
      <c r="KRG31" s="22"/>
      <c r="KRH31" s="22"/>
      <c r="KRI31" s="22"/>
      <c r="KRJ31" s="22"/>
      <c r="KRK31" s="22"/>
      <c r="KRL31" s="22"/>
      <c r="KRM31" s="22"/>
      <c r="KRN31" s="22"/>
      <c r="KRO31" s="22"/>
      <c r="KRP31" s="22"/>
      <c r="KRQ31" s="22"/>
      <c r="KRR31" s="22"/>
      <c r="KRS31" s="21"/>
      <c r="KRT31" s="22"/>
      <c r="KRU31" s="22"/>
      <c r="KRV31" s="22"/>
      <c r="KRW31" s="22"/>
      <c r="KRX31" s="22"/>
      <c r="KRY31" s="22"/>
      <c r="KRZ31" s="22"/>
      <c r="KSA31" s="22"/>
      <c r="KSB31" s="22"/>
      <c r="KSC31" s="22"/>
      <c r="KSD31" s="22"/>
      <c r="KSE31" s="22"/>
      <c r="KSF31" s="22"/>
      <c r="KSG31" s="22"/>
      <c r="KSH31" s="22"/>
      <c r="KSI31" s="22"/>
      <c r="KSJ31" s="22"/>
      <c r="KSK31" s="22"/>
      <c r="KSL31" s="22"/>
      <c r="KSM31" s="22"/>
      <c r="KSN31" s="22"/>
      <c r="KSO31" s="22"/>
      <c r="KSP31" s="22"/>
      <c r="KSQ31" s="22"/>
      <c r="KSR31" s="22"/>
      <c r="KSS31" s="22"/>
      <c r="KST31" s="22"/>
      <c r="KSU31" s="22"/>
      <c r="KSV31" s="22"/>
      <c r="KSW31" s="22"/>
      <c r="KSX31" s="22"/>
      <c r="KSY31" s="22"/>
      <c r="KSZ31" s="22"/>
      <c r="KTA31" s="21"/>
      <c r="KTB31" s="22"/>
      <c r="KTC31" s="22"/>
      <c r="KTD31" s="22"/>
      <c r="KTE31" s="22"/>
      <c r="KTF31" s="22"/>
      <c r="KTG31" s="22"/>
      <c r="KTH31" s="22"/>
      <c r="KTI31" s="22"/>
      <c r="KTJ31" s="22"/>
      <c r="KTK31" s="22"/>
      <c r="KTL31" s="22"/>
      <c r="KTM31" s="22"/>
      <c r="KTN31" s="22"/>
      <c r="KTO31" s="22"/>
      <c r="KTP31" s="22"/>
      <c r="KTQ31" s="22"/>
      <c r="KTR31" s="22"/>
      <c r="KTS31" s="22"/>
      <c r="KTT31" s="22"/>
      <c r="KTU31" s="22"/>
      <c r="KTV31" s="22"/>
      <c r="KTW31" s="22"/>
      <c r="KTX31" s="22"/>
      <c r="KTY31" s="22"/>
      <c r="KTZ31" s="22"/>
      <c r="KUA31" s="22"/>
      <c r="KUB31" s="22"/>
      <c r="KUC31" s="22"/>
      <c r="KUD31" s="22"/>
      <c r="KUE31" s="22"/>
      <c r="KUF31" s="22"/>
      <c r="KUG31" s="22"/>
      <c r="KUH31" s="22"/>
      <c r="KUI31" s="21"/>
      <c r="KUJ31" s="22"/>
      <c r="KUK31" s="22"/>
      <c r="KUL31" s="22"/>
      <c r="KUM31" s="22"/>
      <c r="KUN31" s="22"/>
      <c r="KUO31" s="22"/>
      <c r="KUP31" s="22"/>
      <c r="KUQ31" s="22"/>
      <c r="KUR31" s="22"/>
      <c r="KUS31" s="22"/>
      <c r="KUT31" s="22"/>
      <c r="KUU31" s="22"/>
      <c r="KUV31" s="22"/>
      <c r="KUW31" s="22"/>
      <c r="KUX31" s="22"/>
      <c r="KUY31" s="22"/>
      <c r="KUZ31" s="22"/>
      <c r="KVA31" s="22"/>
      <c r="KVB31" s="22"/>
      <c r="KVC31" s="22"/>
      <c r="KVD31" s="22"/>
      <c r="KVE31" s="22"/>
      <c r="KVF31" s="22"/>
      <c r="KVG31" s="22"/>
      <c r="KVH31" s="22"/>
      <c r="KVI31" s="22"/>
      <c r="KVJ31" s="22"/>
      <c r="KVK31" s="22"/>
      <c r="KVL31" s="22"/>
      <c r="KVM31" s="22"/>
      <c r="KVN31" s="22"/>
      <c r="KVO31" s="22"/>
      <c r="KVP31" s="22"/>
      <c r="KVQ31" s="21"/>
      <c r="KVR31" s="22"/>
      <c r="KVS31" s="22"/>
      <c r="KVT31" s="22"/>
      <c r="KVU31" s="22"/>
      <c r="KVV31" s="22"/>
      <c r="KVW31" s="22"/>
      <c r="KVX31" s="22"/>
      <c r="KVY31" s="22"/>
      <c r="KVZ31" s="22"/>
      <c r="KWA31" s="22"/>
      <c r="KWB31" s="22"/>
      <c r="KWC31" s="22"/>
      <c r="KWD31" s="22"/>
      <c r="KWE31" s="22"/>
      <c r="KWF31" s="22"/>
      <c r="KWG31" s="22"/>
      <c r="KWH31" s="22"/>
      <c r="KWI31" s="22"/>
      <c r="KWJ31" s="22"/>
      <c r="KWK31" s="22"/>
      <c r="KWL31" s="22"/>
      <c r="KWM31" s="22"/>
      <c r="KWN31" s="22"/>
      <c r="KWO31" s="22"/>
      <c r="KWP31" s="22"/>
      <c r="KWQ31" s="22"/>
      <c r="KWR31" s="22"/>
      <c r="KWS31" s="22"/>
      <c r="KWT31" s="22"/>
      <c r="KWU31" s="22"/>
      <c r="KWV31" s="22"/>
      <c r="KWW31" s="22"/>
      <c r="KWX31" s="22"/>
      <c r="KWY31" s="21"/>
      <c r="KWZ31" s="22"/>
      <c r="KXA31" s="22"/>
      <c r="KXB31" s="22"/>
      <c r="KXC31" s="22"/>
      <c r="KXD31" s="22"/>
      <c r="KXE31" s="22"/>
      <c r="KXF31" s="22"/>
      <c r="KXG31" s="22"/>
      <c r="KXH31" s="22"/>
      <c r="KXI31" s="22"/>
      <c r="KXJ31" s="22"/>
      <c r="KXK31" s="22"/>
      <c r="KXL31" s="22"/>
      <c r="KXM31" s="22"/>
      <c r="KXN31" s="22"/>
      <c r="KXO31" s="22"/>
      <c r="KXP31" s="22"/>
      <c r="KXQ31" s="22"/>
      <c r="KXR31" s="22"/>
      <c r="KXS31" s="22"/>
      <c r="KXT31" s="22"/>
      <c r="KXU31" s="22"/>
      <c r="KXV31" s="22"/>
      <c r="KXW31" s="22"/>
      <c r="KXX31" s="22"/>
      <c r="KXY31" s="22"/>
      <c r="KXZ31" s="22"/>
      <c r="KYA31" s="22"/>
      <c r="KYB31" s="22"/>
      <c r="KYC31" s="22"/>
      <c r="KYD31" s="22"/>
      <c r="KYE31" s="22"/>
      <c r="KYF31" s="22"/>
      <c r="KYG31" s="21"/>
      <c r="KYH31" s="22"/>
      <c r="KYI31" s="22"/>
      <c r="KYJ31" s="22"/>
      <c r="KYK31" s="22"/>
      <c r="KYL31" s="22"/>
      <c r="KYM31" s="22"/>
      <c r="KYN31" s="22"/>
      <c r="KYO31" s="22"/>
      <c r="KYP31" s="22"/>
      <c r="KYQ31" s="22"/>
      <c r="KYR31" s="22"/>
      <c r="KYS31" s="22"/>
      <c r="KYT31" s="22"/>
      <c r="KYU31" s="22"/>
      <c r="KYV31" s="22"/>
      <c r="KYW31" s="22"/>
      <c r="KYX31" s="22"/>
      <c r="KYY31" s="22"/>
      <c r="KYZ31" s="22"/>
      <c r="KZA31" s="22"/>
      <c r="KZB31" s="22"/>
      <c r="KZC31" s="22"/>
      <c r="KZD31" s="22"/>
      <c r="KZE31" s="22"/>
      <c r="KZF31" s="22"/>
      <c r="KZG31" s="22"/>
      <c r="KZH31" s="22"/>
      <c r="KZI31" s="22"/>
      <c r="KZJ31" s="22"/>
      <c r="KZK31" s="22"/>
      <c r="KZL31" s="22"/>
      <c r="KZM31" s="22"/>
      <c r="KZN31" s="22"/>
      <c r="KZO31" s="21"/>
      <c r="KZP31" s="22"/>
      <c r="KZQ31" s="22"/>
      <c r="KZR31" s="22"/>
      <c r="KZS31" s="22"/>
      <c r="KZT31" s="22"/>
      <c r="KZU31" s="22"/>
      <c r="KZV31" s="22"/>
      <c r="KZW31" s="22"/>
      <c r="KZX31" s="22"/>
      <c r="KZY31" s="22"/>
      <c r="KZZ31" s="22"/>
      <c r="LAA31" s="22"/>
      <c r="LAB31" s="22"/>
      <c r="LAC31" s="22"/>
      <c r="LAD31" s="22"/>
      <c r="LAE31" s="22"/>
      <c r="LAF31" s="22"/>
      <c r="LAG31" s="22"/>
      <c r="LAH31" s="22"/>
      <c r="LAI31" s="22"/>
      <c r="LAJ31" s="22"/>
      <c r="LAK31" s="22"/>
      <c r="LAL31" s="22"/>
      <c r="LAM31" s="22"/>
      <c r="LAN31" s="22"/>
      <c r="LAO31" s="22"/>
      <c r="LAP31" s="22"/>
      <c r="LAQ31" s="22"/>
      <c r="LAR31" s="22"/>
      <c r="LAS31" s="22"/>
      <c r="LAT31" s="22"/>
      <c r="LAU31" s="22"/>
      <c r="LAV31" s="22"/>
      <c r="LAW31" s="21"/>
      <c r="LAX31" s="22"/>
      <c r="LAY31" s="22"/>
      <c r="LAZ31" s="22"/>
      <c r="LBA31" s="22"/>
      <c r="LBB31" s="22"/>
      <c r="LBC31" s="22"/>
      <c r="LBD31" s="22"/>
      <c r="LBE31" s="22"/>
      <c r="LBF31" s="22"/>
      <c r="LBG31" s="22"/>
      <c r="LBH31" s="22"/>
      <c r="LBI31" s="22"/>
      <c r="LBJ31" s="22"/>
      <c r="LBK31" s="22"/>
      <c r="LBL31" s="22"/>
      <c r="LBM31" s="22"/>
      <c r="LBN31" s="22"/>
      <c r="LBO31" s="22"/>
      <c r="LBP31" s="22"/>
      <c r="LBQ31" s="22"/>
      <c r="LBR31" s="22"/>
      <c r="LBS31" s="22"/>
      <c r="LBT31" s="22"/>
      <c r="LBU31" s="22"/>
      <c r="LBV31" s="22"/>
      <c r="LBW31" s="22"/>
      <c r="LBX31" s="22"/>
      <c r="LBY31" s="22"/>
      <c r="LBZ31" s="22"/>
      <c r="LCA31" s="22"/>
      <c r="LCB31" s="22"/>
      <c r="LCC31" s="22"/>
      <c r="LCD31" s="22"/>
      <c r="LCE31" s="21"/>
      <c r="LCF31" s="22"/>
      <c r="LCG31" s="22"/>
      <c r="LCH31" s="22"/>
      <c r="LCI31" s="22"/>
      <c r="LCJ31" s="22"/>
      <c r="LCK31" s="22"/>
      <c r="LCL31" s="22"/>
      <c r="LCM31" s="22"/>
      <c r="LCN31" s="22"/>
      <c r="LCO31" s="22"/>
      <c r="LCP31" s="22"/>
      <c r="LCQ31" s="22"/>
      <c r="LCR31" s="22"/>
      <c r="LCS31" s="22"/>
      <c r="LCT31" s="22"/>
      <c r="LCU31" s="22"/>
      <c r="LCV31" s="22"/>
      <c r="LCW31" s="22"/>
      <c r="LCX31" s="22"/>
      <c r="LCY31" s="22"/>
      <c r="LCZ31" s="22"/>
      <c r="LDA31" s="22"/>
      <c r="LDB31" s="22"/>
      <c r="LDC31" s="22"/>
      <c r="LDD31" s="22"/>
      <c r="LDE31" s="22"/>
      <c r="LDF31" s="22"/>
      <c r="LDG31" s="22"/>
      <c r="LDH31" s="22"/>
      <c r="LDI31" s="22"/>
      <c r="LDJ31" s="22"/>
      <c r="LDK31" s="22"/>
      <c r="LDL31" s="22"/>
      <c r="LDM31" s="21"/>
      <c r="LDN31" s="22"/>
      <c r="LDO31" s="22"/>
      <c r="LDP31" s="22"/>
      <c r="LDQ31" s="22"/>
      <c r="LDR31" s="22"/>
      <c r="LDS31" s="22"/>
      <c r="LDT31" s="22"/>
      <c r="LDU31" s="22"/>
      <c r="LDV31" s="22"/>
      <c r="LDW31" s="22"/>
      <c r="LDX31" s="22"/>
      <c r="LDY31" s="22"/>
      <c r="LDZ31" s="22"/>
      <c r="LEA31" s="22"/>
      <c r="LEB31" s="22"/>
      <c r="LEC31" s="22"/>
      <c r="LED31" s="22"/>
      <c r="LEE31" s="22"/>
      <c r="LEF31" s="22"/>
      <c r="LEG31" s="22"/>
      <c r="LEH31" s="22"/>
      <c r="LEI31" s="22"/>
      <c r="LEJ31" s="22"/>
      <c r="LEK31" s="22"/>
      <c r="LEL31" s="22"/>
      <c r="LEM31" s="22"/>
      <c r="LEN31" s="22"/>
      <c r="LEO31" s="22"/>
      <c r="LEP31" s="22"/>
      <c r="LEQ31" s="22"/>
      <c r="LER31" s="22"/>
      <c r="LES31" s="22"/>
      <c r="LET31" s="22"/>
      <c r="LEU31" s="21"/>
      <c r="LEV31" s="22"/>
      <c r="LEW31" s="22"/>
      <c r="LEX31" s="22"/>
      <c r="LEY31" s="22"/>
      <c r="LEZ31" s="22"/>
      <c r="LFA31" s="22"/>
      <c r="LFB31" s="22"/>
      <c r="LFC31" s="22"/>
      <c r="LFD31" s="22"/>
      <c r="LFE31" s="22"/>
      <c r="LFF31" s="22"/>
      <c r="LFG31" s="22"/>
      <c r="LFH31" s="22"/>
      <c r="LFI31" s="22"/>
      <c r="LFJ31" s="22"/>
      <c r="LFK31" s="22"/>
      <c r="LFL31" s="22"/>
      <c r="LFM31" s="22"/>
      <c r="LFN31" s="22"/>
      <c r="LFO31" s="22"/>
      <c r="LFP31" s="22"/>
      <c r="LFQ31" s="22"/>
      <c r="LFR31" s="22"/>
      <c r="LFS31" s="22"/>
      <c r="LFT31" s="22"/>
      <c r="LFU31" s="22"/>
      <c r="LFV31" s="22"/>
      <c r="LFW31" s="22"/>
      <c r="LFX31" s="22"/>
      <c r="LFY31" s="22"/>
      <c r="LFZ31" s="22"/>
      <c r="LGA31" s="22"/>
      <c r="LGB31" s="22"/>
      <c r="LGC31" s="21"/>
      <c r="LGD31" s="22"/>
      <c r="LGE31" s="22"/>
      <c r="LGF31" s="22"/>
      <c r="LGG31" s="22"/>
      <c r="LGH31" s="22"/>
      <c r="LGI31" s="22"/>
      <c r="LGJ31" s="22"/>
      <c r="LGK31" s="22"/>
      <c r="LGL31" s="22"/>
      <c r="LGM31" s="22"/>
      <c r="LGN31" s="22"/>
      <c r="LGO31" s="22"/>
      <c r="LGP31" s="22"/>
      <c r="LGQ31" s="22"/>
      <c r="LGR31" s="22"/>
      <c r="LGS31" s="22"/>
      <c r="LGT31" s="22"/>
      <c r="LGU31" s="22"/>
      <c r="LGV31" s="22"/>
      <c r="LGW31" s="22"/>
      <c r="LGX31" s="22"/>
      <c r="LGY31" s="22"/>
      <c r="LGZ31" s="22"/>
      <c r="LHA31" s="22"/>
      <c r="LHB31" s="22"/>
      <c r="LHC31" s="22"/>
      <c r="LHD31" s="22"/>
      <c r="LHE31" s="22"/>
      <c r="LHF31" s="22"/>
      <c r="LHG31" s="22"/>
      <c r="LHH31" s="22"/>
      <c r="LHI31" s="22"/>
      <c r="LHJ31" s="22"/>
      <c r="LHK31" s="21"/>
      <c r="LHL31" s="22"/>
      <c r="LHM31" s="22"/>
      <c r="LHN31" s="22"/>
      <c r="LHO31" s="22"/>
      <c r="LHP31" s="22"/>
      <c r="LHQ31" s="22"/>
      <c r="LHR31" s="22"/>
      <c r="LHS31" s="22"/>
      <c r="LHT31" s="22"/>
      <c r="LHU31" s="22"/>
      <c r="LHV31" s="22"/>
      <c r="LHW31" s="22"/>
      <c r="LHX31" s="22"/>
      <c r="LHY31" s="22"/>
      <c r="LHZ31" s="22"/>
      <c r="LIA31" s="22"/>
      <c r="LIB31" s="22"/>
      <c r="LIC31" s="22"/>
      <c r="LID31" s="22"/>
      <c r="LIE31" s="22"/>
      <c r="LIF31" s="22"/>
      <c r="LIG31" s="22"/>
      <c r="LIH31" s="22"/>
      <c r="LII31" s="22"/>
      <c r="LIJ31" s="22"/>
      <c r="LIK31" s="22"/>
      <c r="LIL31" s="22"/>
      <c r="LIM31" s="22"/>
      <c r="LIN31" s="22"/>
      <c r="LIO31" s="22"/>
      <c r="LIP31" s="22"/>
      <c r="LIQ31" s="22"/>
      <c r="LIR31" s="22"/>
      <c r="LIS31" s="21"/>
      <c r="LIT31" s="22"/>
      <c r="LIU31" s="22"/>
      <c r="LIV31" s="22"/>
      <c r="LIW31" s="22"/>
      <c r="LIX31" s="22"/>
      <c r="LIY31" s="22"/>
      <c r="LIZ31" s="22"/>
      <c r="LJA31" s="22"/>
      <c r="LJB31" s="22"/>
      <c r="LJC31" s="22"/>
      <c r="LJD31" s="22"/>
      <c r="LJE31" s="22"/>
      <c r="LJF31" s="22"/>
      <c r="LJG31" s="22"/>
      <c r="LJH31" s="22"/>
      <c r="LJI31" s="22"/>
      <c r="LJJ31" s="22"/>
      <c r="LJK31" s="22"/>
      <c r="LJL31" s="22"/>
      <c r="LJM31" s="22"/>
      <c r="LJN31" s="22"/>
      <c r="LJO31" s="22"/>
      <c r="LJP31" s="22"/>
      <c r="LJQ31" s="22"/>
      <c r="LJR31" s="22"/>
      <c r="LJS31" s="22"/>
      <c r="LJT31" s="22"/>
      <c r="LJU31" s="22"/>
      <c r="LJV31" s="22"/>
      <c r="LJW31" s="22"/>
      <c r="LJX31" s="22"/>
      <c r="LJY31" s="22"/>
      <c r="LJZ31" s="22"/>
      <c r="LKA31" s="21"/>
      <c r="LKB31" s="22"/>
      <c r="LKC31" s="22"/>
      <c r="LKD31" s="22"/>
      <c r="LKE31" s="22"/>
      <c r="LKF31" s="22"/>
      <c r="LKG31" s="22"/>
      <c r="LKH31" s="22"/>
      <c r="LKI31" s="22"/>
      <c r="LKJ31" s="22"/>
      <c r="LKK31" s="22"/>
      <c r="LKL31" s="22"/>
      <c r="LKM31" s="22"/>
      <c r="LKN31" s="22"/>
      <c r="LKO31" s="22"/>
      <c r="LKP31" s="22"/>
      <c r="LKQ31" s="22"/>
      <c r="LKR31" s="22"/>
      <c r="LKS31" s="22"/>
      <c r="LKT31" s="22"/>
      <c r="LKU31" s="22"/>
      <c r="LKV31" s="22"/>
      <c r="LKW31" s="22"/>
      <c r="LKX31" s="22"/>
      <c r="LKY31" s="22"/>
      <c r="LKZ31" s="22"/>
      <c r="LLA31" s="22"/>
      <c r="LLB31" s="22"/>
      <c r="LLC31" s="22"/>
      <c r="LLD31" s="22"/>
      <c r="LLE31" s="22"/>
      <c r="LLF31" s="22"/>
      <c r="LLG31" s="22"/>
      <c r="LLH31" s="22"/>
      <c r="LLI31" s="21"/>
      <c r="LLJ31" s="22"/>
      <c r="LLK31" s="22"/>
      <c r="LLL31" s="22"/>
      <c r="LLM31" s="22"/>
      <c r="LLN31" s="22"/>
      <c r="LLO31" s="22"/>
      <c r="LLP31" s="22"/>
      <c r="LLQ31" s="22"/>
      <c r="LLR31" s="22"/>
      <c r="LLS31" s="22"/>
      <c r="LLT31" s="22"/>
      <c r="LLU31" s="22"/>
      <c r="LLV31" s="22"/>
      <c r="LLW31" s="22"/>
      <c r="LLX31" s="22"/>
      <c r="LLY31" s="22"/>
      <c r="LLZ31" s="22"/>
      <c r="LMA31" s="22"/>
      <c r="LMB31" s="22"/>
      <c r="LMC31" s="22"/>
      <c r="LMD31" s="22"/>
      <c r="LME31" s="22"/>
      <c r="LMF31" s="22"/>
      <c r="LMG31" s="22"/>
      <c r="LMH31" s="22"/>
      <c r="LMI31" s="22"/>
      <c r="LMJ31" s="22"/>
      <c r="LMK31" s="22"/>
      <c r="LML31" s="22"/>
      <c r="LMM31" s="22"/>
      <c r="LMN31" s="22"/>
      <c r="LMO31" s="22"/>
      <c r="LMP31" s="22"/>
      <c r="LMQ31" s="21"/>
      <c r="LMR31" s="22"/>
      <c r="LMS31" s="22"/>
      <c r="LMT31" s="22"/>
      <c r="LMU31" s="22"/>
      <c r="LMV31" s="22"/>
      <c r="LMW31" s="22"/>
      <c r="LMX31" s="22"/>
      <c r="LMY31" s="22"/>
      <c r="LMZ31" s="22"/>
      <c r="LNA31" s="22"/>
      <c r="LNB31" s="22"/>
      <c r="LNC31" s="22"/>
      <c r="LND31" s="22"/>
      <c r="LNE31" s="22"/>
      <c r="LNF31" s="22"/>
      <c r="LNG31" s="22"/>
      <c r="LNH31" s="22"/>
      <c r="LNI31" s="22"/>
      <c r="LNJ31" s="22"/>
      <c r="LNK31" s="22"/>
      <c r="LNL31" s="22"/>
      <c r="LNM31" s="22"/>
      <c r="LNN31" s="22"/>
      <c r="LNO31" s="22"/>
      <c r="LNP31" s="22"/>
      <c r="LNQ31" s="22"/>
      <c r="LNR31" s="22"/>
      <c r="LNS31" s="22"/>
      <c r="LNT31" s="22"/>
      <c r="LNU31" s="22"/>
      <c r="LNV31" s="22"/>
      <c r="LNW31" s="22"/>
      <c r="LNX31" s="22"/>
      <c r="LNY31" s="21"/>
      <c r="LNZ31" s="22"/>
      <c r="LOA31" s="22"/>
      <c r="LOB31" s="22"/>
      <c r="LOC31" s="22"/>
      <c r="LOD31" s="22"/>
      <c r="LOE31" s="22"/>
      <c r="LOF31" s="22"/>
      <c r="LOG31" s="22"/>
      <c r="LOH31" s="22"/>
      <c r="LOI31" s="22"/>
      <c r="LOJ31" s="22"/>
      <c r="LOK31" s="22"/>
      <c r="LOL31" s="22"/>
      <c r="LOM31" s="22"/>
      <c r="LON31" s="22"/>
      <c r="LOO31" s="22"/>
      <c r="LOP31" s="22"/>
      <c r="LOQ31" s="22"/>
      <c r="LOR31" s="22"/>
      <c r="LOS31" s="22"/>
      <c r="LOT31" s="22"/>
      <c r="LOU31" s="22"/>
      <c r="LOV31" s="22"/>
      <c r="LOW31" s="22"/>
      <c r="LOX31" s="22"/>
      <c r="LOY31" s="22"/>
      <c r="LOZ31" s="22"/>
      <c r="LPA31" s="22"/>
      <c r="LPB31" s="22"/>
      <c r="LPC31" s="22"/>
      <c r="LPD31" s="22"/>
      <c r="LPE31" s="22"/>
      <c r="LPF31" s="22"/>
      <c r="LPG31" s="21"/>
      <c r="LPH31" s="22"/>
      <c r="LPI31" s="22"/>
      <c r="LPJ31" s="22"/>
      <c r="LPK31" s="22"/>
      <c r="LPL31" s="22"/>
      <c r="LPM31" s="22"/>
      <c r="LPN31" s="22"/>
      <c r="LPO31" s="22"/>
      <c r="LPP31" s="22"/>
      <c r="LPQ31" s="22"/>
      <c r="LPR31" s="22"/>
      <c r="LPS31" s="22"/>
      <c r="LPT31" s="22"/>
      <c r="LPU31" s="22"/>
      <c r="LPV31" s="22"/>
      <c r="LPW31" s="22"/>
      <c r="LPX31" s="22"/>
      <c r="LPY31" s="22"/>
      <c r="LPZ31" s="22"/>
      <c r="LQA31" s="22"/>
      <c r="LQB31" s="22"/>
      <c r="LQC31" s="22"/>
      <c r="LQD31" s="22"/>
      <c r="LQE31" s="22"/>
      <c r="LQF31" s="22"/>
      <c r="LQG31" s="22"/>
      <c r="LQH31" s="22"/>
      <c r="LQI31" s="22"/>
      <c r="LQJ31" s="22"/>
      <c r="LQK31" s="22"/>
      <c r="LQL31" s="22"/>
      <c r="LQM31" s="22"/>
      <c r="LQN31" s="22"/>
      <c r="LQO31" s="21"/>
      <c r="LQP31" s="22"/>
      <c r="LQQ31" s="22"/>
      <c r="LQR31" s="22"/>
      <c r="LQS31" s="22"/>
      <c r="LQT31" s="22"/>
      <c r="LQU31" s="22"/>
      <c r="LQV31" s="22"/>
      <c r="LQW31" s="22"/>
      <c r="LQX31" s="22"/>
      <c r="LQY31" s="22"/>
      <c r="LQZ31" s="22"/>
      <c r="LRA31" s="22"/>
      <c r="LRB31" s="22"/>
      <c r="LRC31" s="22"/>
      <c r="LRD31" s="22"/>
      <c r="LRE31" s="22"/>
      <c r="LRF31" s="22"/>
      <c r="LRG31" s="22"/>
      <c r="LRH31" s="22"/>
      <c r="LRI31" s="22"/>
      <c r="LRJ31" s="22"/>
      <c r="LRK31" s="22"/>
      <c r="LRL31" s="22"/>
      <c r="LRM31" s="22"/>
      <c r="LRN31" s="22"/>
      <c r="LRO31" s="22"/>
      <c r="LRP31" s="22"/>
      <c r="LRQ31" s="22"/>
      <c r="LRR31" s="22"/>
      <c r="LRS31" s="22"/>
      <c r="LRT31" s="22"/>
      <c r="LRU31" s="22"/>
      <c r="LRV31" s="22"/>
      <c r="LRW31" s="21"/>
      <c r="LRX31" s="22"/>
      <c r="LRY31" s="22"/>
      <c r="LRZ31" s="22"/>
      <c r="LSA31" s="22"/>
      <c r="LSB31" s="22"/>
      <c r="LSC31" s="22"/>
      <c r="LSD31" s="22"/>
      <c r="LSE31" s="22"/>
      <c r="LSF31" s="22"/>
      <c r="LSG31" s="22"/>
      <c r="LSH31" s="22"/>
      <c r="LSI31" s="22"/>
      <c r="LSJ31" s="22"/>
      <c r="LSK31" s="22"/>
      <c r="LSL31" s="22"/>
      <c r="LSM31" s="22"/>
      <c r="LSN31" s="22"/>
      <c r="LSO31" s="22"/>
      <c r="LSP31" s="22"/>
      <c r="LSQ31" s="22"/>
      <c r="LSR31" s="22"/>
      <c r="LSS31" s="22"/>
      <c r="LST31" s="22"/>
      <c r="LSU31" s="22"/>
      <c r="LSV31" s="22"/>
      <c r="LSW31" s="22"/>
      <c r="LSX31" s="22"/>
      <c r="LSY31" s="22"/>
      <c r="LSZ31" s="22"/>
      <c r="LTA31" s="22"/>
      <c r="LTB31" s="22"/>
      <c r="LTC31" s="22"/>
      <c r="LTD31" s="22"/>
      <c r="LTE31" s="21"/>
      <c r="LTF31" s="22"/>
      <c r="LTG31" s="22"/>
      <c r="LTH31" s="22"/>
      <c r="LTI31" s="22"/>
      <c r="LTJ31" s="22"/>
      <c r="LTK31" s="22"/>
      <c r="LTL31" s="22"/>
      <c r="LTM31" s="22"/>
      <c r="LTN31" s="22"/>
      <c r="LTO31" s="22"/>
      <c r="LTP31" s="22"/>
      <c r="LTQ31" s="22"/>
      <c r="LTR31" s="22"/>
      <c r="LTS31" s="22"/>
      <c r="LTT31" s="22"/>
      <c r="LTU31" s="22"/>
      <c r="LTV31" s="22"/>
      <c r="LTW31" s="22"/>
      <c r="LTX31" s="22"/>
      <c r="LTY31" s="22"/>
      <c r="LTZ31" s="22"/>
      <c r="LUA31" s="22"/>
      <c r="LUB31" s="22"/>
      <c r="LUC31" s="22"/>
      <c r="LUD31" s="22"/>
      <c r="LUE31" s="22"/>
      <c r="LUF31" s="22"/>
      <c r="LUG31" s="22"/>
      <c r="LUH31" s="22"/>
      <c r="LUI31" s="22"/>
      <c r="LUJ31" s="22"/>
      <c r="LUK31" s="22"/>
      <c r="LUL31" s="22"/>
      <c r="LUM31" s="21"/>
      <c r="LUN31" s="22"/>
      <c r="LUO31" s="22"/>
      <c r="LUP31" s="22"/>
      <c r="LUQ31" s="22"/>
      <c r="LUR31" s="22"/>
      <c r="LUS31" s="22"/>
      <c r="LUT31" s="22"/>
      <c r="LUU31" s="22"/>
      <c r="LUV31" s="22"/>
      <c r="LUW31" s="22"/>
      <c r="LUX31" s="22"/>
      <c r="LUY31" s="22"/>
      <c r="LUZ31" s="22"/>
      <c r="LVA31" s="22"/>
      <c r="LVB31" s="22"/>
      <c r="LVC31" s="22"/>
      <c r="LVD31" s="22"/>
      <c r="LVE31" s="22"/>
      <c r="LVF31" s="22"/>
      <c r="LVG31" s="22"/>
      <c r="LVH31" s="22"/>
      <c r="LVI31" s="22"/>
      <c r="LVJ31" s="22"/>
      <c r="LVK31" s="22"/>
      <c r="LVL31" s="22"/>
      <c r="LVM31" s="22"/>
      <c r="LVN31" s="22"/>
      <c r="LVO31" s="22"/>
      <c r="LVP31" s="22"/>
      <c r="LVQ31" s="22"/>
      <c r="LVR31" s="22"/>
      <c r="LVS31" s="22"/>
      <c r="LVT31" s="22"/>
      <c r="LVU31" s="21"/>
      <c r="LVV31" s="22"/>
      <c r="LVW31" s="22"/>
      <c r="LVX31" s="22"/>
      <c r="LVY31" s="22"/>
      <c r="LVZ31" s="22"/>
      <c r="LWA31" s="22"/>
      <c r="LWB31" s="22"/>
      <c r="LWC31" s="22"/>
      <c r="LWD31" s="22"/>
      <c r="LWE31" s="22"/>
      <c r="LWF31" s="22"/>
      <c r="LWG31" s="22"/>
      <c r="LWH31" s="22"/>
      <c r="LWI31" s="22"/>
      <c r="LWJ31" s="22"/>
      <c r="LWK31" s="22"/>
      <c r="LWL31" s="22"/>
      <c r="LWM31" s="22"/>
      <c r="LWN31" s="22"/>
      <c r="LWO31" s="22"/>
      <c r="LWP31" s="22"/>
      <c r="LWQ31" s="22"/>
      <c r="LWR31" s="22"/>
      <c r="LWS31" s="22"/>
      <c r="LWT31" s="22"/>
      <c r="LWU31" s="22"/>
      <c r="LWV31" s="22"/>
      <c r="LWW31" s="22"/>
      <c r="LWX31" s="22"/>
      <c r="LWY31" s="22"/>
      <c r="LWZ31" s="22"/>
      <c r="LXA31" s="22"/>
      <c r="LXB31" s="22"/>
      <c r="LXC31" s="21"/>
      <c r="LXD31" s="22"/>
      <c r="LXE31" s="22"/>
      <c r="LXF31" s="22"/>
      <c r="LXG31" s="22"/>
      <c r="LXH31" s="22"/>
      <c r="LXI31" s="22"/>
      <c r="LXJ31" s="22"/>
      <c r="LXK31" s="22"/>
      <c r="LXL31" s="22"/>
      <c r="LXM31" s="22"/>
      <c r="LXN31" s="22"/>
      <c r="LXO31" s="22"/>
      <c r="LXP31" s="22"/>
      <c r="LXQ31" s="22"/>
      <c r="LXR31" s="22"/>
      <c r="LXS31" s="22"/>
      <c r="LXT31" s="22"/>
      <c r="LXU31" s="22"/>
      <c r="LXV31" s="22"/>
      <c r="LXW31" s="22"/>
      <c r="LXX31" s="22"/>
      <c r="LXY31" s="22"/>
      <c r="LXZ31" s="22"/>
      <c r="LYA31" s="22"/>
      <c r="LYB31" s="22"/>
      <c r="LYC31" s="22"/>
      <c r="LYD31" s="22"/>
      <c r="LYE31" s="22"/>
      <c r="LYF31" s="22"/>
      <c r="LYG31" s="22"/>
      <c r="LYH31" s="22"/>
      <c r="LYI31" s="22"/>
      <c r="LYJ31" s="22"/>
      <c r="LYK31" s="21"/>
      <c r="LYL31" s="22"/>
      <c r="LYM31" s="22"/>
      <c r="LYN31" s="22"/>
      <c r="LYO31" s="22"/>
      <c r="LYP31" s="22"/>
      <c r="LYQ31" s="22"/>
      <c r="LYR31" s="22"/>
      <c r="LYS31" s="22"/>
      <c r="LYT31" s="22"/>
      <c r="LYU31" s="22"/>
      <c r="LYV31" s="22"/>
      <c r="LYW31" s="22"/>
      <c r="LYX31" s="22"/>
      <c r="LYY31" s="22"/>
      <c r="LYZ31" s="22"/>
      <c r="LZA31" s="22"/>
      <c r="LZB31" s="22"/>
      <c r="LZC31" s="22"/>
      <c r="LZD31" s="22"/>
      <c r="LZE31" s="22"/>
      <c r="LZF31" s="22"/>
      <c r="LZG31" s="22"/>
      <c r="LZH31" s="22"/>
      <c r="LZI31" s="22"/>
      <c r="LZJ31" s="22"/>
      <c r="LZK31" s="22"/>
      <c r="LZL31" s="22"/>
      <c r="LZM31" s="22"/>
      <c r="LZN31" s="22"/>
      <c r="LZO31" s="22"/>
      <c r="LZP31" s="22"/>
      <c r="LZQ31" s="22"/>
      <c r="LZR31" s="22"/>
      <c r="LZS31" s="21"/>
      <c r="LZT31" s="22"/>
      <c r="LZU31" s="22"/>
      <c r="LZV31" s="22"/>
      <c r="LZW31" s="22"/>
      <c r="LZX31" s="22"/>
      <c r="LZY31" s="22"/>
      <c r="LZZ31" s="22"/>
      <c r="MAA31" s="22"/>
      <c r="MAB31" s="22"/>
      <c r="MAC31" s="22"/>
      <c r="MAD31" s="22"/>
      <c r="MAE31" s="22"/>
      <c r="MAF31" s="22"/>
      <c r="MAG31" s="22"/>
      <c r="MAH31" s="22"/>
      <c r="MAI31" s="22"/>
      <c r="MAJ31" s="22"/>
      <c r="MAK31" s="22"/>
      <c r="MAL31" s="22"/>
      <c r="MAM31" s="22"/>
      <c r="MAN31" s="22"/>
      <c r="MAO31" s="22"/>
      <c r="MAP31" s="22"/>
      <c r="MAQ31" s="22"/>
      <c r="MAR31" s="22"/>
      <c r="MAS31" s="22"/>
      <c r="MAT31" s="22"/>
      <c r="MAU31" s="22"/>
      <c r="MAV31" s="22"/>
      <c r="MAW31" s="22"/>
      <c r="MAX31" s="22"/>
      <c r="MAY31" s="22"/>
      <c r="MAZ31" s="22"/>
      <c r="MBA31" s="21"/>
      <c r="MBB31" s="22"/>
      <c r="MBC31" s="22"/>
      <c r="MBD31" s="22"/>
      <c r="MBE31" s="22"/>
      <c r="MBF31" s="22"/>
      <c r="MBG31" s="22"/>
      <c r="MBH31" s="22"/>
      <c r="MBI31" s="22"/>
      <c r="MBJ31" s="22"/>
      <c r="MBK31" s="22"/>
      <c r="MBL31" s="22"/>
      <c r="MBM31" s="22"/>
      <c r="MBN31" s="22"/>
      <c r="MBO31" s="22"/>
      <c r="MBP31" s="22"/>
      <c r="MBQ31" s="22"/>
      <c r="MBR31" s="22"/>
      <c r="MBS31" s="22"/>
      <c r="MBT31" s="22"/>
      <c r="MBU31" s="22"/>
      <c r="MBV31" s="22"/>
      <c r="MBW31" s="22"/>
      <c r="MBX31" s="22"/>
      <c r="MBY31" s="22"/>
      <c r="MBZ31" s="22"/>
      <c r="MCA31" s="22"/>
      <c r="MCB31" s="22"/>
      <c r="MCC31" s="22"/>
      <c r="MCD31" s="22"/>
      <c r="MCE31" s="22"/>
      <c r="MCF31" s="22"/>
      <c r="MCG31" s="22"/>
      <c r="MCH31" s="22"/>
      <c r="MCI31" s="21"/>
      <c r="MCJ31" s="22"/>
      <c r="MCK31" s="22"/>
      <c r="MCL31" s="22"/>
      <c r="MCM31" s="22"/>
      <c r="MCN31" s="22"/>
      <c r="MCO31" s="22"/>
      <c r="MCP31" s="22"/>
      <c r="MCQ31" s="22"/>
      <c r="MCR31" s="22"/>
      <c r="MCS31" s="22"/>
      <c r="MCT31" s="22"/>
      <c r="MCU31" s="22"/>
      <c r="MCV31" s="22"/>
      <c r="MCW31" s="22"/>
      <c r="MCX31" s="22"/>
      <c r="MCY31" s="22"/>
      <c r="MCZ31" s="22"/>
      <c r="MDA31" s="22"/>
      <c r="MDB31" s="22"/>
      <c r="MDC31" s="22"/>
      <c r="MDD31" s="22"/>
      <c r="MDE31" s="22"/>
      <c r="MDF31" s="22"/>
      <c r="MDG31" s="22"/>
      <c r="MDH31" s="22"/>
      <c r="MDI31" s="22"/>
      <c r="MDJ31" s="22"/>
      <c r="MDK31" s="22"/>
      <c r="MDL31" s="22"/>
      <c r="MDM31" s="22"/>
      <c r="MDN31" s="22"/>
      <c r="MDO31" s="22"/>
      <c r="MDP31" s="22"/>
      <c r="MDQ31" s="21"/>
      <c r="MDR31" s="22"/>
      <c r="MDS31" s="22"/>
      <c r="MDT31" s="22"/>
      <c r="MDU31" s="22"/>
      <c r="MDV31" s="22"/>
      <c r="MDW31" s="22"/>
      <c r="MDX31" s="22"/>
      <c r="MDY31" s="22"/>
      <c r="MDZ31" s="22"/>
      <c r="MEA31" s="22"/>
      <c r="MEB31" s="22"/>
      <c r="MEC31" s="22"/>
      <c r="MED31" s="22"/>
      <c r="MEE31" s="22"/>
      <c r="MEF31" s="22"/>
      <c r="MEG31" s="22"/>
      <c r="MEH31" s="22"/>
      <c r="MEI31" s="22"/>
      <c r="MEJ31" s="22"/>
      <c r="MEK31" s="22"/>
      <c r="MEL31" s="22"/>
      <c r="MEM31" s="22"/>
      <c r="MEN31" s="22"/>
      <c r="MEO31" s="22"/>
      <c r="MEP31" s="22"/>
      <c r="MEQ31" s="22"/>
      <c r="MER31" s="22"/>
      <c r="MES31" s="22"/>
      <c r="MET31" s="22"/>
      <c r="MEU31" s="22"/>
      <c r="MEV31" s="22"/>
      <c r="MEW31" s="22"/>
      <c r="MEX31" s="22"/>
      <c r="MEY31" s="21"/>
      <c r="MEZ31" s="22"/>
      <c r="MFA31" s="22"/>
      <c r="MFB31" s="22"/>
      <c r="MFC31" s="22"/>
      <c r="MFD31" s="22"/>
      <c r="MFE31" s="22"/>
      <c r="MFF31" s="22"/>
      <c r="MFG31" s="22"/>
      <c r="MFH31" s="22"/>
      <c r="MFI31" s="22"/>
      <c r="MFJ31" s="22"/>
      <c r="MFK31" s="22"/>
      <c r="MFL31" s="22"/>
      <c r="MFM31" s="22"/>
      <c r="MFN31" s="22"/>
      <c r="MFO31" s="22"/>
      <c r="MFP31" s="22"/>
      <c r="MFQ31" s="22"/>
      <c r="MFR31" s="22"/>
      <c r="MFS31" s="22"/>
      <c r="MFT31" s="22"/>
      <c r="MFU31" s="22"/>
      <c r="MFV31" s="22"/>
      <c r="MFW31" s="22"/>
      <c r="MFX31" s="22"/>
      <c r="MFY31" s="22"/>
      <c r="MFZ31" s="22"/>
      <c r="MGA31" s="22"/>
      <c r="MGB31" s="22"/>
      <c r="MGC31" s="22"/>
      <c r="MGD31" s="22"/>
      <c r="MGE31" s="22"/>
      <c r="MGF31" s="22"/>
      <c r="MGG31" s="21"/>
      <c r="MGH31" s="22"/>
      <c r="MGI31" s="22"/>
      <c r="MGJ31" s="22"/>
      <c r="MGK31" s="22"/>
      <c r="MGL31" s="22"/>
      <c r="MGM31" s="22"/>
      <c r="MGN31" s="22"/>
      <c r="MGO31" s="22"/>
      <c r="MGP31" s="22"/>
      <c r="MGQ31" s="22"/>
      <c r="MGR31" s="22"/>
      <c r="MGS31" s="22"/>
      <c r="MGT31" s="22"/>
      <c r="MGU31" s="22"/>
      <c r="MGV31" s="22"/>
      <c r="MGW31" s="22"/>
      <c r="MGX31" s="22"/>
      <c r="MGY31" s="22"/>
      <c r="MGZ31" s="22"/>
      <c r="MHA31" s="22"/>
      <c r="MHB31" s="22"/>
      <c r="MHC31" s="22"/>
      <c r="MHD31" s="22"/>
      <c r="MHE31" s="22"/>
      <c r="MHF31" s="22"/>
      <c r="MHG31" s="22"/>
      <c r="MHH31" s="22"/>
      <c r="MHI31" s="22"/>
      <c r="MHJ31" s="22"/>
      <c r="MHK31" s="22"/>
      <c r="MHL31" s="22"/>
      <c r="MHM31" s="22"/>
      <c r="MHN31" s="22"/>
      <c r="MHO31" s="21"/>
      <c r="MHP31" s="22"/>
      <c r="MHQ31" s="22"/>
      <c r="MHR31" s="22"/>
      <c r="MHS31" s="22"/>
      <c r="MHT31" s="22"/>
      <c r="MHU31" s="22"/>
      <c r="MHV31" s="22"/>
      <c r="MHW31" s="22"/>
      <c r="MHX31" s="22"/>
      <c r="MHY31" s="22"/>
      <c r="MHZ31" s="22"/>
      <c r="MIA31" s="22"/>
      <c r="MIB31" s="22"/>
      <c r="MIC31" s="22"/>
      <c r="MID31" s="22"/>
      <c r="MIE31" s="22"/>
      <c r="MIF31" s="22"/>
      <c r="MIG31" s="22"/>
      <c r="MIH31" s="22"/>
      <c r="MII31" s="22"/>
      <c r="MIJ31" s="22"/>
      <c r="MIK31" s="22"/>
      <c r="MIL31" s="22"/>
      <c r="MIM31" s="22"/>
      <c r="MIN31" s="22"/>
      <c r="MIO31" s="22"/>
      <c r="MIP31" s="22"/>
      <c r="MIQ31" s="22"/>
      <c r="MIR31" s="22"/>
      <c r="MIS31" s="22"/>
      <c r="MIT31" s="22"/>
      <c r="MIU31" s="22"/>
      <c r="MIV31" s="22"/>
      <c r="MIW31" s="21"/>
      <c r="MIX31" s="22"/>
      <c r="MIY31" s="22"/>
      <c r="MIZ31" s="22"/>
      <c r="MJA31" s="22"/>
      <c r="MJB31" s="22"/>
      <c r="MJC31" s="22"/>
      <c r="MJD31" s="22"/>
      <c r="MJE31" s="22"/>
      <c r="MJF31" s="22"/>
      <c r="MJG31" s="22"/>
      <c r="MJH31" s="22"/>
      <c r="MJI31" s="22"/>
      <c r="MJJ31" s="22"/>
      <c r="MJK31" s="22"/>
      <c r="MJL31" s="22"/>
      <c r="MJM31" s="22"/>
      <c r="MJN31" s="22"/>
      <c r="MJO31" s="22"/>
      <c r="MJP31" s="22"/>
      <c r="MJQ31" s="22"/>
      <c r="MJR31" s="22"/>
      <c r="MJS31" s="22"/>
      <c r="MJT31" s="22"/>
      <c r="MJU31" s="22"/>
      <c r="MJV31" s="22"/>
      <c r="MJW31" s="22"/>
      <c r="MJX31" s="22"/>
      <c r="MJY31" s="22"/>
      <c r="MJZ31" s="22"/>
      <c r="MKA31" s="22"/>
      <c r="MKB31" s="22"/>
      <c r="MKC31" s="22"/>
      <c r="MKD31" s="22"/>
      <c r="MKE31" s="21"/>
      <c r="MKF31" s="22"/>
      <c r="MKG31" s="22"/>
      <c r="MKH31" s="22"/>
      <c r="MKI31" s="22"/>
      <c r="MKJ31" s="22"/>
      <c r="MKK31" s="22"/>
      <c r="MKL31" s="22"/>
      <c r="MKM31" s="22"/>
      <c r="MKN31" s="22"/>
      <c r="MKO31" s="22"/>
      <c r="MKP31" s="22"/>
      <c r="MKQ31" s="22"/>
      <c r="MKR31" s="22"/>
      <c r="MKS31" s="22"/>
      <c r="MKT31" s="22"/>
      <c r="MKU31" s="22"/>
      <c r="MKV31" s="22"/>
      <c r="MKW31" s="22"/>
      <c r="MKX31" s="22"/>
      <c r="MKY31" s="22"/>
      <c r="MKZ31" s="22"/>
      <c r="MLA31" s="22"/>
      <c r="MLB31" s="22"/>
      <c r="MLC31" s="22"/>
      <c r="MLD31" s="22"/>
      <c r="MLE31" s="22"/>
      <c r="MLF31" s="22"/>
      <c r="MLG31" s="22"/>
      <c r="MLH31" s="22"/>
      <c r="MLI31" s="22"/>
      <c r="MLJ31" s="22"/>
      <c r="MLK31" s="22"/>
      <c r="MLL31" s="22"/>
      <c r="MLM31" s="21"/>
      <c r="MLN31" s="22"/>
      <c r="MLO31" s="22"/>
      <c r="MLP31" s="22"/>
      <c r="MLQ31" s="22"/>
      <c r="MLR31" s="22"/>
      <c r="MLS31" s="22"/>
      <c r="MLT31" s="22"/>
      <c r="MLU31" s="22"/>
      <c r="MLV31" s="22"/>
      <c r="MLW31" s="22"/>
      <c r="MLX31" s="22"/>
      <c r="MLY31" s="22"/>
      <c r="MLZ31" s="22"/>
      <c r="MMA31" s="22"/>
      <c r="MMB31" s="22"/>
      <c r="MMC31" s="22"/>
      <c r="MMD31" s="22"/>
      <c r="MME31" s="22"/>
      <c r="MMF31" s="22"/>
      <c r="MMG31" s="22"/>
      <c r="MMH31" s="22"/>
      <c r="MMI31" s="22"/>
      <c r="MMJ31" s="22"/>
      <c r="MMK31" s="22"/>
      <c r="MML31" s="22"/>
      <c r="MMM31" s="22"/>
      <c r="MMN31" s="22"/>
      <c r="MMO31" s="22"/>
      <c r="MMP31" s="22"/>
      <c r="MMQ31" s="22"/>
      <c r="MMR31" s="22"/>
      <c r="MMS31" s="22"/>
      <c r="MMT31" s="22"/>
      <c r="MMU31" s="21"/>
      <c r="MMV31" s="22"/>
      <c r="MMW31" s="22"/>
      <c r="MMX31" s="22"/>
      <c r="MMY31" s="22"/>
      <c r="MMZ31" s="22"/>
      <c r="MNA31" s="22"/>
      <c r="MNB31" s="22"/>
      <c r="MNC31" s="22"/>
      <c r="MND31" s="22"/>
      <c r="MNE31" s="22"/>
      <c r="MNF31" s="22"/>
      <c r="MNG31" s="22"/>
      <c r="MNH31" s="22"/>
      <c r="MNI31" s="22"/>
      <c r="MNJ31" s="22"/>
      <c r="MNK31" s="22"/>
      <c r="MNL31" s="22"/>
      <c r="MNM31" s="22"/>
      <c r="MNN31" s="22"/>
      <c r="MNO31" s="22"/>
      <c r="MNP31" s="22"/>
      <c r="MNQ31" s="22"/>
      <c r="MNR31" s="22"/>
      <c r="MNS31" s="22"/>
      <c r="MNT31" s="22"/>
      <c r="MNU31" s="22"/>
      <c r="MNV31" s="22"/>
      <c r="MNW31" s="22"/>
      <c r="MNX31" s="22"/>
      <c r="MNY31" s="22"/>
      <c r="MNZ31" s="22"/>
      <c r="MOA31" s="22"/>
      <c r="MOB31" s="22"/>
      <c r="MOC31" s="21"/>
      <c r="MOD31" s="22"/>
      <c r="MOE31" s="22"/>
      <c r="MOF31" s="22"/>
      <c r="MOG31" s="22"/>
      <c r="MOH31" s="22"/>
      <c r="MOI31" s="22"/>
      <c r="MOJ31" s="22"/>
      <c r="MOK31" s="22"/>
      <c r="MOL31" s="22"/>
      <c r="MOM31" s="22"/>
      <c r="MON31" s="22"/>
      <c r="MOO31" s="22"/>
      <c r="MOP31" s="22"/>
      <c r="MOQ31" s="22"/>
      <c r="MOR31" s="22"/>
      <c r="MOS31" s="22"/>
      <c r="MOT31" s="22"/>
      <c r="MOU31" s="22"/>
      <c r="MOV31" s="22"/>
      <c r="MOW31" s="22"/>
      <c r="MOX31" s="22"/>
      <c r="MOY31" s="22"/>
      <c r="MOZ31" s="22"/>
      <c r="MPA31" s="22"/>
      <c r="MPB31" s="22"/>
      <c r="MPC31" s="22"/>
      <c r="MPD31" s="22"/>
      <c r="MPE31" s="22"/>
      <c r="MPF31" s="22"/>
      <c r="MPG31" s="22"/>
      <c r="MPH31" s="22"/>
      <c r="MPI31" s="22"/>
      <c r="MPJ31" s="22"/>
      <c r="MPK31" s="21"/>
      <c r="MPL31" s="22"/>
      <c r="MPM31" s="22"/>
      <c r="MPN31" s="22"/>
      <c r="MPO31" s="22"/>
      <c r="MPP31" s="22"/>
      <c r="MPQ31" s="22"/>
      <c r="MPR31" s="22"/>
      <c r="MPS31" s="22"/>
      <c r="MPT31" s="22"/>
      <c r="MPU31" s="22"/>
      <c r="MPV31" s="22"/>
      <c r="MPW31" s="22"/>
      <c r="MPX31" s="22"/>
      <c r="MPY31" s="22"/>
      <c r="MPZ31" s="22"/>
      <c r="MQA31" s="22"/>
      <c r="MQB31" s="22"/>
      <c r="MQC31" s="22"/>
      <c r="MQD31" s="22"/>
      <c r="MQE31" s="22"/>
      <c r="MQF31" s="22"/>
      <c r="MQG31" s="22"/>
      <c r="MQH31" s="22"/>
      <c r="MQI31" s="22"/>
      <c r="MQJ31" s="22"/>
      <c r="MQK31" s="22"/>
      <c r="MQL31" s="22"/>
      <c r="MQM31" s="22"/>
      <c r="MQN31" s="22"/>
      <c r="MQO31" s="22"/>
      <c r="MQP31" s="22"/>
      <c r="MQQ31" s="22"/>
      <c r="MQR31" s="22"/>
      <c r="MQS31" s="21"/>
      <c r="MQT31" s="22"/>
      <c r="MQU31" s="22"/>
      <c r="MQV31" s="22"/>
      <c r="MQW31" s="22"/>
      <c r="MQX31" s="22"/>
      <c r="MQY31" s="22"/>
      <c r="MQZ31" s="22"/>
      <c r="MRA31" s="22"/>
      <c r="MRB31" s="22"/>
      <c r="MRC31" s="22"/>
      <c r="MRD31" s="22"/>
      <c r="MRE31" s="22"/>
      <c r="MRF31" s="22"/>
      <c r="MRG31" s="22"/>
      <c r="MRH31" s="22"/>
      <c r="MRI31" s="22"/>
      <c r="MRJ31" s="22"/>
      <c r="MRK31" s="22"/>
      <c r="MRL31" s="22"/>
      <c r="MRM31" s="22"/>
      <c r="MRN31" s="22"/>
      <c r="MRO31" s="22"/>
      <c r="MRP31" s="22"/>
      <c r="MRQ31" s="22"/>
      <c r="MRR31" s="22"/>
      <c r="MRS31" s="22"/>
      <c r="MRT31" s="22"/>
      <c r="MRU31" s="22"/>
      <c r="MRV31" s="22"/>
      <c r="MRW31" s="22"/>
      <c r="MRX31" s="22"/>
      <c r="MRY31" s="22"/>
      <c r="MRZ31" s="22"/>
      <c r="MSA31" s="21"/>
      <c r="MSB31" s="22"/>
      <c r="MSC31" s="22"/>
      <c r="MSD31" s="22"/>
      <c r="MSE31" s="22"/>
      <c r="MSF31" s="22"/>
      <c r="MSG31" s="22"/>
      <c r="MSH31" s="22"/>
      <c r="MSI31" s="22"/>
      <c r="MSJ31" s="22"/>
      <c r="MSK31" s="22"/>
      <c r="MSL31" s="22"/>
      <c r="MSM31" s="22"/>
      <c r="MSN31" s="22"/>
      <c r="MSO31" s="22"/>
      <c r="MSP31" s="22"/>
      <c r="MSQ31" s="22"/>
      <c r="MSR31" s="22"/>
      <c r="MSS31" s="22"/>
      <c r="MST31" s="22"/>
      <c r="MSU31" s="22"/>
      <c r="MSV31" s="22"/>
      <c r="MSW31" s="22"/>
      <c r="MSX31" s="22"/>
      <c r="MSY31" s="22"/>
      <c r="MSZ31" s="22"/>
      <c r="MTA31" s="22"/>
      <c r="MTB31" s="22"/>
      <c r="MTC31" s="22"/>
      <c r="MTD31" s="22"/>
      <c r="MTE31" s="22"/>
      <c r="MTF31" s="22"/>
      <c r="MTG31" s="22"/>
      <c r="MTH31" s="22"/>
      <c r="MTI31" s="21"/>
      <c r="MTJ31" s="22"/>
      <c r="MTK31" s="22"/>
      <c r="MTL31" s="22"/>
      <c r="MTM31" s="22"/>
      <c r="MTN31" s="22"/>
      <c r="MTO31" s="22"/>
      <c r="MTP31" s="22"/>
      <c r="MTQ31" s="22"/>
      <c r="MTR31" s="22"/>
      <c r="MTS31" s="22"/>
      <c r="MTT31" s="22"/>
      <c r="MTU31" s="22"/>
      <c r="MTV31" s="22"/>
      <c r="MTW31" s="22"/>
      <c r="MTX31" s="22"/>
      <c r="MTY31" s="22"/>
      <c r="MTZ31" s="22"/>
      <c r="MUA31" s="22"/>
      <c r="MUB31" s="22"/>
      <c r="MUC31" s="22"/>
      <c r="MUD31" s="22"/>
      <c r="MUE31" s="22"/>
      <c r="MUF31" s="22"/>
      <c r="MUG31" s="22"/>
      <c r="MUH31" s="22"/>
      <c r="MUI31" s="22"/>
      <c r="MUJ31" s="22"/>
      <c r="MUK31" s="22"/>
      <c r="MUL31" s="22"/>
      <c r="MUM31" s="22"/>
      <c r="MUN31" s="22"/>
      <c r="MUO31" s="22"/>
      <c r="MUP31" s="22"/>
      <c r="MUQ31" s="21"/>
      <c r="MUR31" s="22"/>
      <c r="MUS31" s="22"/>
      <c r="MUT31" s="22"/>
      <c r="MUU31" s="22"/>
      <c r="MUV31" s="22"/>
      <c r="MUW31" s="22"/>
      <c r="MUX31" s="22"/>
      <c r="MUY31" s="22"/>
      <c r="MUZ31" s="22"/>
      <c r="MVA31" s="22"/>
      <c r="MVB31" s="22"/>
      <c r="MVC31" s="22"/>
      <c r="MVD31" s="22"/>
      <c r="MVE31" s="22"/>
      <c r="MVF31" s="22"/>
      <c r="MVG31" s="22"/>
      <c r="MVH31" s="22"/>
      <c r="MVI31" s="22"/>
      <c r="MVJ31" s="22"/>
      <c r="MVK31" s="22"/>
      <c r="MVL31" s="22"/>
      <c r="MVM31" s="22"/>
      <c r="MVN31" s="22"/>
      <c r="MVO31" s="22"/>
      <c r="MVP31" s="22"/>
      <c r="MVQ31" s="22"/>
      <c r="MVR31" s="22"/>
      <c r="MVS31" s="22"/>
      <c r="MVT31" s="22"/>
      <c r="MVU31" s="22"/>
      <c r="MVV31" s="22"/>
      <c r="MVW31" s="22"/>
      <c r="MVX31" s="22"/>
      <c r="MVY31" s="21"/>
      <c r="MVZ31" s="22"/>
      <c r="MWA31" s="22"/>
      <c r="MWB31" s="22"/>
      <c r="MWC31" s="22"/>
      <c r="MWD31" s="22"/>
      <c r="MWE31" s="22"/>
      <c r="MWF31" s="22"/>
      <c r="MWG31" s="22"/>
      <c r="MWH31" s="22"/>
      <c r="MWI31" s="22"/>
      <c r="MWJ31" s="22"/>
      <c r="MWK31" s="22"/>
      <c r="MWL31" s="22"/>
      <c r="MWM31" s="22"/>
      <c r="MWN31" s="22"/>
      <c r="MWO31" s="22"/>
      <c r="MWP31" s="22"/>
      <c r="MWQ31" s="22"/>
      <c r="MWR31" s="22"/>
      <c r="MWS31" s="22"/>
      <c r="MWT31" s="22"/>
      <c r="MWU31" s="22"/>
      <c r="MWV31" s="22"/>
      <c r="MWW31" s="22"/>
      <c r="MWX31" s="22"/>
      <c r="MWY31" s="22"/>
      <c r="MWZ31" s="22"/>
      <c r="MXA31" s="22"/>
      <c r="MXB31" s="22"/>
      <c r="MXC31" s="22"/>
      <c r="MXD31" s="22"/>
      <c r="MXE31" s="22"/>
      <c r="MXF31" s="22"/>
      <c r="MXG31" s="21"/>
      <c r="MXH31" s="22"/>
      <c r="MXI31" s="22"/>
      <c r="MXJ31" s="22"/>
      <c r="MXK31" s="22"/>
      <c r="MXL31" s="22"/>
      <c r="MXM31" s="22"/>
      <c r="MXN31" s="22"/>
      <c r="MXO31" s="22"/>
      <c r="MXP31" s="22"/>
      <c r="MXQ31" s="22"/>
      <c r="MXR31" s="22"/>
      <c r="MXS31" s="22"/>
      <c r="MXT31" s="22"/>
      <c r="MXU31" s="22"/>
      <c r="MXV31" s="22"/>
      <c r="MXW31" s="22"/>
      <c r="MXX31" s="22"/>
      <c r="MXY31" s="22"/>
      <c r="MXZ31" s="22"/>
      <c r="MYA31" s="22"/>
      <c r="MYB31" s="22"/>
      <c r="MYC31" s="22"/>
      <c r="MYD31" s="22"/>
      <c r="MYE31" s="22"/>
      <c r="MYF31" s="22"/>
      <c r="MYG31" s="22"/>
      <c r="MYH31" s="22"/>
      <c r="MYI31" s="22"/>
      <c r="MYJ31" s="22"/>
      <c r="MYK31" s="22"/>
      <c r="MYL31" s="22"/>
      <c r="MYM31" s="22"/>
      <c r="MYN31" s="22"/>
      <c r="MYO31" s="21"/>
      <c r="MYP31" s="22"/>
      <c r="MYQ31" s="22"/>
      <c r="MYR31" s="22"/>
      <c r="MYS31" s="22"/>
      <c r="MYT31" s="22"/>
      <c r="MYU31" s="22"/>
      <c r="MYV31" s="22"/>
      <c r="MYW31" s="22"/>
      <c r="MYX31" s="22"/>
      <c r="MYY31" s="22"/>
      <c r="MYZ31" s="22"/>
      <c r="MZA31" s="22"/>
      <c r="MZB31" s="22"/>
      <c r="MZC31" s="22"/>
      <c r="MZD31" s="22"/>
      <c r="MZE31" s="22"/>
      <c r="MZF31" s="22"/>
      <c r="MZG31" s="22"/>
      <c r="MZH31" s="22"/>
      <c r="MZI31" s="22"/>
      <c r="MZJ31" s="22"/>
      <c r="MZK31" s="22"/>
      <c r="MZL31" s="22"/>
      <c r="MZM31" s="22"/>
      <c r="MZN31" s="22"/>
      <c r="MZO31" s="22"/>
      <c r="MZP31" s="22"/>
      <c r="MZQ31" s="22"/>
      <c r="MZR31" s="22"/>
      <c r="MZS31" s="22"/>
      <c r="MZT31" s="22"/>
      <c r="MZU31" s="22"/>
      <c r="MZV31" s="22"/>
      <c r="MZW31" s="21"/>
      <c r="MZX31" s="22"/>
      <c r="MZY31" s="22"/>
      <c r="MZZ31" s="22"/>
      <c r="NAA31" s="22"/>
      <c r="NAB31" s="22"/>
      <c r="NAC31" s="22"/>
      <c r="NAD31" s="22"/>
      <c r="NAE31" s="22"/>
      <c r="NAF31" s="22"/>
      <c r="NAG31" s="22"/>
      <c r="NAH31" s="22"/>
      <c r="NAI31" s="22"/>
      <c r="NAJ31" s="22"/>
      <c r="NAK31" s="22"/>
      <c r="NAL31" s="22"/>
      <c r="NAM31" s="22"/>
      <c r="NAN31" s="22"/>
      <c r="NAO31" s="22"/>
      <c r="NAP31" s="22"/>
      <c r="NAQ31" s="22"/>
      <c r="NAR31" s="22"/>
      <c r="NAS31" s="22"/>
      <c r="NAT31" s="22"/>
      <c r="NAU31" s="22"/>
      <c r="NAV31" s="22"/>
      <c r="NAW31" s="22"/>
      <c r="NAX31" s="22"/>
      <c r="NAY31" s="22"/>
      <c r="NAZ31" s="22"/>
      <c r="NBA31" s="22"/>
      <c r="NBB31" s="22"/>
      <c r="NBC31" s="22"/>
      <c r="NBD31" s="22"/>
      <c r="NBE31" s="21"/>
      <c r="NBF31" s="22"/>
      <c r="NBG31" s="22"/>
      <c r="NBH31" s="22"/>
      <c r="NBI31" s="22"/>
      <c r="NBJ31" s="22"/>
      <c r="NBK31" s="22"/>
      <c r="NBL31" s="22"/>
      <c r="NBM31" s="22"/>
      <c r="NBN31" s="22"/>
      <c r="NBO31" s="22"/>
      <c r="NBP31" s="22"/>
      <c r="NBQ31" s="22"/>
      <c r="NBR31" s="22"/>
      <c r="NBS31" s="22"/>
      <c r="NBT31" s="22"/>
      <c r="NBU31" s="22"/>
      <c r="NBV31" s="22"/>
      <c r="NBW31" s="22"/>
      <c r="NBX31" s="22"/>
      <c r="NBY31" s="22"/>
      <c r="NBZ31" s="22"/>
      <c r="NCA31" s="22"/>
      <c r="NCB31" s="22"/>
      <c r="NCC31" s="22"/>
      <c r="NCD31" s="22"/>
      <c r="NCE31" s="22"/>
      <c r="NCF31" s="22"/>
      <c r="NCG31" s="22"/>
      <c r="NCH31" s="22"/>
      <c r="NCI31" s="22"/>
      <c r="NCJ31" s="22"/>
      <c r="NCK31" s="22"/>
      <c r="NCL31" s="22"/>
      <c r="NCM31" s="21"/>
      <c r="NCN31" s="22"/>
      <c r="NCO31" s="22"/>
      <c r="NCP31" s="22"/>
      <c r="NCQ31" s="22"/>
      <c r="NCR31" s="22"/>
      <c r="NCS31" s="22"/>
      <c r="NCT31" s="22"/>
      <c r="NCU31" s="22"/>
      <c r="NCV31" s="22"/>
      <c r="NCW31" s="22"/>
      <c r="NCX31" s="22"/>
      <c r="NCY31" s="22"/>
      <c r="NCZ31" s="22"/>
      <c r="NDA31" s="22"/>
      <c r="NDB31" s="22"/>
      <c r="NDC31" s="22"/>
      <c r="NDD31" s="22"/>
      <c r="NDE31" s="22"/>
      <c r="NDF31" s="22"/>
      <c r="NDG31" s="22"/>
      <c r="NDH31" s="22"/>
      <c r="NDI31" s="22"/>
      <c r="NDJ31" s="22"/>
      <c r="NDK31" s="22"/>
      <c r="NDL31" s="22"/>
      <c r="NDM31" s="22"/>
      <c r="NDN31" s="22"/>
      <c r="NDO31" s="22"/>
      <c r="NDP31" s="22"/>
      <c r="NDQ31" s="22"/>
      <c r="NDR31" s="22"/>
      <c r="NDS31" s="22"/>
      <c r="NDT31" s="22"/>
      <c r="NDU31" s="21"/>
      <c r="NDV31" s="22"/>
      <c r="NDW31" s="22"/>
      <c r="NDX31" s="22"/>
      <c r="NDY31" s="22"/>
      <c r="NDZ31" s="22"/>
      <c r="NEA31" s="22"/>
      <c r="NEB31" s="22"/>
      <c r="NEC31" s="22"/>
      <c r="NED31" s="22"/>
      <c r="NEE31" s="22"/>
      <c r="NEF31" s="22"/>
      <c r="NEG31" s="22"/>
      <c r="NEH31" s="22"/>
      <c r="NEI31" s="22"/>
      <c r="NEJ31" s="22"/>
      <c r="NEK31" s="22"/>
      <c r="NEL31" s="22"/>
      <c r="NEM31" s="22"/>
      <c r="NEN31" s="22"/>
      <c r="NEO31" s="22"/>
      <c r="NEP31" s="22"/>
      <c r="NEQ31" s="22"/>
      <c r="NER31" s="22"/>
      <c r="NES31" s="22"/>
      <c r="NET31" s="22"/>
      <c r="NEU31" s="22"/>
      <c r="NEV31" s="22"/>
      <c r="NEW31" s="22"/>
      <c r="NEX31" s="22"/>
      <c r="NEY31" s="22"/>
      <c r="NEZ31" s="22"/>
      <c r="NFA31" s="22"/>
      <c r="NFB31" s="22"/>
      <c r="NFC31" s="21"/>
      <c r="NFD31" s="22"/>
      <c r="NFE31" s="22"/>
      <c r="NFF31" s="22"/>
      <c r="NFG31" s="22"/>
      <c r="NFH31" s="22"/>
      <c r="NFI31" s="22"/>
      <c r="NFJ31" s="22"/>
      <c r="NFK31" s="22"/>
      <c r="NFL31" s="22"/>
      <c r="NFM31" s="22"/>
      <c r="NFN31" s="22"/>
      <c r="NFO31" s="22"/>
      <c r="NFP31" s="22"/>
      <c r="NFQ31" s="22"/>
      <c r="NFR31" s="22"/>
      <c r="NFS31" s="22"/>
      <c r="NFT31" s="22"/>
      <c r="NFU31" s="22"/>
      <c r="NFV31" s="22"/>
      <c r="NFW31" s="22"/>
      <c r="NFX31" s="22"/>
      <c r="NFY31" s="22"/>
      <c r="NFZ31" s="22"/>
      <c r="NGA31" s="22"/>
      <c r="NGB31" s="22"/>
      <c r="NGC31" s="22"/>
      <c r="NGD31" s="22"/>
      <c r="NGE31" s="22"/>
      <c r="NGF31" s="22"/>
      <c r="NGG31" s="22"/>
      <c r="NGH31" s="22"/>
      <c r="NGI31" s="22"/>
      <c r="NGJ31" s="22"/>
      <c r="NGK31" s="21"/>
      <c r="NGL31" s="22"/>
      <c r="NGM31" s="22"/>
      <c r="NGN31" s="22"/>
      <c r="NGO31" s="22"/>
      <c r="NGP31" s="22"/>
      <c r="NGQ31" s="22"/>
      <c r="NGR31" s="22"/>
      <c r="NGS31" s="22"/>
      <c r="NGT31" s="22"/>
      <c r="NGU31" s="22"/>
      <c r="NGV31" s="22"/>
      <c r="NGW31" s="22"/>
      <c r="NGX31" s="22"/>
      <c r="NGY31" s="22"/>
      <c r="NGZ31" s="22"/>
      <c r="NHA31" s="22"/>
      <c r="NHB31" s="22"/>
      <c r="NHC31" s="22"/>
      <c r="NHD31" s="22"/>
      <c r="NHE31" s="22"/>
      <c r="NHF31" s="22"/>
      <c r="NHG31" s="22"/>
      <c r="NHH31" s="22"/>
      <c r="NHI31" s="22"/>
      <c r="NHJ31" s="22"/>
      <c r="NHK31" s="22"/>
      <c r="NHL31" s="22"/>
      <c r="NHM31" s="22"/>
      <c r="NHN31" s="22"/>
      <c r="NHO31" s="22"/>
      <c r="NHP31" s="22"/>
      <c r="NHQ31" s="22"/>
      <c r="NHR31" s="22"/>
      <c r="NHS31" s="21"/>
      <c r="NHT31" s="22"/>
      <c r="NHU31" s="22"/>
      <c r="NHV31" s="22"/>
      <c r="NHW31" s="22"/>
      <c r="NHX31" s="22"/>
      <c r="NHY31" s="22"/>
      <c r="NHZ31" s="22"/>
      <c r="NIA31" s="22"/>
      <c r="NIB31" s="22"/>
      <c r="NIC31" s="22"/>
      <c r="NID31" s="22"/>
      <c r="NIE31" s="22"/>
      <c r="NIF31" s="22"/>
      <c r="NIG31" s="22"/>
      <c r="NIH31" s="22"/>
      <c r="NII31" s="22"/>
      <c r="NIJ31" s="22"/>
      <c r="NIK31" s="22"/>
      <c r="NIL31" s="22"/>
      <c r="NIM31" s="22"/>
      <c r="NIN31" s="22"/>
      <c r="NIO31" s="22"/>
      <c r="NIP31" s="22"/>
      <c r="NIQ31" s="22"/>
      <c r="NIR31" s="22"/>
      <c r="NIS31" s="22"/>
      <c r="NIT31" s="22"/>
      <c r="NIU31" s="22"/>
      <c r="NIV31" s="22"/>
      <c r="NIW31" s="22"/>
      <c r="NIX31" s="22"/>
      <c r="NIY31" s="22"/>
      <c r="NIZ31" s="22"/>
      <c r="NJA31" s="21"/>
      <c r="NJB31" s="22"/>
      <c r="NJC31" s="22"/>
      <c r="NJD31" s="22"/>
      <c r="NJE31" s="22"/>
      <c r="NJF31" s="22"/>
      <c r="NJG31" s="22"/>
      <c r="NJH31" s="22"/>
      <c r="NJI31" s="22"/>
      <c r="NJJ31" s="22"/>
      <c r="NJK31" s="22"/>
      <c r="NJL31" s="22"/>
      <c r="NJM31" s="22"/>
      <c r="NJN31" s="22"/>
      <c r="NJO31" s="22"/>
      <c r="NJP31" s="22"/>
      <c r="NJQ31" s="22"/>
      <c r="NJR31" s="22"/>
      <c r="NJS31" s="22"/>
      <c r="NJT31" s="22"/>
      <c r="NJU31" s="22"/>
      <c r="NJV31" s="22"/>
      <c r="NJW31" s="22"/>
      <c r="NJX31" s="22"/>
      <c r="NJY31" s="22"/>
      <c r="NJZ31" s="22"/>
      <c r="NKA31" s="22"/>
      <c r="NKB31" s="22"/>
      <c r="NKC31" s="22"/>
      <c r="NKD31" s="22"/>
      <c r="NKE31" s="22"/>
      <c r="NKF31" s="22"/>
      <c r="NKG31" s="22"/>
      <c r="NKH31" s="22"/>
      <c r="NKI31" s="21"/>
      <c r="NKJ31" s="22"/>
      <c r="NKK31" s="22"/>
      <c r="NKL31" s="22"/>
      <c r="NKM31" s="22"/>
      <c r="NKN31" s="22"/>
      <c r="NKO31" s="22"/>
      <c r="NKP31" s="22"/>
      <c r="NKQ31" s="22"/>
      <c r="NKR31" s="22"/>
      <c r="NKS31" s="22"/>
      <c r="NKT31" s="22"/>
      <c r="NKU31" s="22"/>
      <c r="NKV31" s="22"/>
      <c r="NKW31" s="22"/>
      <c r="NKX31" s="22"/>
      <c r="NKY31" s="22"/>
      <c r="NKZ31" s="22"/>
      <c r="NLA31" s="22"/>
      <c r="NLB31" s="22"/>
      <c r="NLC31" s="22"/>
      <c r="NLD31" s="22"/>
      <c r="NLE31" s="22"/>
      <c r="NLF31" s="22"/>
      <c r="NLG31" s="22"/>
      <c r="NLH31" s="22"/>
      <c r="NLI31" s="22"/>
      <c r="NLJ31" s="22"/>
      <c r="NLK31" s="22"/>
      <c r="NLL31" s="22"/>
      <c r="NLM31" s="22"/>
      <c r="NLN31" s="22"/>
      <c r="NLO31" s="22"/>
      <c r="NLP31" s="22"/>
      <c r="NLQ31" s="21"/>
      <c r="NLR31" s="22"/>
      <c r="NLS31" s="22"/>
      <c r="NLT31" s="22"/>
      <c r="NLU31" s="22"/>
      <c r="NLV31" s="22"/>
      <c r="NLW31" s="22"/>
      <c r="NLX31" s="22"/>
      <c r="NLY31" s="22"/>
      <c r="NLZ31" s="22"/>
      <c r="NMA31" s="22"/>
      <c r="NMB31" s="22"/>
      <c r="NMC31" s="22"/>
      <c r="NMD31" s="22"/>
      <c r="NME31" s="22"/>
      <c r="NMF31" s="22"/>
      <c r="NMG31" s="22"/>
      <c r="NMH31" s="22"/>
      <c r="NMI31" s="22"/>
      <c r="NMJ31" s="22"/>
      <c r="NMK31" s="22"/>
      <c r="NML31" s="22"/>
      <c r="NMM31" s="22"/>
      <c r="NMN31" s="22"/>
      <c r="NMO31" s="22"/>
      <c r="NMP31" s="22"/>
      <c r="NMQ31" s="22"/>
      <c r="NMR31" s="22"/>
      <c r="NMS31" s="22"/>
      <c r="NMT31" s="22"/>
      <c r="NMU31" s="22"/>
      <c r="NMV31" s="22"/>
      <c r="NMW31" s="22"/>
      <c r="NMX31" s="22"/>
      <c r="NMY31" s="21"/>
      <c r="NMZ31" s="22"/>
      <c r="NNA31" s="22"/>
      <c r="NNB31" s="22"/>
      <c r="NNC31" s="22"/>
      <c r="NND31" s="22"/>
      <c r="NNE31" s="22"/>
      <c r="NNF31" s="22"/>
      <c r="NNG31" s="22"/>
      <c r="NNH31" s="22"/>
      <c r="NNI31" s="22"/>
      <c r="NNJ31" s="22"/>
      <c r="NNK31" s="22"/>
      <c r="NNL31" s="22"/>
      <c r="NNM31" s="22"/>
      <c r="NNN31" s="22"/>
      <c r="NNO31" s="22"/>
      <c r="NNP31" s="22"/>
      <c r="NNQ31" s="22"/>
      <c r="NNR31" s="22"/>
      <c r="NNS31" s="22"/>
      <c r="NNT31" s="22"/>
      <c r="NNU31" s="22"/>
      <c r="NNV31" s="22"/>
      <c r="NNW31" s="22"/>
      <c r="NNX31" s="22"/>
      <c r="NNY31" s="22"/>
      <c r="NNZ31" s="22"/>
      <c r="NOA31" s="22"/>
      <c r="NOB31" s="22"/>
      <c r="NOC31" s="22"/>
      <c r="NOD31" s="22"/>
      <c r="NOE31" s="22"/>
      <c r="NOF31" s="22"/>
      <c r="NOG31" s="21"/>
      <c r="NOH31" s="22"/>
      <c r="NOI31" s="22"/>
      <c r="NOJ31" s="22"/>
      <c r="NOK31" s="22"/>
      <c r="NOL31" s="22"/>
      <c r="NOM31" s="22"/>
      <c r="NON31" s="22"/>
      <c r="NOO31" s="22"/>
      <c r="NOP31" s="22"/>
      <c r="NOQ31" s="22"/>
      <c r="NOR31" s="22"/>
      <c r="NOS31" s="22"/>
      <c r="NOT31" s="22"/>
      <c r="NOU31" s="22"/>
      <c r="NOV31" s="22"/>
      <c r="NOW31" s="22"/>
      <c r="NOX31" s="22"/>
      <c r="NOY31" s="22"/>
      <c r="NOZ31" s="22"/>
      <c r="NPA31" s="22"/>
      <c r="NPB31" s="22"/>
      <c r="NPC31" s="22"/>
      <c r="NPD31" s="22"/>
      <c r="NPE31" s="22"/>
      <c r="NPF31" s="22"/>
      <c r="NPG31" s="22"/>
      <c r="NPH31" s="22"/>
      <c r="NPI31" s="22"/>
      <c r="NPJ31" s="22"/>
      <c r="NPK31" s="22"/>
      <c r="NPL31" s="22"/>
      <c r="NPM31" s="22"/>
      <c r="NPN31" s="22"/>
      <c r="NPO31" s="21"/>
      <c r="NPP31" s="22"/>
      <c r="NPQ31" s="22"/>
      <c r="NPR31" s="22"/>
      <c r="NPS31" s="22"/>
      <c r="NPT31" s="22"/>
      <c r="NPU31" s="22"/>
      <c r="NPV31" s="22"/>
      <c r="NPW31" s="22"/>
      <c r="NPX31" s="22"/>
      <c r="NPY31" s="22"/>
      <c r="NPZ31" s="22"/>
      <c r="NQA31" s="22"/>
      <c r="NQB31" s="22"/>
      <c r="NQC31" s="22"/>
      <c r="NQD31" s="22"/>
      <c r="NQE31" s="22"/>
      <c r="NQF31" s="22"/>
      <c r="NQG31" s="22"/>
      <c r="NQH31" s="22"/>
      <c r="NQI31" s="22"/>
      <c r="NQJ31" s="22"/>
      <c r="NQK31" s="22"/>
      <c r="NQL31" s="22"/>
      <c r="NQM31" s="22"/>
      <c r="NQN31" s="22"/>
      <c r="NQO31" s="22"/>
      <c r="NQP31" s="22"/>
      <c r="NQQ31" s="22"/>
      <c r="NQR31" s="22"/>
      <c r="NQS31" s="22"/>
      <c r="NQT31" s="22"/>
      <c r="NQU31" s="22"/>
      <c r="NQV31" s="22"/>
      <c r="NQW31" s="21"/>
      <c r="NQX31" s="22"/>
      <c r="NQY31" s="22"/>
      <c r="NQZ31" s="22"/>
      <c r="NRA31" s="22"/>
      <c r="NRB31" s="22"/>
      <c r="NRC31" s="22"/>
      <c r="NRD31" s="22"/>
      <c r="NRE31" s="22"/>
      <c r="NRF31" s="22"/>
      <c r="NRG31" s="22"/>
      <c r="NRH31" s="22"/>
      <c r="NRI31" s="22"/>
      <c r="NRJ31" s="22"/>
      <c r="NRK31" s="22"/>
      <c r="NRL31" s="22"/>
      <c r="NRM31" s="22"/>
      <c r="NRN31" s="22"/>
      <c r="NRO31" s="22"/>
      <c r="NRP31" s="22"/>
      <c r="NRQ31" s="22"/>
      <c r="NRR31" s="22"/>
      <c r="NRS31" s="22"/>
      <c r="NRT31" s="22"/>
      <c r="NRU31" s="22"/>
      <c r="NRV31" s="22"/>
      <c r="NRW31" s="22"/>
      <c r="NRX31" s="22"/>
      <c r="NRY31" s="22"/>
      <c r="NRZ31" s="22"/>
      <c r="NSA31" s="22"/>
      <c r="NSB31" s="22"/>
      <c r="NSC31" s="22"/>
      <c r="NSD31" s="22"/>
      <c r="NSE31" s="21"/>
      <c r="NSF31" s="22"/>
      <c r="NSG31" s="22"/>
      <c r="NSH31" s="22"/>
      <c r="NSI31" s="22"/>
      <c r="NSJ31" s="22"/>
      <c r="NSK31" s="22"/>
      <c r="NSL31" s="22"/>
      <c r="NSM31" s="22"/>
      <c r="NSN31" s="22"/>
      <c r="NSO31" s="22"/>
      <c r="NSP31" s="22"/>
      <c r="NSQ31" s="22"/>
      <c r="NSR31" s="22"/>
      <c r="NSS31" s="22"/>
      <c r="NST31" s="22"/>
      <c r="NSU31" s="22"/>
      <c r="NSV31" s="22"/>
      <c r="NSW31" s="22"/>
      <c r="NSX31" s="22"/>
      <c r="NSY31" s="22"/>
      <c r="NSZ31" s="22"/>
      <c r="NTA31" s="22"/>
      <c r="NTB31" s="22"/>
      <c r="NTC31" s="22"/>
      <c r="NTD31" s="22"/>
      <c r="NTE31" s="22"/>
      <c r="NTF31" s="22"/>
      <c r="NTG31" s="22"/>
      <c r="NTH31" s="22"/>
      <c r="NTI31" s="22"/>
      <c r="NTJ31" s="22"/>
      <c r="NTK31" s="22"/>
      <c r="NTL31" s="22"/>
      <c r="NTM31" s="21"/>
      <c r="NTN31" s="22"/>
      <c r="NTO31" s="22"/>
      <c r="NTP31" s="22"/>
      <c r="NTQ31" s="22"/>
      <c r="NTR31" s="22"/>
      <c r="NTS31" s="22"/>
      <c r="NTT31" s="22"/>
      <c r="NTU31" s="22"/>
      <c r="NTV31" s="22"/>
      <c r="NTW31" s="22"/>
      <c r="NTX31" s="22"/>
      <c r="NTY31" s="22"/>
      <c r="NTZ31" s="22"/>
      <c r="NUA31" s="22"/>
      <c r="NUB31" s="22"/>
      <c r="NUC31" s="22"/>
      <c r="NUD31" s="22"/>
      <c r="NUE31" s="22"/>
      <c r="NUF31" s="22"/>
      <c r="NUG31" s="22"/>
      <c r="NUH31" s="22"/>
      <c r="NUI31" s="22"/>
      <c r="NUJ31" s="22"/>
      <c r="NUK31" s="22"/>
      <c r="NUL31" s="22"/>
      <c r="NUM31" s="22"/>
      <c r="NUN31" s="22"/>
      <c r="NUO31" s="22"/>
      <c r="NUP31" s="22"/>
      <c r="NUQ31" s="22"/>
      <c r="NUR31" s="22"/>
      <c r="NUS31" s="22"/>
      <c r="NUT31" s="22"/>
      <c r="NUU31" s="21"/>
      <c r="NUV31" s="22"/>
      <c r="NUW31" s="22"/>
      <c r="NUX31" s="22"/>
      <c r="NUY31" s="22"/>
      <c r="NUZ31" s="22"/>
      <c r="NVA31" s="22"/>
      <c r="NVB31" s="22"/>
      <c r="NVC31" s="22"/>
      <c r="NVD31" s="22"/>
      <c r="NVE31" s="22"/>
      <c r="NVF31" s="22"/>
      <c r="NVG31" s="22"/>
      <c r="NVH31" s="22"/>
      <c r="NVI31" s="22"/>
      <c r="NVJ31" s="22"/>
      <c r="NVK31" s="22"/>
      <c r="NVL31" s="22"/>
      <c r="NVM31" s="22"/>
      <c r="NVN31" s="22"/>
      <c r="NVO31" s="22"/>
      <c r="NVP31" s="22"/>
      <c r="NVQ31" s="22"/>
      <c r="NVR31" s="22"/>
      <c r="NVS31" s="22"/>
      <c r="NVT31" s="22"/>
      <c r="NVU31" s="22"/>
      <c r="NVV31" s="22"/>
      <c r="NVW31" s="22"/>
      <c r="NVX31" s="22"/>
      <c r="NVY31" s="22"/>
      <c r="NVZ31" s="22"/>
      <c r="NWA31" s="22"/>
      <c r="NWB31" s="22"/>
      <c r="NWC31" s="21"/>
      <c r="NWD31" s="22"/>
      <c r="NWE31" s="22"/>
      <c r="NWF31" s="22"/>
      <c r="NWG31" s="22"/>
      <c r="NWH31" s="22"/>
      <c r="NWI31" s="22"/>
      <c r="NWJ31" s="22"/>
      <c r="NWK31" s="22"/>
      <c r="NWL31" s="22"/>
      <c r="NWM31" s="22"/>
      <c r="NWN31" s="22"/>
      <c r="NWO31" s="22"/>
      <c r="NWP31" s="22"/>
      <c r="NWQ31" s="22"/>
      <c r="NWR31" s="22"/>
      <c r="NWS31" s="22"/>
      <c r="NWT31" s="22"/>
      <c r="NWU31" s="22"/>
      <c r="NWV31" s="22"/>
      <c r="NWW31" s="22"/>
      <c r="NWX31" s="22"/>
      <c r="NWY31" s="22"/>
      <c r="NWZ31" s="22"/>
      <c r="NXA31" s="22"/>
      <c r="NXB31" s="22"/>
      <c r="NXC31" s="22"/>
      <c r="NXD31" s="22"/>
      <c r="NXE31" s="22"/>
      <c r="NXF31" s="22"/>
      <c r="NXG31" s="22"/>
      <c r="NXH31" s="22"/>
      <c r="NXI31" s="22"/>
      <c r="NXJ31" s="22"/>
      <c r="NXK31" s="21"/>
      <c r="NXL31" s="22"/>
      <c r="NXM31" s="22"/>
      <c r="NXN31" s="22"/>
      <c r="NXO31" s="22"/>
      <c r="NXP31" s="22"/>
      <c r="NXQ31" s="22"/>
      <c r="NXR31" s="22"/>
      <c r="NXS31" s="22"/>
      <c r="NXT31" s="22"/>
      <c r="NXU31" s="22"/>
      <c r="NXV31" s="22"/>
      <c r="NXW31" s="22"/>
      <c r="NXX31" s="22"/>
      <c r="NXY31" s="22"/>
      <c r="NXZ31" s="22"/>
      <c r="NYA31" s="22"/>
      <c r="NYB31" s="22"/>
      <c r="NYC31" s="22"/>
      <c r="NYD31" s="22"/>
      <c r="NYE31" s="22"/>
      <c r="NYF31" s="22"/>
      <c r="NYG31" s="22"/>
      <c r="NYH31" s="22"/>
      <c r="NYI31" s="22"/>
      <c r="NYJ31" s="22"/>
      <c r="NYK31" s="22"/>
      <c r="NYL31" s="22"/>
      <c r="NYM31" s="22"/>
      <c r="NYN31" s="22"/>
      <c r="NYO31" s="22"/>
      <c r="NYP31" s="22"/>
      <c r="NYQ31" s="22"/>
      <c r="NYR31" s="22"/>
      <c r="NYS31" s="21"/>
      <c r="NYT31" s="22"/>
      <c r="NYU31" s="22"/>
      <c r="NYV31" s="22"/>
      <c r="NYW31" s="22"/>
      <c r="NYX31" s="22"/>
      <c r="NYY31" s="22"/>
      <c r="NYZ31" s="22"/>
      <c r="NZA31" s="22"/>
      <c r="NZB31" s="22"/>
      <c r="NZC31" s="22"/>
      <c r="NZD31" s="22"/>
      <c r="NZE31" s="22"/>
      <c r="NZF31" s="22"/>
      <c r="NZG31" s="22"/>
      <c r="NZH31" s="22"/>
      <c r="NZI31" s="22"/>
      <c r="NZJ31" s="22"/>
      <c r="NZK31" s="22"/>
      <c r="NZL31" s="22"/>
      <c r="NZM31" s="22"/>
      <c r="NZN31" s="22"/>
      <c r="NZO31" s="22"/>
      <c r="NZP31" s="22"/>
      <c r="NZQ31" s="22"/>
      <c r="NZR31" s="22"/>
      <c r="NZS31" s="22"/>
      <c r="NZT31" s="22"/>
      <c r="NZU31" s="22"/>
      <c r="NZV31" s="22"/>
      <c r="NZW31" s="22"/>
      <c r="NZX31" s="22"/>
      <c r="NZY31" s="22"/>
      <c r="NZZ31" s="22"/>
      <c r="OAA31" s="21"/>
      <c r="OAB31" s="22"/>
      <c r="OAC31" s="22"/>
      <c r="OAD31" s="22"/>
      <c r="OAE31" s="22"/>
      <c r="OAF31" s="22"/>
      <c r="OAG31" s="22"/>
      <c r="OAH31" s="22"/>
      <c r="OAI31" s="22"/>
      <c r="OAJ31" s="22"/>
      <c r="OAK31" s="22"/>
      <c r="OAL31" s="22"/>
      <c r="OAM31" s="22"/>
      <c r="OAN31" s="22"/>
      <c r="OAO31" s="22"/>
      <c r="OAP31" s="22"/>
      <c r="OAQ31" s="22"/>
      <c r="OAR31" s="22"/>
      <c r="OAS31" s="22"/>
      <c r="OAT31" s="22"/>
      <c r="OAU31" s="22"/>
      <c r="OAV31" s="22"/>
      <c r="OAW31" s="22"/>
      <c r="OAX31" s="22"/>
      <c r="OAY31" s="22"/>
      <c r="OAZ31" s="22"/>
      <c r="OBA31" s="22"/>
      <c r="OBB31" s="22"/>
      <c r="OBC31" s="22"/>
      <c r="OBD31" s="22"/>
      <c r="OBE31" s="22"/>
      <c r="OBF31" s="22"/>
      <c r="OBG31" s="22"/>
      <c r="OBH31" s="22"/>
      <c r="OBI31" s="21"/>
      <c r="OBJ31" s="22"/>
      <c r="OBK31" s="22"/>
      <c r="OBL31" s="22"/>
      <c r="OBM31" s="22"/>
      <c r="OBN31" s="22"/>
      <c r="OBO31" s="22"/>
      <c r="OBP31" s="22"/>
      <c r="OBQ31" s="22"/>
      <c r="OBR31" s="22"/>
      <c r="OBS31" s="22"/>
      <c r="OBT31" s="22"/>
      <c r="OBU31" s="22"/>
      <c r="OBV31" s="22"/>
      <c r="OBW31" s="22"/>
      <c r="OBX31" s="22"/>
      <c r="OBY31" s="22"/>
      <c r="OBZ31" s="22"/>
      <c r="OCA31" s="22"/>
      <c r="OCB31" s="22"/>
      <c r="OCC31" s="22"/>
      <c r="OCD31" s="22"/>
      <c r="OCE31" s="22"/>
      <c r="OCF31" s="22"/>
      <c r="OCG31" s="22"/>
      <c r="OCH31" s="22"/>
      <c r="OCI31" s="22"/>
      <c r="OCJ31" s="22"/>
      <c r="OCK31" s="22"/>
      <c r="OCL31" s="22"/>
      <c r="OCM31" s="22"/>
      <c r="OCN31" s="22"/>
      <c r="OCO31" s="22"/>
      <c r="OCP31" s="22"/>
      <c r="OCQ31" s="21"/>
      <c r="OCR31" s="22"/>
      <c r="OCS31" s="22"/>
      <c r="OCT31" s="22"/>
      <c r="OCU31" s="22"/>
      <c r="OCV31" s="22"/>
      <c r="OCW31" s="22"/>
      <c r="OCX31" s="22"/>
      <c r="OCY31" s="22"/>
      <c r="OCZ31" s="22"/>
      <c r="ODA31" s="22"/>
      <c r="ODB31" s="22"/>
      <c r="ODC31" s="22"/>
      <c r="ODD31" s="22"/>
      <c r="ODE31" s="22"/>
      <c r="ODF31" s="22"/>
      <c r="ODG31" s="22"/>
      <c r="ODH31" s="22"/>
      <c r="ODI31" s="22"/>
      <c r="ODJ31" s="22"/>
      <c r="ODK31" s="22"/>
      <c r="ODL31" s="22"/>
      <c r="ODM31" s="22"/>
      <c r="ODN31" s="22"/>
      <c r="ODO31" s="22"/>
      <c r="ODP31" s="22"/>
      <c r="ODQ31" s="22"/>
      <c r="ODR31" s="22"/>
      <c r="ODS31" s="22"/>
      <c r="ODT31" s="22"/>
      <c r="ODU31" s="22"/>
      <c r="ODV31" s="22"/>
      <c r="ODW31" s="22"/>
      <c r="ODX31" s="22"/>
      <c r="ODY31" s="21"/>
      <c r="ODZ31" s="22"/>
      <c r="OEA31" s="22"/>
      <c r="OEB31" s="22"/>
      <c r="OEC31" s="22"/>
      <c r="OED31" s="22"/>
      <c r="OEE31" s="22"/>
      <c r="OEF31" s="22"/>
      <c r="OEG31" s="22"/>
      <c r="OEH31" s="22"/>
      <c r="OEI31" s="22"/>
      <c r="OEJ31" s="22"/>
      <c r="OEK31" s="22"/>
      <c r="OEL31" s="22"/>
      <c r="OEM31" s="22"/>
      <c r="OEN31" s="22"/>
      <c r="OEO31" s="22"/>
      <c r="OEP31" s="22"/>
      <c r="OEQ31" s="22"/>
      <c r="OER31" s="22"/>
      <c r="OES31" s="22"/>
      <c r="OET31" s="22"/>
      <c r="OEU31" s="22"/>
      <c r="OEV31" s="22"/>
      <c r="OEW31" s="22"/>
      <c r="OEX31" s="22"/>
      <c r="OEY31" s="22"/>
      <c r="OEZ31" s="22"/>
      <c r="OFA31" s="22"/>
      <c r="OFB31" s="22"/>
      <c r="OFC31" s="22"/>
      <c r="OFD31" s="22"/>
      <c r="OFE31" s="22"/>
      <c r="OFF31" s="22"/>
      <c r="OFG31" s="21"/>
      <c r="OFH31" s="22"/>
      <c r="OFI31" s="22"/>
      <c r="OFJ31" s="22"/>
      <c r="OFK31" s="22"/>
      <c r="OFL31" s="22"/>
      <c r="OFM31" s="22"/>
      <c r="OFN31" s="22"/>
      <c r="OFO31" s="22"/>
      <c r="OFP31" s="22"/>
      <c r="OFQ31" s="22"/>
      <c r="OFR31" s="22"/>
      <c r="OFS31" s="22"/>
      <c r="OFT31" s="22"/>
      <c r="OFU31" s="22"/>
      <c r="OFV31" s="22"/>
      <c r="OFW31" s="22"/>
      <c r="OFX31" s="22"/>
      <c r="OFY31" s="22"/>
      <c r="OFZ31" s="22"/>
      <c r="OGA31" s="22"/>
      <c r="OGB31" s="22"/>
      <c r="OGC31" s="22"/>
      <c r="OGD31" s="22"/>
      <c r="OGE31" s="22"/>
      <c r="OGF31" s="22"/>
      <c r="OGG31" s="22"/>
      <c r="OGH31" s="22"/>
      <c r="OGI31" s="22"/>
      <c r="OGJ31" s="22"/>
      <c r="OGK31" s="22"/>
      <c r="OGL31" s="22"/>
      <c r="OGM31" s="22"/>
      <c r="OGN31" s="22"/>
      <c r="OGO31" s="21"/>
      <c r="OGP31" s="22"/>
      <c r="OGQ31" s="22"/>
      <c r="OGR31" s="22"/>
      <c r="OGS31" s="22"/>
      <c r="OGT31" s="22"/>
      <c r="OGU31" s="22"/>
      <c r="OGV31" s="22"/>
      <c r="OGW31" s="22"/>
      <c r="OGX31" s="22"/>
      <c r="OGY31" s="22"/>
      <c r="OGZ31" s="22"/>
      <c r="OHA31" s="22"/>
      <c r="OHB31" s="22"/>
      <c r="OHC31" s="22"/>
      <c r="OHD31" s="22"/>
      <c r="OHE31" s="22"/>
      <c r="OHF31" s="22"/>
      <c r="OHG31" s="22"/>
      <c r="OHH31" s="22"/>
      <c r="OHI31" s="22"/>
      <c r="OHJ31" s="22"/>
      <c r="OHK31" s="22"/>
      <c r="OHL31" s="22"/>
      <c r="OHM31" s="22"/>
      <c r="OHN31" s="22"/>
      <c r="OHO31" s="22"/>
      <c r="OHP31" s="22"/>
      <c r="OHQ31" s="22"/>
      <c r="OHR31" s="22"/>
      <c r="OHS31" s="22"/>
      <c r="OHT31" s="22"/>
      <c r="OHU31" s="22"/>
      <c r="OHV31" s="22"/>
      <c r="OHW31" s="21"/>
      <c r="OHX31" s="22"/>
      <c r="OHY31" s="22"/>
      <c r="OHZ31" s="22"/>
      <c r="OIA31" s="22"/>
      <c r="OIB31" s="22"/>
      <c r="OIC31" s="22"/>
      <c r="OID31" s="22"/>
      <c r="OIE31" s="22"/>
      <c r="OIF31" s="22"/>
      <c r="OIG31" s="22"/>
      <c r="OIH31" s="22"/>
      <c r="OII31" s="22"/>
      <c r="OIJ31" s="22"/>
      <c r="OIK31" s="22"/>
      <c r="OIL31" s="22"/>
      <c r="OIM31" s="22"/>
      <c r="OIN31" s="22"/>
      <c r="OIO31" s="22"/>
      <c r="OIP31" s="22"/>
      <c r="OIQ31" s="22"/>
      <c r="OIR31" s="22"/>
      <c r="OIS31" s="22"/>
      <c r="OIT31" s="22"/>
      <c r="OIU31" s="22"/>
      <c r="OIV31" s="22"/>
      <c r="OIW31" s="22"/>
      <c r="OIX31" s="22"/>
      <c r="OIY31" s="22"/>
      <c r="OIZ31" s="22"/>
      <c r="OJA31" s="22"/>
      <c r="OJB31" s="22"/>
      <c r="OJC31" s="22"/>
      <c r="OJD31" s="22"/>
      <c r="OJE31" s="21"/>
      <c r="OJF31" s="22"/>
      <c r="OJG31" s="22"/>
      <c r="OJH31" s="22"/>
      <c r="OJI31" s="22"/>
      <c r="OJJ31" s="22"/>
      <c r="OJK31" s="22"/>
      <c r="OJL31" s="22"/>
      <c r="OJM31" s="22"/>
      <c r="OJN31" s="22"/>
      <c r="OJO31" s="22"/>
      <c r="OJP31" s="22"/>
      <c r="OJQ31" s="22"/>
      <c r="OJR31" s="22"/>
      <c r="OJS31" s="22"/>
      <c r="OJT31" s="22"/>
      <c r="OJU31" s="22"/>
      <c r="OJV31" s="22"/>
      <c r="OJW31" s="22"/>
      <c r="OJX31" s="22"/>
      <c r="OJY31" s="22"/>
      <c r="OJZ31" s="22"/>
      <c r="OKA31" s="22"/>
      <c r="OKB31" s="22"/>
      <c r="OKC31" s="22"/>
      <c r="OKD31" s="22"/>
      <c r="OKE31" s="22"/>
      <c r="OKF31" s="22"/>
      <c r="OKG31" s="22"/>
      <c r="OKH31" s="22"/>
      <c r="OKI31" s="22"/>
      <c r="OKJ31" s="22"/>
      <c r="OKK31" s="22"/>
      <c r="OKL31" s="22"/>
      <c r="OKM31" s="21"/>
      <c r="OKN31" s="22"/>
      <c r="OKO31" s="22"/>
      <c r="OKP31" s="22"/>
      <c r="OKQ31" s="22"/>
      <c r="OKR31" s="22"/>
      <c r="OKS31" s="22"/>
      <c r="OKT31" s="22"/>
      <c r="OKU31" s="22"/>
      <c r="OKV31" s="22"/>
      <c r="OKW31" s="22"/>
      <c r="OKX31" s="22"/>
      <c r="OKY31" s="22"/>
      <c r="OKZ31" s="22"/>
      <c r="OLA31" s="22"/>
      <c r="OLB31" s="22"/>
      <c r="OLC31" s="22"/>
      <c r="OLD31" s="22"/>
      <c r="OLE31" s="22"/>
      <c r="OLF31" s="22"/>
      <c r="OLG31" s="22"/>
      <c r="OLH31" s="22"/>
      <c r="OLI31" s="22"/>
      <c r="OLJ31" s="22"/>
      <c r="OLK31" s="22"/>
      <c r="OLL31" s="22"/>
      <c r="OLM31" s="22"/>
      <c r="OLN31" s="22"/>
      <c r="OLO31" s="22"/>
      <c r="OLP31" s="22"/>
      <c r="OLQ31" s="22"/>
      <c r="OLR31" s="22"/>
      <c r="OLS31" s="22"/>
      <c r="OLT31" s="22"/>
      <c r="OLU31" s="21"/>
      <c r="OLV31" s="22"/>
      <c r="OLW31" s="22"/>
      <c r="OLX31" s="22"/>
      <c r="OLY31" s="22"/>
      <c r="OLZ31" s="22"/>
      <c r="OMA31" s="22"/>
      <c r="OMB31" s="22"/>
      <c r="OMC31" s="22"/>
      <c r="OMD31" s="22"/>
      <c r="OME31" s="22"/>
      <c r="OMF31" s="22"/>
      <c r="OMG31" s="22"/>
      <c r="OMH31" s="22"/>
      <c r="OMI31" s="22"/>
      <c r="OMJ31" s="22"/>
      <c r="OMK31" s="22"/>
      <c r="OML31" s="22"/>
      <c r="OMM31" s="22"/>
      <c r="OMN31" s="22"/>
      <c r="OMO31" s="22"/>
      <c r="OMP31" s="22"/>
      <c r="OMQ31" s="22"/>
      <c r="OMR31" s="22"/>
      <c r="OMS31" s="22"/>
      <c r="OMT31" s="22"/>
      <c r="OMU31" s="22"/>
      <c r="OMV31" s="22"/>
      <c r="OMW31" s="22"/>
      <c r="OMX31" s="22"/>
      <c r="OMY31" s="22"/>
      <c r="OMZ31" s="22"/>
      <c r="ONA31" s="22"/>
      <c r="ONB31" s="22"/>
      <c r="ONC31" s="21"/>
      <c r="OND31" s="22"/>
      <c r="ONE31" s="22"/>
      <c r="ONF31" s="22"/>
      <c r="ONG31" s="22"/>
      <c r="ONH31" s="22"/>
      <c r="ONI31" s="22"/>
      <c r="ONJ31" s="22"/>
      <c r="ONK31" s="22"/>
      <c r="ONL31" s="22"/>
      <c r="ONM31" s="22"/>
      <c r="ONN31" s="22"/>
      <c r="ONO31" s="22"/>
      <c r="ONP31" s="22"/>
      <c r="ONQ31" s="22"/>
      <c r="ONR31" s="22"/>
      <c r="ONS31" s="22"/>
      <c r="ONT31" s="22"/>
      <c r="ONU31" s="22"/>
      <c r="ONV31" s="22"/>
      <c r="ONW31" s="22"/>
      <c r="ONX31" s="22"/>
      <c r="ONY31" s="22"/>
      <c r="ONZ31" s="22"/>
      <c r="OOA31" s="22"/>
      <c r="OOB31" s="22"/>
      <c r="OOC31" s="22"/>
      <c r="OOD31" s="22"/>
      <c r="OOE31" s="22"/>
      <c r="OOF31" s="22"/>
      <c r="OOG31" s="22"/>
      <c r="OOH31" s="22"/>
      <c r="OOI31" s="22"/>
      <c r="OOJ31" s="22"/>
      <c r="OOK31" s="21"/>
      <c r="OOL31" s="22"/>
      <c r="OOM31" s="22"/>
      <c r="OON31" s="22"/>
      <c r="OOO31" s="22"/>
      <c r="OOP31" s="22"/>
      <c r="OOQ31" s="22"/>
      <c r="OOR31" s="22"/>
      <c r="OOS31" s="22"/>
      <c r="OOT31" s="22"/>
      <c r="OOU31" s="22"/>
      <c r="OOV31" s="22"/>
      <c r="OOW31" s="22"/>
      <c r="OOX31" s="22"/>
      <c r="OOY31" s="22"/>
      <c r="OOZ31" s="22"/>
      <c r="OPA31" s="22"/>
      <c r="OPB31" s="22"/>
      <c r="OPC31" s="22"/>
      <c r="OPD31" s="22"/>
      <c r="OPE31" s="22"/>
      <c r="OPF31" s="22"/>
      <c r="OPG31" s="22"/>
      <c r="OPH31" s="22"/>
      <c r="OPI31" s="22"/>
      <c r="OPJ31" s="22"/>
      <c r="OPK31" s="22"/>
      <c r="OPL31" s="22"/>
      <c r="OPM31" s="22"/>
      <c r="OPN31" s="22"/>
      <c r="OPO31" s="22"/>
      <c r="OPP31" s="22"/>
      <c r="OPQ31" s="22"/>
      <c r="OPR31" s="22"/>
      <c r="OPS31" s="21"/>
      <c r="OPT31" s="22"/>
      <c r="OPU31" s="22"/>
      <c r="OPV31" s="22"/>
      <c r="OPW31" s="22"/>
      <c r="OPX31" s="22"/>
      <c r="OPY31" s="22"/>
      <c r="OPZ31" s="22"/>
      <c r="OQA31" s="22"/>
      <c r="OQB31" s="22"/>
      <c r="OQC31" s="22"/>
      <c r="OQD31" s="22"/>
      <c r="OQE31" s="22"/>
      <c r="OQF31" s="22"/>
      <c r="OQG31" s="22"/>
      <c r="OQH31" s="22"/>
      <c r="OQI31" s="22"/>
      <c r="OQJ31" s="22"/>
      <c r="OQK31" s="22"/>
      <c r="OQL31" s="22"/>
      <c r="OQM31" s="22"/>
      <c r="OQN31" s="22"/>
      <c r="OQO31" s="22"/>
      <c r="OQP31" s="22"/>
      <c r="OQQ31" s="22"/>
      <c r="OQR31" s="22"/>
      <c r="OQS31" s="22"/>
      <c r="OQT31" s="22"/>
      <c r="OQU31" s="22"/>
      <c r="OQV31" s="22"/>
      <c r="OQW31" s="22"/>
      <c r="OQX31" s="22"/>
      <c r="OQY31" s="22"/>
      <c r="OQZ31" s="22"/>
      <c r="ORA31" s="21"/>
      <c r="ORB31" s="22"/>
      <c r="ORC31" s="22"/>
      <c r="ORD31" s="22"/>
      <c r="ORE31" s="22"/>
      <c r="ORF31" s="22"/>
      <c r="ORG31" s="22"/>
      <c r="ORH31" s="22"/>
      <c r="ORI31" s="22"/>
      <c r="ORJ31" s="22"/>
      <c r="ORK31" s="22"/>
      <c r="ORL31" s="22"/>
      <c r="ORM31" s="22"/>
      <c r="ORN31" s="22"/>
      <c r="ORO31" s="22"/>
      <c r="ORP31" s="22"/>
      <c r="ORQ31" s="22"/>
      <c r="ORR31" s="22"/>
      <c r="ORS31" s="22"/>
      <c r="ORT31" s="22"/>
      <c r="ORU31" s="22"/>
      <c r="ORV31" s="22"/>
      <c r="ORW31" s="22"/>
      <c r="ORX31" s="22"/>
      <c r="ORY31" s="22"/>
      <c r="ORZ31" s="22"/>
      <c r="OSA31" s="22"/>
      <c r="OSB31" s="22"/>
      <c r="OSC31" s="22"/>
      <c r="OSD31" s="22"/>
      <c r="OSE31" s="22"/>
      <c r="OSF31" s="22"/>
      <c r="OSG31" s="22"/>
      <c r="OSH31" s="22"/>
      <c r="OSI31" s="21"/>
      <c r="OSJ31" s="22"/>
      <c r="OSK31" s="22"/>
      <c r="OSL31" s="22"/>
      <c r="OSM31" s="22"/>
      <c r="OSN31" s="22"/>
      <c r="OSO31" s="22"/>
      <c r="OSP31" s="22"/>
      <c r="OSQ31" s="22"/>
      <c r="OSR31" s="22"/>
      <c r="OSS31" s="22"/>
      <c r="OST31" s="22"/>
      <c r="OSU31" s="22"/>
      <c r="OSV31" s="22"/>
      <c r="OSW31" s="22"/>
      <c r="OSX31" s="22"/>
      <c r="OSY31" s="22"/>
      <c r="OSZ31" s="22"/>
      <c r="OTA31" s="22"/>
      <c r="OTB31" s="22"/>
      <c r="OTC31" s="22"/>
      <c r="OTD31" s="22"/>
      <c r="OTE31" s="22"/>
      <c r="OTF31" s="22"/>
      <c r="OTG31" s="22"/>
      <c r="OTH31" s="22"/>
      <c r="OTI31" s="22"/>
      <c r="OTJ31" s="22"/>
      <c r="OTK31" s="22"/>
      <c r="OTL31" s="22"/>
      <c r="OTM31" s="22"/>
      <c r="OTN31" s="22"/>
      <c r="OTO31" s="22"/>
      <c r="OTP31" s="22"/>
      <c r="OTQ31" s="21"/>
      <c r="OTR31" s="22"/>
      <c r="OTS31" s="22"/>
      <c r="OTT31" s="22"/>
      <c r="OTU31" s="22"/>
      <c r="OTV31" s="22"/>
      <c r="OTW31" s="22"/>
      <c r="OTX31" s="22"/>
      <c r="OTY31" s="22"/>
      <c r="OTZ31" s="22"/>
      <c r="OUA31" s="22"/>
      <c r="OUB31" s="22"/>
      <c r="OUC31" s="22"/>
      <c r="OUD31" s="22"/>
      <c r="OUE31" s="22"/>
      <c r="OUF31" s="22"/>
      <c r="OUG31" s="22"/>
      <c r="OUH31" s="22"/>
      <c r="OUI31" s="22"/>
      <c r="OUJ31" s="22"/>
      <c r="OUK31" s="22"/>
      <c r="OUL31" s="22"/>
      <c r="OUM31" s="22"/>
      <c r="OUN31" s="22"/>
      <c r="OUO31" s="22"/>
      <c r="OUP31" s="22"/>
      <c r="OUQ31" s="22"/>
      <c r="OUR31" s="22"/>
      <c r="OUS31" s="22"/>
      <c r="OUT31" s="22"/>
      <c r="OUU31" s="22"/>
      <c r="OUV31" s="22"/>
      <c r="OUW31" s="22"/>
      <c r="OUX31" s="22"/>
      <c r="OUY31" s="21"/>
      <c r="OUZ31" s="22"/>
      <c r="OVA31" s="22"/>
      <c r="OVB31" s="22"/>
      <c r="OVC31" s="22"/>
      <c r="OVD31" s="22"/>
      <c r="OVE31" s="22"/>
      <c r="OVF31" s="22"/>
      <c r="OVG31" s="22"/>
      <c r="OVH31" s="22"/>
      <c r="OVI31" s="22"/>
      <c r="OVJ31" s="22"/>
      <c r="OVK31" s="22"/>
      <c r="OVL31" s="22"/>
      <c r="OVM31" s="22"/>
      <c r="OVN31" s="22"/>
      <c r="OVO31" s="22"/>
      <c r="OVP31" s="22"/>
      <c r="OVQ31" s="22"/>
      <c r="OVR31" s="22"/>
      <c r="OVS31" s="22"/>
      <c r="OVT31" s="22"/>
      <c r="OVU31" s="22"/>
      <c r="OVV31" s="22"/>
      <c r="OVW31" s="22"/>
      <c r="OVX31" s="22"/>
      <c r="OVY31" s="22"/>
      <c r="OVZ31" s="22"/>
      <c r="OWA31" s="22"/>
      <c r="OWB31" s="22"/>
      <c r="OWC31" s="22"/>
      <c r="OWD31" s="22"/>
      <c r="OWE31" s="22"/>
      <c r="OWF31" s="22"/>
      <c r="OWG31" s="21"/>
      <c r="OWH31" s="22"/>
      <c r="OWI31" s="22"/>
      <c r="OWJ31" s="22"/>
      <c r="OWK31" s="22"/>
      <c r="OWL31" s="22"/>
      <c r="OWM31" s="22"/>
      <c r="OWN31" s="22"/>
      <c r="OWO31" s="22"/>
      <c r="OWP31" s="22"/>
      <c r="OWQ31" s="22"/>
      <c r="OWR31" s="22"/>
      <c r="OWS31" s="22"/>
      <c r="OWT31" s="22"/>
      <c r="OWU31" s="22"/>
      <c r="OWV31" s="22"/>
      <c r="OWW31" s="22"/>
      <c r="OWX31" s="22"/>
      <c r="OWY31" s="22"/>
      <c r="OWZ31" s="22"/>
      <c r="OXA31" s="22"/>
      <c r="OXB31" s="22"/>
      <c r="OXC31" s="22"/>
      <c r="OXD31" s="22"/>
      <c r="OXE31" s="22"/>
      <c r="OXF31" s="22"/>
      <c r="OXG31" s="22"/>
      <c r="OXH31" s="22"/>
      <c r="OXI31" s="22"/>
      <c r="OXJ31" s="22"/>
      <c r="OXK31" s="22"/>
      <c r="OXL31" s="22"/>
      <c r="OXM31" s="22"/>
      <c r="OXN31" s="22"/>
      <c r="OXO31" s="21"/>
      <c r="OXP31" s="22"/>
      <c r="OXQ31" s="22"/>
      <c r="OXR31" s="22"/>
      <c r="OXS31" s="22"/>
      <c r="OXT31" s="22"/>
      <c r="OXU31" s="22"/>
      <c r="OXV31" s="22"/>
      <c r="OXW31" s="22"/>
      <c r="OXX31" s="22"/>
      <c r="OXY31" s="22"/>
      <c r="OXZ31" s="22"/>
      <c r="OYA31" s="22"/>
      <c r="OYB31" s="22"/>
      <c r="OYC31" s="22"/>
      <c r="OYD31" s="22"/>
      <c r="OYE31" s="22"/>
      <c r="OYF31" s="22"/>
      <c r="OYG31" s="22"/>
      <c r="OYH31" s="22"/>
      <c r="OYI31" s="22"/>
      <c r="OYJ31" s="22"/>
      <c r="OYK31" s="22"/>
      <c r="OYL31" s="22"/>
      <c r="OYM31" s="22"/>
      <c r="OYN31" s="22"/>
      <c r="OYO31" s="22"/>
      <c r="OYP31" s="22"/>
      <c r="OYQ31" s="22"/>
      <c r="OYR31" s="22"/>
      <c r="OYS31" s="22"/>
      <c r="OYT31" s="22"/>
      <c r="OYU31" s="22"/>
      <c r="OYV31" s="22"/>
      <c r="OYW31" s="21"/>
      <c r="OYX31" s="22"/>
      <c r="OYY31" s="22"/>
      <c r="OYZ31" s="22"/>
      <c r="OZA31" s="22"/>
      <c r="OZB31" s="22"/>
      <c r="OZC31" s="22"/>
      <c r="OZD31" s="22"/>
      <c r="OZE31" s="22"/>
      <c r="OZF31" s="22"/>
      <c r="OZG31" s="22"/>
      <c r="OZH31" s="22"/>
      <c r="OZI31" s="22"/>
      <c r="OZJ31" s="22"/>
      <c r="OZK31" s="22"/>
      <c r="OZL31" s="22"/>
      <c r="OZM31" s="22"/>
      <c r="OZN31" s="22"/>
      <c r="OZO31" s="22"/>
      <c r="OZP31" s="22"/>
      <c r="OZQ31" s="22"/>
      <c r="OZR31" s="22"/>
      <c r="OZS31" s="22"/>
      <c r="OZT31" s="22"/>
      <c r="OZU31" s="22"/>
      <c r="OZV31" s="22"/>
      <c r="OZW31" s="22"/>
      <c r="OZX31" s="22"/>
      <c r="OZY31" s="22"/>
      <c r="OZZ31" s="22"/>
      <c r="PAA31" s="22"/>
      <c r="PAB31" s="22"/>
      <c r="PAC31" s="22"/>
      <c r="PAD31" s="22"/>
      <c r="PAE31" s="21"/>
      <c r="PAF31" s="22"/>
      <c r="PAG31" s="22"/>
      <c r="PAH31" s="22"/>
      <c r="PAI31" s="22"/>
      <c r="PAJ31" s="22"/>
      <c r="PAK31" s="22"/>
      <c r="PAL31" s="22"/>
      <c r="PAM31" s="22"/>
      <c r="PAN31" s="22"/>
      <c r="PAO31" s="22"/>
      <c r="PAP31" s="22"/>
      <c r="PAQ31" s="22"/>
      <c r="PAR31" s="22"/>
      <c r="PAS31" s="22"/>
      <c r="PAT31" s="22"/>
      <c r="PAU31" s="22"/>
      <c r="PAV31" s="22"/>
      <c r="PAW31" s="22"/>
      <c r="PAX31" s="22"/>
      <c r="PAY31" s="22"/>
      <c r="PAZ31" s="22"/>
      <c r="PBA31" s="22"/>
      <c r="PBB31" s="22"/>
      <c r="PBC31" s="22"/>
      <c r="PBD31" s="22"/>
      <c r="PBE31" s="22"/>
      <c r="PBF31" s="22"/>
      <c r="PBG31" s="22"/>
      <c r="PBH31" s="22"/>
      <c r="PBI31" s="22"/>
      <c r="PBJ31" s="22"/>
      <c r="PBK31" s="22"/>
      <c r="PBL31" s="22"/>
      <c r="PBM31" s="21"/>
      <c r="PBN31" s="22"/>
      <c r="PBO31" s="22"/>
      <c r="PBP31" s="22"/>
      <c r="PBQ31" s="22"/>
      <c r="PBR31" s="22"/>
      <c r="PBS31" s="22"/>
      <c r="PBT31" s="22"/>
      <c r="PBU31" s="22"/>
      <c r="PBV31" s="22"/>
      <c r="PBW31" s="22"/>
      <c r="PBX31" s="22"/>
      <c r="PBY31" s="22"/>
      <c r="PBZ31" s="22"/>
      <c r="PCA31" s="22"/>
      <c r="PCB31" s="22"/>
      <c r="PCC31" s="22"/>
      <c r="PCD31" s="22"/>
      <c r="PCE31" s="22"/>
      <c r="PCF31" s="22"/>
      <c r="PCG31" s="22"/>
      <c r="PCH31" s="22"/>
      <c r="PCI31" s="22"/>
      <c r="PCJ31" s="22"/>
      <c r="PCK31" s="22"/>
      <c r="PCL31" s="22"/>
      <c r="PCM31" s="22"/>
      <c r="PCN31" s="22"/>
      <c r="PCO31" s="22"/>
      <c r="PCP31" s="22"/>
      <c r="PCQ31" s="22"/>
      <c r="PCR31" s="22"/>
      <c r="PCS31" s="22"/>
      <c r="PCT31" s="22"/>
      <c r="PCU31" s="21"/>
      <c r="PCV31" s="22"/>
      <c r="PCW31" s="22"/>
      <c r="PCX31" s="22"/>
      <c r="PCY31" s="22"/>
      <c r="PCZ31" s="22"/>
      <c r="PDA31" s="22"/>
      <c r="PDB31" s="22"/>
      <c r="PDC31" s="22"/>
      <c r="PDD31" s="22"/>
      <c r="PDE31" s="22"/>
      <c r="PDF31" s="22"/>
      <c r="PDG31" s="22"/>
      <c r="PDH31" s="22"/>
      <c r="PDI31" s="22"/>
      <c r="PDJ31" s="22"/>
      <c r="PDK31" s="22"/>
      <c r="PDL31" s="22"/>
      <c r="PDM31" s="22"/>
      <c r="PDN31" s="22"/>
      <c r="PDO31" s="22"/>
      <c r="PDP31" s="22"/>
      <c r="PDQ31" s="22"/>
      <c r="PDR31" s="22"/>
      <c r="PDS31" s="22"/>
      <c r="PDT31" s="22"/>
      <c r="PDU31" s="22"/>
      <c r="PDV31" s="22"/>
      <c r="PDW31" s="22"/>
      <c r="PDX31" s="22"/>
      <c r="PDY31" s="22"/>
      <c r="PDZ31" s="22"/>
      <c r="PEA31" s="22"/>
      <c r="PEB31" s="22"/>
      <c r="PEC31" s="21"/>
      <c r="PED31" s="22"/>
      <c r="PEE31" s="22"/>
      <c r="PEF31" s="22"/>
      <c r="PEG31" s="22"/>
      <c r="PEH31" s="22"/>
      <c r="PEI31" s="22"/>
      <c r="PEJ31" s="22"/>
      <c r="PEK31" s="22"/>
      <c r="PEL31" s="22"/>
      <c r="PEM31" s="22"/>
      <c r="PEN31" s="22"/>
      <c r="PEO31" s="22"/>
      <c r="PEP31" s="22"/>
      <c r="PEQ31" s="22"/>
      <c r="PER31" s="22"/>
      <c r="PES31" s="22"/>
      <c r="PET31" s="22"/>
      <c r="PEU31" s="22"/>
      <c r="PEV31" s="22"/>
      <c r="PEW31" s="22"/>
      <c r="PEX31" s="22"/>
      <c r="PEY31" s="22"/>
      <c r="PEZ31" s="22"/>
      <c r="PFA31" s="22"/>
      <c r="PFB31" s="22"/>
      <c r="PFC31" s="22"/>
      <c r="PFD31" s="22"/>
      <c r="PFE31" s="22"/>
      <c r="PFF31" s="22"/>
      <c r="PFG31" s="22"/>
      <c r="PFH31" s="22"/>
      <c r="PFI31" s="22"/>
      <c r="PFJ31" s="22"/>
      <c r="PFK31" s="21"/>
      <c r="PFL31" s="22"/>
      <c r="PFM31" s="22"/>
      <c r="PFN31" s="22"/>
      <c r="PFO31" s="22"/>
      <c r="PFP31" s="22"/>
      <c r="PFQ31" s="22"/>
      <c r="PFR31" s="22"/>
      <c r="PFS31" s="22"/>
      <c r="PFT31" s="22"/>
      <c r="PFU31" s="22"/>
      <c r="PFV31" s="22"/>
      <c r="PFW31" s="22"/>
      <c r="PFX31" s="22"/>
      <c r="PFY31" s="22"/>
      <c r="PFZ31" s="22"/>
      <c r="PGA31" s="22"/>
      <c r="PGB31" s="22"/>
      <c r="PGC31" s="22"/>
      <c r="PGD31" s="22"/>
      <c r="PGE31" s="22"/>
      <c r="PGF31" s="22"/>
      <c r="PGG31" s="22"/>
      <c r="PGH31" s="22"/>
      <c r="PGI31" s="22"/>
      <c r="PGJ31" s="22"/>
      <c r="PGK31" s="22"/>
      <c r="PGL31" s="22"/>
      <c r="PGM31" s="22"/>
      <c r="PGN31" s="22"/>
      <c r="PGO31" s="22"/>
      <c r="PGP31" s="22"/>
      <c r="PGQ31" s="22"/>
      <c r="PGR31" s="22"/>
      <c r="PGS31" s="21"/>
      <c r="PGT31" s="22"/>
      <c r="PGU31" s="22"/>
      <c r="PGV31" s="22"/>
      <c r="PGW31" s="22"/>
      <c r="PGX31" s="22"/>
      <c r="PGY31" s="22"/>
      <c r="PGZ31" s="22"/>
      <c r="PHA31" s="22"/>
      <c r="PHB31" s="22"/>
      <c r="PHC31" s="22"/>
      <c r="PHD31" s="22"/>
      <c r="PHE31" s="22"/>
      <c r="PHF31" s="22"/>
      <c r="PHG31" s="22"/>
      <c r="PHH31" s="22"/>
      <c r="PHI31" s="22"/>
      <c r="PHJ31" s="22"/>
      <c r="PHK31" s="22"/>
      <c r="PHL31" s="22"/>
      <c r="PHM31" s="22"/>
      <c r="PHN31" s="22"/>
      <c r="PHO31" s="22"/>
      <c r="PHP31" s="22"/>
      <c r="PHQ31" s="22"/>
      <c r="PHR31" s="22"/>
      <c r="PHS31" s="22"/>
      <c r="PHT31" s="22"/>
      <c r="PHU31" s="22"/>
      <c r="PHV31" s="22"/>
      <c r="PHW31" s="22"/>
      <c r="PHX31" s="22"/>
      <c r="PHY31" s="22"/>
      <c r="PHZ31" s="22"/>
      <c r="PIA31" s="21"/>
      <c r="PIB31" s="22"/>
      <c r="PIC31" s="22"/>
      <c r="PID31" s="22"/>
      <c r="PIE31" s="22"/>
      <c r="PIF31" s="22"/>
      <c r="PIG31" s="22"/>
      <c r="PIH31" s="22"/>
      <c r="PII31" s="22"/>
      <c r="PIJ31" s="22"/>
      <c r="PIK31" s="22"/>
      <c r="PIL31" s="22"/>
      <c r="PIM31" s="22"/>
      <c r="PIN31" s="22"/>
      <c r="PIO31" s="22"/>
      <c r="PIP31" s="22"/>
      <c r="PIQ31" s="22"/>
      <c r="PIR31" s="22"/>
      <c r="PIS31" s="22"/>
      <c r="PIT31" s="22"/>
      <c r="PIU31" s="22"/>
      <c r="PIV31" s="22"/>
      <c r="PIW31" s="22"/>
      <c r="PIX31" s="22"/>
      <c r="PIY31" s="22"/>
      <c r="PIZ31" s="22"/>
      <c r="PJA31" s="22"/>
      <c r="PJB31" s="22"/>
      <c r="PJC31" s="22"/>
      <c r="PJD31" s="22"/>
      <c r="PJE31" s="22"/>
      <c r="PJF31" s="22"/>
      <c r="PJG31" s="22"/>
      <c r="PJH31" s="22"/>
      <c r="PJI31" s="21"/>
      <c r="PJJ31" s="22"/>
      <c r="PJK31" s="22"/>
      <c r="PJL31" s="22"/>
      <c r="PJM31" s="22"/>
      <c r="PJN31" s="22"/>
      <c r="PJO31" s="22"/>
      <c r="PJP31" s="22"/>
      <c r="PJQ31" s="22"/>
      <c r="PJR31" s="22"/>
      <c r="PJS31" s="22"/>
      <c r="PJT31" s="22"/>
      <c r="PJU31" s="22"/>
      <c r="PJV31" s="22"/>
      <c r="PJW31" s="22"/>
      <c r="PJX31" s="22"/>
      <c r="PJY31" s="22"/>
      <c r="PJZ31" s="22"/>
      <c r="PKA31" s="22"/>
      <c r="PKB31" s="22"/>
      <c r="PKC31" s="22"/>
      <c r="PKD31" s="22"/>
      <c r="PKE31" s="22"/>
      <c r="PKF31" s="22"/>
      <c r="PKG31" s="22"/>
      <c r="PKH31" s="22"/>
      <c r="PKI31" s="22"/>
      <c r="PKJ31" s="22"/>
      <c r="PKK31" s="22"/>
      <c r="PKL31" s="22"/>
      <c r="PKM31" s="22"/>
      <c r="PKN31" s="22"/>
      <c r="PKO31" s="22"/>
      <c r="PKP31" s="22"/>
      <c r="PKQ31" s="21"/>
      <c r="PKR31" s="22"/>
      <c r="PKS31" s="22"/>
      <c r="PKT31" s="22"/>
      <c r="PKU31" s="22"/>
      <c r="PKV31" s="22"/>
      <c r="PKW31" s="22"/>
      <c r="PKX31" s="22"/>
      <c r="PKY31" s="22"/>
      <c r="PKZ31" s="22"/>
      <c r="PLA31" s="22"/>
      <c r="PLB31" s="22"/>
      <c r="PLC31" s="22"/>
      <c r="PLD31" s="22"/>
      <c r="PLE31" s="22"/>
      <c r="PLF31" s="22"/>
      <c r="PLG31" s="22"/>
      <c r="PLH31" s="22"/>
      <c r="PLI31" s="22"/>
      <c r="PLJ31" s="22"/>
      <c r="PLK31" s="22"/>
      <c r="PLL31" s="22"/>
      <c r="PLM31" s="22"/>
      <c r="PLN31" s="22"/>
      <c r="PLO31" s="22"/>
      <c r="PLP31" s="22"/>
      <c r="PLQ31" s="22"/>
      <c r="PLR31" s="22"/>
      <c r="PLS31" s="22"/>
      <c r="PLT31" s="22"/>
      <c r="PLU31" s="22"/>
      <c r="PLV31" s="22"/>
      <c r="PLW31" s="22"/>
      <c r="PLX31" s="22"/>
      <c r="PLY31" s="21"/>
      <c r="PLZ31" s="22"/>
      <c r="PMA31" s="22"/>
      <c r="PMB31" s="22"/>
      <c r="PMC31" s="22"/>
      <c r="PMD31" s="22"/>
      <c r="PME31" s="22"/>
      <c r="PMF31" s="22"/>
      <c r="PMG31" s="22"/>
      <c r="PMH31" s="22"/>
      <c r="PMI31" s="22"/>
      <c r="PMJ31" s="22"/>
      <c r="PMK31" s="22"/>
      <c r="PML31" s="22"/>
      <c r="PMM31" s="22"/>
      <c r="PMN31" s="22"/>
      <c r="PMO31" s="22"/>
      <c r="PMP31" s="22"/>
      <c r="PMQ31" s="22"/>
      <c r="PMR31" s="22"/>
      <c r="PMS31" s="22"/>
      <c r="PMT31" s="22"/>
      <c r="PMU31" s="22"/>
      <c r="PMV31" s="22"/>
      <c r="PMW31" s="22"/>
      <c r="PMX31" s="22"/>
      <c r="PMY31" s="22"/>
      <c r="PMZ31" s="22"/>
      <c r="PNA31" s="22"/>
      <c r="PNB31" s="22"/>
      <c r="PNC31" s="22"/>
      <c r="PND31" s="22"/>
      <c r="PNE31" s="22"/>
      <c r="PNF31" s="22"/>
      <c r="PNG31" s="21"/>
      <c r="PNH31" s="22"/>
      <c r="PNI31" s="22"/>
      <c r="PNJ31" s="22"/>
      <c r="PNK31" s="22"/>
      <c r="PNL31" s="22"/>
      <c r="PNM31" s="22"/>
      <c r="PNN31" s="22"/>
      <c r="PNO31" s="22"/>
      <c r="PNP31" s="22"/>
      <c r="PNQ31" s="22"/>
      <c r="PNR31" s="22"/>
      <c r="PNS31" s="22"/>
      <c r="PNT31" s="22"/>
      <c r="PNU31" s="22"/>
      <c r="PNV31" s="22"/>
      <c r="PNW31" s="22"/>
      <c r="PNX31" s="22"/>
      <c r="PNY31" s="22"/>
      <c r="PNZ31" s="22"/>
      <c r="POA31" s="22"/>
      <c r="POB31" s="22"/>
      <c r="POC31" s="22"/>
      <c r="POD31" s="22"/>
      <c r="POE31" s="22"/>
      <c r="POF31" s="22"/>
      <c r="POG31" s="22"/>
      <c r="POH31" s="22"/>
      <c r="POI31" s="22"/>
      <c r="POJ31" s="22"/>
      <c r="POK31" s="22"/>
      <c r="POL31" s="22"/>
      <c r="POM31" s="22"/>
      <c r="PON31" s="22"/>
      <c r="POO31" s="21"/>
      <c r="POP31" s="22"/>
      <c r="POQ31" s="22"/>
      <c r="POR31" s="22"/>
      <c r="POS31" s="22"/>
      <c r="POT31" s="22"/>
      <c r="POU31" s="22"/>
      <c r="POV31" s="22"/>
      <c r="POW31" s="22"/>
      <c r="POX31" s="22"/>
      <c r="POY31" s="22"/>
      <c r="POZ31" s="22"/>
      <c r="PPA31" s="22"/>
      <c r="PPB31" s="22"/>
      <c r="PPC31" s="22"/>
      <c r="PPD31" s="22"/>
      <c r="PPE31" s="22"/>
      <c r="PPF31" s="22"/>
      <c r="PPG31" s="22"/>
      <c r="PPH31" s="22"/>
      <c r="PPI31" s="22"/>
      <c r="PPJ31" s="22"/>
      <c r="PPK31" s="22"/>
      <c r="PPL31" s="22"/>
      <c r="PPM31" s="22"/>
      <c r="PPN31" s="22"/>
      <c r="PPO31" s="22"/>
      <c r="PPP31" s="22"/>
      <c r="PPQ31" s="22"/>
      <c r="PPR31" s="22"/>
      <c r="PPS31" s="22"/>
      <c r="PPT31" s="22"/>
      <c r="PPU31" s="22"/>
      <c r="PPV31" s="22"/>
      <c r="PPW31" s="21"/>
      <c r="PPX31" s="22"/>
      <c r="PPY31" s="22"/>
      <c r="PPZ31" s="22"/>
      <c r="PQA31" s="22"/>
      <c r="PQB31" s="22"/>
      <c r="PQC31" s="22"/>
      <c r="PQD31" s="22"/>
      <c r="PQE31" s="22"/>
      <c r="PQF31" s="22"/>
      <c r="PQG31" s="22"/>
      <c r="PQH31" s="22"/>
      <c r="PQI31" s="22"/>
      <c r="PQJ31" s="22"/>
      <c r="PQK31" s="22"/>
      <c r="PQL31" s="22"/>
      <c r="PQM31" s="22"/>
      <c r="PQN31" s="22"/>
      <c r="PQO31" s="22"/>
      <c r="PQP31" s="22"/>
      <c r="PQQ31" s="22"/>
      <c r="PQR31" s="22"/>
      <c r="PQS31" s="22"/>
      <c r="PQT31" s="22"/>
      <c r="PQU31" s="22"/>
      <c r="PQV31" s="22"/>
      <c r="PQW31" s="22"/>
      <c r="PQX31" s="22"/>
      <c r="PQY31" s="22"/>
      <c r="PQZ31" s="22"/>
      <c r="PRA31" s="22"/>
      <c r="PRB31" s="22"/>
      <c r="PRC31" s="22"/>
      <c r="PRD31" s="22"/>
      <c r="PRE31" s="21"/>
      <c r="PRF31" s="22"/>
      <c r="PRG31" s="22"/>
      <c r="PRH31" s="22"/>
      <c r="PRI31" s="22"/>
      <c r="PRJ31" s="22"/>
      <c r="PRK31" s="22"/>
      <c r="PRL31" s="22"/>
      <c r="PRM31" s="22"/>
      <c r="PRN31" s="22"/>
      <c r="PRO31" s="22"/>
      <c r="PRP31" s="22"/>
      <c r="PRQ31" s="22"/>
      <c r="PRR31" s="22"/>
      <c r="PRS31" s="22"/>
      <c r="PRT31" s="22"/>
      <c r="PRU31" s="22"/>
      <c r="PRV31" s="22"/>
      <c r="PRW31" s="22"/>
      <c r="PRX31" s="22"/>
      <c r="PRY31" s="22"/>
      <c r="PRZ31" s="22"/>
      <c r="PSA31" s="22"/>
      <c r="PSB31" s="22"/>
      <c r="PSC31" s="22"/>
      <c r="PSD31" s="22"/>
      <c r="PSE31" s="22"/>
      <c r="PSF31" s="22"/>
      <c r="PSG31" s="22"/>
      <c r="PSH31" s="22"/>
      <c r="PSI31" s="22"/>
      <c r="PSJ31" s="22"/>
      <c r="PSK31" s="22"/>
      <c r="PSL31" s="22"/>
      <c r="PSM31" s="21"/>
      <c r="PSN31" s="22"/>
      <c r="PSO31" s="22"/>
      <c r="PSP31" s="22"/>
      <c r="PSQ31" s="22"/>
      <c r="PSR31" s="22"/>
      <c r="PSS31" s="22"/>
      <c r="PST31" s="22"/>
      <c r="PSU31" s="22"/>
      <c r="PSV31" s="22"/>
      <c r="PSW31" s="22"/>
      <c r="PSX31" s="22"/>
      <c r="PSY31" s="22"/>
      <c r="PSZ31" s="22"/>
      <c r="PTA31" s="22"/>
      <c r="PTB31" s="22"/>
      <c r="PTC31" s="22"/>
      <c r="PTD31" s="22"/>
      <c r="PTE31" s="22"/>
      <c r="PTF31" s="22"/>
      <c r="PTG31" s="22"/>
      <c r="PTH31" s="22"/>
      <c r="PTI31" s="22"/>
      <c r="PTJ31" s="22"/>
      <c r="PTK31" s="22"/>
      <c r="PTL31" s="22"/>
      <c r="PTM31" s="22"/>
      <c r="PTN31" s="22"/>
      <c r="PTO31" s="22"/>
      <c r="PTP31" s="22"/>
      <c r="PTQ31" s="22"/>
      <c r="PTR31" s="22"/>
      <c r="PTS31" s="22"/>
      <c r="PTT31" s="22"/>
      <c r="PTU31" s="21"/>
      <c r="PTV31" s="22"/>
      <c r="PTW31" s="22"/>
      <c r="PTX31" s="22"/>
      <c r="PTY31" s="22"/>
      <c r="PTZ31" s="22"/>
      <c r="PUA31" s="22"/>
      <c r="PUB31" s="22"/>
      <c r="PUC31" s="22"/>
      <c r="PUD31" s="22"/>
      <c r="PUE31" s="22"/>
      <c r="PUF31" s="22"/>
      <c r="PUG31" s="22"/>
      <c r="PUH31" s="22"/>
      <c r="PUI31" s="22"/>
      <c r="PUJ31" s="22"/>
      <c r="PUK31" s="22"/>
      <c r="PUL31" s="22"/>
      <c r="PUM31" s="22"/>
      <c r="PUN31" s="22"/>
      <c r="PUO31" s="22"/>
      <c r="PUP31" s="22"/>
      <c r="PUQ31" s="22"/>
      <c r="PUR31" s="22"/>
      <c r="PUS31" s="22"/>
      <c r="PUT31" s="22"/>
      <c r="PUU31" s="22"/>
      <c r="PUV31" s="22"/>
      <c r="PUW31" s="22"/>
      <c r="PUX31" s="22"/>
      <c r="PUY31" s="22"/>
      <c r="PUZ31" s="22"/>
      <c r="PVA31" s="22"/>
      <c r="PVB31" s="22"/>
      <c r="PVC31" s="21"/>
      <c r="PVD31" s="22"/>
      <c r="PVE31" s="22"/>
      <c r="PVF31" s="22"/>
      <c r="PVG31" s="22"/>
      <c r="PVH31" s="22"/>
      <c r="PVI31" s="22"/>
      <c r="PVJ31" s="22"/>
      <c r="PVK31" s="22"/>
      <c r="PVL31" s="22"/>
      <c r="PVM31" s="22"/>
      <c r="PVN31" s="22"/>
      <c r="PVO31" s="22"/>
      <c r="PVP31" s="22"/>
      <c r="PVQ31" s="22"/>
      <c r="PVR31" s="22"/>
      <c r="PVS31" s="22"/>
      <c r="PVT31" s="22"/>
      <c r="PVU31" s="22"/>
      <c r="PVV31" s="22"/>
      <c r="PVW31" s="22"/>
      <c r="PVX31" s="22"/>
      <c r="PVY31" s="22"/>
      <c r="PVZ31" s="22"/>
      <c r="PWA31" s="22"/>
      <c r="PWB31" s="22"/>
      <c r="PWC31" s="22"/>
      <c r="PWD31" s="22"/>
      <c r="PWE31" s="22"/>
      <c r="PWF31" s="22"/>
      <c r="PWG31" s="22"/>
      <c r="PWH31" s="22"/>
      <c r="PWI31" s="22"/>
      <c r="PWJ31" s="22"/>
      <c r="PWK31" s="21"/>
      <c r="PWL31" s="22"/>
      <c r="PWM31" s="22"/>
      <c r="PWN31" s="22"/>
      <c r="PWO31" s="22"/>
      <c r="PWP31" s="22"/>
      <c r="PWQ31" s="22"/>
      <c r="PWR31" s="22"/>
      <c r="PWS31" s="22"/>
      <c r="PWT31" s="22"/>
      <c r="PWU31" s="22"/>
      <c r="PWV31" s="22"/>
      <c r="PWW31" s="22"/>
      <c r="PWX31" s="22"/>
      <c r="PWY31" s="22"/>
      <c r="PWZ31" s="22"/>
      <c r="PXA31" s="22"/>
      <c r="PXB31" s="22"/>
      <c r="PXC31" s="22"/>
      <c r="PXD31" s="22"/>
      <c r="PXE31" s="22"/>
      <c r="PXF31" s="22"/>
      <c r="PXG31" s="22"/>
      <c r="PXH31" s="22"/>
      <c r="PXI31" s="22"/>
      <c r="PXJ31" s="22"/>
      <c r="PXK31" s="22"/>
      <c r="PXL31" s="22"/>
      <c r="PXM31" s="22"/>
      <c r="PXN31" s="22"/>
      <c r="PXO31" s="22"/>
      <c r="PXP31" s="22"/>
      <c r="PXQ31" s="22"/>
      <c r="PXR31" s="22"/>
      <c r="PXS31" s="21"/>
      <c r="PXT31" s="22"/>
      <c r="PXU31" s="22"/>
      <c r="PXV31" s="22"/>
      <c r="PXW31" s="22"/>
      <c r="PXX31" s="22"/>
      <c r="PXY31" s="22"/>
      <c r="PXZ31" s="22"/>
      <c r="PYA31" s="22"/>
      <c r="PYB31" s="22"/>
      <c r="PYC31" s="22"/>
      <c r="PYD31" s="22"/>
      <c r="PYE31" s="22"/>
      <c r="PYF31" s="22"/>
      <c r="PYG31" s="22"/>
      <c r="PYH31" s="22"/>
      <c r="PYI31" s="22"/>
      <c r="PYJ31" s="22"/>
      <c r="PYK31" s="22"/>
      <c r="PYL31" s="22"/>
      <c r="PYM31" s="22"/>
      <c r="PYN31" s="22"/>
      <c r="PYO31" s="22"/>
      <c r="PYP31" s="22"/>
      <c r="PYQ31" s="22"/>
      <c r="PYR31" s="22"/>
      <c r="PYS31" s="22"/>
      <c r="PYT31" s="22"/>
      <c r="PYU31" s="22"/>
      <c r="PYV31" s="22"/>
      <c r="PYW31" s="22"/>
      <c r="PYX31" s="22"/>
      <c r="PYY31" s="22"/>
      <c r="PYZ31" s="22"/>
      <c r="PZA31" s="21"/>
      <c r="PZB31" s="22"/>
      <c r="PZC31" s="22"/>
      <c r="PZD31" s="22"/>
      <c r="PZE31" s="22"/>
      <c r="PZF31" s="22"/>
      <c r="PZG31" s="22"/>
      <c r="PZH31" s="22"/>
      <c r="PZI31" s="22"/>
      <c r="PZJ31" s="22"/>
      <c r="PZK31" s="22"/>
      <c r="PZL31" s="22"/>
      <c r="PZM31" s="22"/>
      <c r="PZN31" s="22"/>
      <c r="PZO31" s="22"/>
      <c r="PZP31" s="22"/>
      <c r="PZQ31" s="22"/>
      <c r="PZR31" s="22"/>
      <c r="PZS31" s="22"/>
      <c r="PZT31" s="22"/>
      <c r="PZU31" s="22"/>
      <c r="PZV31" s="22"/>
      <c r="PZW31" s="22"/>
      <c r="PZX31" s="22"/>
      <c r="PZY31" s="22"/>
      <c r="PZZ31" s="22"/>
      <c r="QAA31" s="22"/>
      <c r="QAB31" s="22"/>
      <c r="QAC31" s="22"/>
      <c r="QAD31" s="22"/>
      <c r="QAE31" s="22"/>
      <c r="QAF31" s="22"/>
      <c r="QAG31" s="22"/>
      <c r="QAH31" s="22"/>
      <c r="QAI31" s="21"/>
      <c r="QAJ31" s="22"/>
      <c r="QAK31" s="22"/>
      <c r="QAL31" s="22"/>
      <c r="QAM31" s="22"/>
      <c r="QAN31" s="22"/>
      <c r="QAO31" s="22"/>
      <c r="QAP31" s="22"/>
      <c r="QAQ31" s="22"/>
      <c r="QAR31" s="22"/>
      <c r="QAS31" s="22"/>
      <c r="QAT31" s="22"/>
      <c r="QAU31" s="22"/>
      <c r="QAV31" s="22"/>
      <c r="QAW31" s="22"/>
      <c r="QAX31" s="22"/>
      <c r="QAY31" s="22"/>
      <c r="QAZ31" s="22"/>
      <c r="QBA31" s="22"/>
      <c r="QBB31" s="22"/>
      <c r="QBC31" s="22"/>
      <c r="QBD31" s="22"/>
      <c r="QBE31" s="22"/>
      <c r="QBF31" s="22"/>
      <c r="QBG31" s="22"/>
      <c r="QBH31" s="22"/>
      <c r="QBI31" s="22"/>
      <c r="QBJ31" s="22"/>
      <c r="QBK31" s="22"/>
      <c r="QBL31" s="22"/>
      <c r="QBM31" s="22"/>
      <c r="QBN31" s="22"/>
      <c r="QBO31" s="22"/>
      <c r="QBP31" s="22"/>
      <c r="QBQ31" s="21"/>
      <c r="QBR31" s="22"/>
      <c r="QBS31" s="22"/>
      <c r="QBT31" s="22"/>
      <c r="QBU31" s="22"/>
      <c r="QBV31" s="22"/>
      <c r="QBW31" s="22"/>
      <c r="QBX31" s="22"/>
      <c r="QBY31" s="22"/>
      <c r="QBZ31" s="22"/>
      <c r="QCA31" s="22"/>
      <c r="QCB31" s="22"/>
      <c r="QCC31" s="22"/>
      <c r="QCD31" s="22"/>
      <c r="QCE31" s="22"/>
      <c r="QCF31" s="22"/>
      <c r="QCG31" s="22"/>
      <c r="QCH31" s="22"/>
      <c r="QCI31" s="22"/>
      <c r="QCJ31" s="22"/>
      <c r="QCK31" s="22"/>
      <c r="QCL31" s="22"/>
      <c r="QCM31" s="22"/>
      <c r="QCN31" s="22"/>
      <c r="QCO31" s="22"/>
      <c r="QCP31" s="22"/>
      <c r="QCQ31" s="22"/>
      <c r="QCR31" s="22"/>
      <c r="QCS31" s="22"/>
      <c r="QCT31" s="22"/>
      <c r="QCU31" s="22"/>
      <c r="QCV31" s="22"/>
      <c r="QCW31" s="22"/>
      <c r="QCX31" s="22"/>
      <c r="QCY31" s="21"/>
      <c r="QCZ31" s="22"/>
      <c r="QDA31" s="22"/>
      <c r="QDB31" s="22"/>
      <c r="QDC31" s="22"/>
      <c r="QDD31" s="22"/>
      <c r="QDE31" s="22"/>
      <c r="QDF31" s="22"/>
      <c r="QDG31" s="22"/>
      <c r="QDH31" s="22"/>
      <c r="QDI31" s="22"/>
      <c r="QDJ31" s="22"/>
      <c r="QDK31" s="22"/>
      <c r="QDL31" s="22"/>
      <c r="QDM31" s="22"/>
      <c r="QDN31" s="22"/>
      <c r="QDO31" s="22"/>
      <c r="QDP31" s="22"/>
      <c r="QDQ31" s="22"/>
      <c r="QDR31" s="22"/>
      <c r="QDS31" s="22"/>
      <c r="QDT31" s="22"/>
      <c r="QDU31" s="22"/>
      <c r="QDV31" s="22"/>
      <c r="QDW31" s="22"/>
      <c r="QDX31" s="22"/>
      <c r="QDY31" s="22"/>
      <c r="QDZ31" s="22"/>
      <c r="QEA31" s="22"/>
      <c r="QEB31" s="22"/>
      <c r="QEC31" s="22"/>
      <c r="QED31" s="22"/>
      <c r="QEE31" s="22"/>
      <c r="QEF31" s="22"/>
      <c r="QEG31" s="21"/>
      <c r="QEH31" s="22"/>
      <c r="QEI31" s="22"/>
      <c r="QEJ31" s="22"/>
      <c r="QEK31" s="22"/>
      <c r="QEL31" s="22"/>
      <c r="QEM31" s="22"/>
      <c r="QEN31" s="22"/>
      <c r="QEO31" s="22"/>
      <c r="QEP31" s="22"/>
      <c r="QEQ31" s="22"/>
      <c r="QER31" s="22"/>
      <c r="QES31" s="22"/>
      <c r="QET31" s="22"/>
      <c r="QEU31" s="22"/>
      <c r="QEV31" s="22"/>
      <c r="QEW31" s="22"/>
      <c r="QEX31" s="22"/>
      <c r="QEY31" s="22"/>
      <c r="QEZ31" s="22"/>
      <c r="QFA31" s="22"/>
      <c r="QFB31" s="22"/>
      <c r="QFC31" s="22"/>
      <c r="QFD31" s="22"/>
      <c r="QFE31" s="22"/>
      <c r="QFF31" s="22"/>
      <c r="QFG31" s="22"/>
      <c r="QFH31" s="22"/>
      <c r="QFI31" s="22"/>
      <c r="QFJ31" s="22"/>
      <c r="QFK31" s="22"/>
      <c r="QFL31" s="22"/>
      <c r="QFM31" s="22"/>
      <c r="QFN31" s="22"/>
      <c r="QFO31" s="21"/>
      <c r="QFP31" s="22"/>
      <c r="QFQ31" s="22"/>
      <c r="QFR31" s="22"/>
      <c r="QFS31" s="22"/>
      <c r="QFT31" s="22"/>
      <c r="QFU31" s="22"/>
      <c r="QFV31" s="22"/>
      <c r="QFW31" s="22"/>
      <c r="QFX31" s="22"/>
      <c r="QFY31" s="22"/>
      <c r="QFZ31" s="22"/>
      <c r="QGA31" s="22"/>
      <c r="QGB31" s="22"/>
      <c r="QGC31" s="22"/>
      <c r="QGD31" s="22"/>
      <c r="QGE31" s="22"/>
      <c r="QGF31" s="22"/>
      <c r="QGG31" s="22"/>
      <c r="QGH31" s="22"/>
      <c r="QGI31" s="22"/>
      <c r="QGJ31" s="22"/>
      <c r="QGK31" s="22"/>
      <c r="QGL31" s="22"/>
      <c r="QGM31" s="22"/>
      <c r="QGN31" s="22"/>
      <c r="QGO31" s="22"/>
      <c r="QGP31" s="22"/>
      <c r="QGQ31" s="22"/>
      <c r="QGR31" s="22"/>
      <c r="QGS31" s="22"/>
      <c r="QGT31" s="22"/>
      <c r="QGU31" s="22"/>
      <c r="QGV31" s="22"/>
      <c r="QGW31" s="21"/>
      <c r="QGX31" s="22"/>
      <c r="QGY31" s="22"/>
      <c r="QGZ31" s="22"/>
      <c r="QHA31" s="22"/>
      <c r="QHB31" s="22"/>
      <c r="QHC31" s="22"/>
      <c r="QHD31" s="22"/>
      <c r="QHE31" s="22"/>
      <c r="QHF31" s="22"/>
      <c r="QHG31" s="22"/>
      <c r="QHH31" s="22"/>
      <c r="QHI31" s="22"/>
      <c r="QHJ31" s="22"/>
      <c r="QHK31" s="22"/>
      <c r="QHL31" s="22"/>
      <c r="QHM31" s="22"/>
      <c r="QHN31" s="22"/>
      <c r="QHO31" s="22"/>
      <c r="QHP31" s="22"/>
      <c r="QHQ31" s="22"/>
      <c r="QHR31" s="22"/>
      <c r="QHS31" s="22"/>
      <c r="QHT31" s="22"/>
      <c r="QHU31" s="22"/>
      <c r="QHV31" s="22"/>
      <c r="QHW31" s="22"/>
      <c r="QHX31" s="22"/>
      <c r="QHY31" s="22"/>
      <c r="QHZ31" s="22"/>
      <c r="QIA31" s="22"/>
      <c r="QIB31" s="22"/>
      <c r="QIC31" s="22"/>
      <c r="QID31" s="22"/>
      <c r="QIE31" s="21"/>
      <c r="QIF31" s="22"/>
      <c r="QIG31" s="22"/>
      <c r="QIH31" s="22"/>
      <c r="QII31" s="22"/>
      <c r="QIJ31" s="22"/>
      <c r="QIK31" s="22"/>
      <c r="QIL31" s="22"/>
      <c r="QIM31" s="22"/>
      <c r="QIN31" s="22"/>
      <c r="QIO31" s="22"/>
      <c r="QIP31" s="22"/>
      <c r="QIQ31" s="22"/>
      <c r="QIR31" s="22"/>
      <c r="QIS31" s="22"/>
      <c r="QIT31" s="22"/>
      <c r="QIU31" s="22"/>
      <c r="QIV31" s="22"/>
      <c r="QIW31" s="22"/>
      <c r="QIX31" s="22"/>
      <c r="QIY31" s="22"/>
      <c r="QIZ31" s="22"/>
      <c r="QJA31" s="22"/>
      <c r="QJB31" s="22"/>
      <c r="QJC31" s="22"/>
      <c r="QJD31" s="22"/>
      <c r="QJE31" s="22"/>
      <c r="QJF31" s="22"/>
      <c r="QJG31" s="22"/>
      <c r="QJH31" s="22"/>
      <c r="QJI31" s="22"/>
      <c r="QJJ31" s="22"/>
      <c r="QJK31" s="22"/>
      <c r="QJL31" s="22"/>
      <c r="QJM31" s="21"/>
      <c r="QJN31" s="22"/>
      <c r="QJO31" s="22"/>
      <c r="QJP31" s="22"/>
      <c r="QJQ31" s="22"/>
      <c r="QJR31" s="22"/>
      <c r="QJS31" s="22"/>
      <c r="QJT31" s="22"/>
      <c r="QJU31" s="22"/>
      <c r="QJV31" s="22"/>
      <c r="QJW31" s="22"/>
      <c r="QJX31" s="22"/>
      <c r="QJY31" s="22"/>
      <c r="QJZ31" s="22"/>
      <c r="QKA31" s="22"/>
      <c r="QKB31" s="22"/>
      <c r="QKC31" s="22"/>
      <c r="QKD31" s="22"/>
      <c r="QKE31" s="22"/>
      <c r="QKF31" s="22"/>
      <c r="QKG31" s="22"/>
      <c r="QKH31" s="22"/>
      <c r="QKI31" s="22"/>
      <c r="QKJ31" s="22"/>
      <c r="QKK31" s="22"/>
      <c r="QKL31" s="22"/>
      <c r="QKM31" s="22"/>
      <c r="QKN31" s="22"/>
      <c r="QKO31" s="22"/>
      <c r="QKP31" s="22"/>
      <c r="QKQ31" s="22"/>
      <c r="QKR31" s="22"/>
      <c r="QKS31" s="22"/>
      <c r="QKT31" s="22"/>
      <c r="QKU31" s="21"/>
      <c r="QKV31" s="22"/>
      <c r="QKW31" s="22"/>
      <c r="QKX31" s="22"/>
      <c r="QKY31" s="22"/>
      <c r="QKZ31" s="22"/>
      <c r="QLA31" s="22"/>
      <c r="QLB31" s="22"/>
      <c r="QLC31" s="22"/>
      <c r="QLD31" s="22"/>
      <c r="QLE31" s="22"/>
      <c r="QLF31" s="22"/>
      <c r="QLG31" s="22"/>
      <c r="QLH31" s="22"/>
      <c r="QLI31" s="22"/>
      <c r="QLJ31" s="22"/>
      <c r="QLK31" s="22"/>
      <c r="QLL31" s="22"/>
      <c r="QLM31" s="22"/>
      <c r="QLN31" s="22"/>
      <c r="QLO31" s="22"/>
      <c r="QLP31" s="22"/>
      <c r="QLQ31" s="22"/>
      <c r="QLR31" s="22"/>
      <c r="QLS31" s="22"/>
      <c r="QLT31" s="22"/>
      <c r="QLU31" s="22"/>
      <c r="QLV31" s="22"/>
      <c r="QLW31" s="22"/>
      <c r="QLX31" s="22"/>
      <c r="QLY31" s="22"/>
      <c r="QLZ31" s="22"/>
      <c r="QMA31" s="22"/>
      <c r="QMB31" s="22"/>
      <c r="QMC31" s="21"/>
      <c r="QMD31" s="22"/>
      <c r="QME31" s="22"/>
      <c r="QMF31" s="22"/>
      <c r="QMG31" s="22"/>
      <c r="QMH31" s="22"/>
      <c r="QMI31" s="22"/>
      <c r="QMJ31" s="22"/>
      <c r="QMK31" s="22"/>
      <c r="QML31" s="22"/>
      <c r="QMM31" s="22"/>
      <c r="QMN31" s="22"/>
      <c r="QMO31" s="22"/>
      <c r="QMP31" s="22"/>
      <c r="QMQ31" s="22"/>
      <c r="QMR31" s="22"/>
      <c r="QMS31" s="22"/>
      <c r="QMT31" s="22"/>
      <c r="QMU31" s="22"/>
      <c r="QMV31" s="22"/>
      <c r="QMW31" s="22"/>
      <c r="QMX31" s="22"/>
      <c r="QMY31" s="22"/>
      <c r="QMZ31" s="22"/>
      <c r="QNA31" s="22"/>
      <c r="QNB31" s="22"/>
      <c r="QNC31" s="22"/>
      <c r="QND31" s="22"/>
      <c r="QNE31" s="22"/>
      <c r="QNF31" s="22"/>
      <c r="QNG31" s="22"/>
      <c r="QNH31" s="22"/>
      <c r="QNI31" s="22"/>
      <c r="QNJ31" s="22"/>
      <c r="QNK31" s="21"/>
      <c r="QNL31" s="22"/>
      <c r="QNM31" s="22"/>
      <c r="QNN31" s="22"/>
      <c r="QNO31" s="22"/>
      <c r="QNP31" s="22"/>
      <c r="QNQ31" s="22"/>
      <c r="QNR31" s="22"/>
      <c r="QNS31" s="22"/>
      <c r="QNT31" s="22"/>
      <c r="QNU31" s="22"/>
      <c r="QNV31" s="22"/>
      <c r="QNW31" s="22"/>
      <c r="QNX31" s="22"/>
      <c r="QNY31" s="22"/>
      <c r="QNZ31" s="22"/>
      <c r="QOA31" s="22"/>
      <c r="QOB31" s="22"/>
      <c r="QOC31" s="22"/>
      <c r="QOD31" s="22"/>
      <c r="QOE31" s="22"/>
      <c r="QOF31" s="22"/>
      <c r="QOG31" s="22"/>
      <c r="QOH31" s="22"/>
      <c r="QOI31" s="22"/>
      <c r="QOJ31" s="22"/>
      <c r="QOK31" s="22"/>
      <c r="QOL31" s="22"/>
      <c r="QOM31" s="22"/>
      <c r="QON31" s="22"/>
      <c r="QOO31" s="22"/>
      <c r="QOP31" s="22"/>
      <c r="QOQ31" s="22"/>
      <c r="QOR31" s="22"/>
      <c r="QOS31" s="21"/>
      <c r="QOT31" s="22"/>
      <c r="QOU31" s="22"/>
      <c r="QOV31" s="22"/>
      <c r="QOW31" s="22"/>
      <c r="QOX31" s="22"/>
      <c r="QOY31" s="22"/>
      <c r="QOZ31" s="22"/>
      <c r="QPA31" s="22"/>
      <c r="QPB31" s="22"/>
      <c r="QPC31" s="22"/>
      <c r="QPD31" s="22"/>
      <c r="QPE31" s="22"/>
      <c r="QPF31" s="22"/>
      <c r="QPG31" s="22"/>
      <c r="QPH31" s="22"/>
      <c r="QPI31" s="22"/>
      <c r="QPJ31" s="22"/>
      <c r="QPK31" s="22"/>
      <c r="QPL31" s="22"/>
      <c r="QPM31" s="22"/>
      <c r="QPN31" s="22"/>
      <c r="QPO31" s="22"/>
      <c r="QPP31" s="22"/>
      <c r="QPQ31" s="22"/>
      <c r="QPR31" s="22"/>
      <c r="QPS31" s="22"/>
      <c r="QPT31" s="22"/>
      <c r="QPU31" s="22"/>
      <c r="QPV31" s="22"/>
      <c r="QPW31" s="22"/>
      <c r="QPX31" s="22"/>
      <c r="QPY31" s="22"/>
      <c r="QPZ31" s="22"/>
      <c r="QQA31" s="21"/>
      <c r="QQB31" s="22"/>
      <c r="QQC31" s="22"/>
      <c r="QQD31" s="22"/>
      <c r="QQE31" s="22"/>
      <c r="QQF31" s="22"/>
      <c r="QQG31" s="22"/>
      <c r="QQH31" s="22"/>
      <c r="QQI31" s="22"/>
      <c r="QQJ31" s="22"/>
      <c r="QQK31" s="22"/>
      <c r="QQL31" s="22"/>
      <c r="QQM31" s="22"/>
      <c r="QQN31" s="22"/>
      <c r="QQO31" s="22"/>
      <c r="QQP31" s="22"/>
      <c r="QQQ31" s="22"/>
      <c r="QQR31" s="22"/>
      <c r="QQS31" s="22"/>
      <c r="QQT31" s="22"/>
      <c r="QQU31" s="22"/>
      <c r="QQV31" s="22"/>
      <c r="QQW31" s="22"/>
      <c r="QQX31" s="22"/>
      <c r="QQY31" s="22"/>
      <c r="QQZ31" s="22"/>
      <c r="QRA31" s="22"/>
      <c r="QRB31" s="22"/>
      <c r="QRC31" s="22"/>
      <c r="QRD31" s="22"/>
      <c r="QRE31" s="22"/>
      <c r="QRF31" s="22"/>
      <c r="QRG31" s="22"/>
      <c r="QRH31" s="22"/>
      <c r="QRI31" s="21"/>
      <c r="QRJ31" s="22"/>
      <c r="QRK31" s="22"/>
      <c r="QRL31" s="22"/>
      <c r="QRM31" s="22"/>
      <c r="QRN31" s="22"/>
      <c r="QRO31" s="22"/>
      <c r="QRP31" s="22"/>
      <c r="QRQ31" s="22"/>
      <c r="QRR31" s="22"/>
      <c r="QRS31" s="22"/>
      <c r="QRT31" s="22"/>
      <c r="QRU31" s="22"/>
      <c r="QRV31" s="22"/>
      <c r="QRW31" s="22"/>
      <c r="QRX31" s="22"/>
      <c r="QRY31" s="22"/>
      <c r="QRZ31" s="22"/>
      <c r="QSA31" s="22"/>
      <c r="QSB31" s="22"/>
      <c r="QSC31" s="22"/>
      <c r="QSD31" s="22"/>
      <c r="QSE31" s="22"/>
      <c r="QSF31" s="22"/>
      <c r="QSG31" s="22"/>
      <c r="QSH31" s="22"/>
      <c r="QSI31" s="22"/>
      <c r="QSJ31" s="22"/>
      <c r="QSK31" s="22"/>
      <c r="QSL31" s="22"/>
      <c r="QSM31" s="22"/>
      <c r="QSN31" s="22"/>
      <c r="QSO31" s="22"/>
      <c r="QSP31" s="22"/>
      <c r="QSQ31" s="21"/>
      <c r="QSR31" s="22"/>
      <c r="QSS31" s="22"/>
      <c r="QST31" s="22"/>
      <c r="QSU31" s="22"/>
      <c r="QSV31" s="22"/>
      <c r="QSW31" s="22"/>
      <c r="QSX31" s="22"/>
      <c r="QSY31" s="22"/>
      <c r="QSZ31" s="22"/>
      <c r="QTA31" s="22"/>
      <c r="QTB31" s="22"/>
      <c r="QTC31" s="22"/>
      <c r="QTD31" s="22"/>
      <c r="QTE31" s="22"/>
      <c r="QTF31" s="22"/>
      <c r="QTG31" s="22"/>
      <c r="QTH31" s="22"/>
      <c r="QTI31" s="22"/>
      <c r="QTJ31" s="22"/>
      <c r="QTK31" s="22"/>
      <c r="QTL31" s="22"/>
      <c r="QTM31" s="22"/>
      <c r="QTN31" s="22"/>
      <c r="QTO31" s="22"/>
      <c r="QTP31" s="22"/>
      <c r="QTQ31" s="22"/>
      <c r="QTR31" s="22"/>
      <c r="QTS31" s="22"/>
      <c r="QTT31" s="22"/>
      <c r="QTU31" s="22"/>
      <c r="QTV31" s="22"/>
      <c r="QTW31" s="22"/>
      <c r="QTX31" s="22"/>
      <c r="QTY31" s="21"/>
      <c r="QTZ31" s="22"/>
      <c r="QUA31" s="22"/>
      <c r="QUB31" s="22"/>
      <c r="QUC31" s="22"/>
      <c r="QUD31" s="22"/>
      <c r="QUE31" s="22"/>
      <c r="QUF31" s="22"/>
      <c r="QUG31" s="22"/>
      <c r="QUH31" s="22"/>
      <c r="QUI31" s="22"/>
      <c r="QUJ31" s="22"/>
      <c r="QUK31" s="22"/>
      <c r="QUL31" s="22"/>
      <c r="QUM31" s="22"/>
      <c r="QUN31" s="22"/>
      <c r="QUO31" s="22"/>
      <c r="QUP31" s="22"/>
      <c r="QUQ31" s="22"/>
      <c r="QUR31" s="22"/>
      <c r="QUS31" s="22"/>
      <c r="QUT31" s="22"/>
      <c r="QUU31" s="22"/>
      <c r="QUV31" s="22"/>
      <c r="QUW31" s="22"/>
      <c r="QUX31" s="22"/>
      <c r="QUY31" s="22"/>
      <c r="QUZ31" s="22"/>
      <c r="QVA31" s="22"/>
      <c r="QVB31" s="22"/>
      <c r="QVC31" s="22"/>
      <c r="QVD31" s="22"/>
      <c r="QVE31" s="22"/>
      <c r="QVF31" s="22"/>
      <c r="QVG31" s="21"/>
      <c r="QVH31" s="22"/>
      <c r="QVI31" s="22"/>
      <c r="QVJ31" s="22"/>
      <c r="QVK31" s="22"/>
      <c r="QVL31" s="22"/>
      <c r="QVM31" s="22"/>
      <c r="QVN31" s="22"/>
      <c r="QVO31" s="22"/>
      <c r="QVP31" s="22"/>
      <c r="QVQ31" s="22"/>
      <c r="QVR31" s="22"/>
      <c r="QVS31" s="22"/>
      <c r="QVT31" s="22"/>
      <c r="QVU31" s="22"/>
      <c r="QVV31" s="22"/>
      <c r="QVW31" s="22"/>
      <c r="QVX31" s="22"/>
      <c r="QVY31" s="22"/>
      <c r="QVZ31" s="22"/>
      <c r="QWA31" s="22"/>
      <c r="QWB31" s="22"/>
      <c r="QWC31" s="22"/>
      <c r="QWD31" s="22"/>
      <c r="QWE31" s="22"/>
      <c r="QWF31" s="22"/>
      <c r="QWG31" s="22"/>
      <c r="QWH31" s="22"/>
      <c r="QWI31" s="22"/>
      <c r="QWJ31" s="22"/>
      <c r="QWK31" s="22"/>
      <c r="QWL31" s="22"/>
      <c r="QWM31" s="22"/>
      <c r="QWN31" s="22"/>
      <c r="QWO31" s="21"/>
      <c r="QWP31" s="22"/>
      <c r="QWQ31" s="22"/>
      <c r="QWR31" s="22"/>
      <c r="QWS31" s="22"/>
      <c r="QWT31" s="22"/>
      <c r="QWU31" s="22"/>
      <c r="QWV31" s="22"/>
      <c r="QWW31" s="22"/>
      <c r="QWX31" s="22"/>
      <c r="QWY31" s="22"/>
      <c r="QWZ31" s="22"/>
      <c r="QXA31" s="22"/>
      <c r="QXB31" s="22"/>
      <c r="QXC31" s="22"/>
      <c r="QXD31" s="22"/>
      <c r="QXE31" s="22"/>
      <c r="QXF31" s="22"/>
      <c r="QXG31" s="22"/>
      <c r="QXH31" s="22"/>
      <c r="QXI31" s="22"/>
      <c r="QXJ31" s="22"/>
      <c r="QXK31" s="22"/>
      <c r="QXL31" s="22"/>
      <c r="QXM31" s="22"/>
      <c r="QXN31" s="22"/>
      <c r="QXO31" s="22"/>
      <c r="QXP31" s="22"/>
      <c r="QXQ31" s="22"/>
      <c r="QXR31" s="22"/>
      <c r="QXS31" s="22"/>
      <c r="QXT31" s="22"/>
      <c r="QXU31" s="22"/>
      <c r="QXV31" s="22"/>
      <c r="QXW31" s="21"/>
      <c r="QXX31" s="22"/>
      <c r="QXY31" s="22"/>
      <c r="QXZ31" s="22"/>
      <c r="QYA31" s="22"/>
      <c r="QYB31" s="22"/>
      <c r="QYC31" s="22"/>
      <c r="QYD31" s="22"/>
      <c r="QYE31" s="22"/>
      <c r="QYF31" s="22"/>
      <c r="QYG31" s="22"/>
      <c r="QYH31" s="22"/>
      <c r="QYI31" s="22"/>
      <c r="QYJ31" s="22"/>
      <c r="QYK31" s="22"/>
      <c r="QYL31" s="22"/>
      <c r="QYM31" s="22"/>
      <c r="QYN31" s="22"/>
      <c r="QYO31" s="22"/>
      <c r="QYP31" s="22"/>
      <c r="QYQ31" s="22"/>
      <c r="QYR31" s="22"/>
      <c r="QYS31" s="22"/>
      <c r="QYT31" s="22"/>
      <c r="QYU31" s="22"/>
      <c r="QYV31" s="22"/>
      <c r="QYW31" s="22"/>
      <c r="QYX31" s="22"/>
      <c r="QYY31" s="22"/>
      <c r="QYZ31" s="22"/>
      <c r="QZA31" s="22"/>
      <c r="QZB31" s="22"/>
      <c r="QZC31" s="22"/>
      <c r="QZD31" s="22"/>
      <c r="QZE31" s="21"/>
      <c r="QZF31" s="22"/>
      <c r="QZG31" s="22"/>
      <c r="QZH31" s="22"/>
      <c r="QZI31" s="22"/>
      <c r="QZJ31" s="22"/>
      <c r="QZK31" s="22"/>
      <c r="QZL31" s="22"/>
      <c r="QZM31" s="22"/>
      <c r="QZN31" s="22"/>
      <c r="QZO31" s="22"/>
      <c r="QZP31" s="22"/>
      <c r="QZQ31" s="22"/>
      <c r="QZR31" s="22"/>
      <c r="QZS31" s="22"/>
      <c r="QZT31" s="22"/>
      <c r="QZU31" s="22"/>
      <c r="QZV31" s="22"/>
      <c r="QZW31" s="22"/>
      <c r="QZX31" s="22"/>
      <c r="QZY31" s="22"/>
      <c r="QZZ31" s="22"/>
      <c r="RAA31" s="22"/>
      <c r="RAB31" s="22"/>
      <c r="RAC31" s="22"/>
      <c r="RAD31" s="22"/>
      <c r="RAE31" s="22"/>
      <c r="RAF31" s="22"/>
      <c r="RAG31" s="22"/>
      <c r="RAH31" s="22"/>
      <c r="RAI31" s="22"/>
      <c r="RAJ31" s="22"/>
      <c r="RAK31" s="22"/>
      <c r="RAL31" s="22"/>
      <c r="RAM31" s="21"/>
      <c r="RAN31" s="22"/>
      <c r="RAO31" s="22"/>
      <c r="RAP31" s="22"/>
      <c r="RAQ31" s="22"/>
      <c r="RAR31" s="22"/>
      <c r="RAS31" s="22"/>
      <c r="RAT31" s="22"/>
      <c r="RAU31" s="22"/>
      <c r="RAV31" s="22"/>
      <c r="RAW31" s="22"/>
      <c r="RAX31" s="22"/>
      <c r="RAY31" s="22"/>
      <c r="RAZ31" s="22"/>
      <c r="RBA31" s="22"/>
      <c r="RBB31" s="22"/>
      <c r="RBC31" s="22"/>
      <c r="RBD31" s="22"/>
      <c r="RBE31" s="22"/>
      <c r="RBF31" s="22"/>
      <c r="RBG31" s="22"/>
      <c r="RBH31" s="22"/>
      <c r="RBI31" s="22"/>
      <c r="RBJ31" s="22"/>
      <c r="RBK31" s="22"/>
      <c r="RBL31" s="22"/>
      <c r="RBM31" s="22"/>
      <c r="RBN31" s="22"/>
      <c r="RBO31" s="22"/>
      <c r="RBP31" s="22"/>
      <c r="RBQ31" s="22"/>
      <c r="RBR31" s="22"/>
      <c r="RBS31" s="22"/>
      <c r="RBT31" s="22"/>
      <c r="RBU31" s="21"/>
      <c r="RBV31" s="22"/>
      <c r="RBW31" s="22"/>
      <c r="RBX31" s="22"/>
      <c r="RBY31" s="22"/>
      <c r="RBZ31" s="22"/>
      <c r="RCA31" s="22"/>
      <c r="RCB31" s="22"/>
      <c r="RCC31" s="22"/>
      <c r="RCD31" s="22"/>
      <c r="RCE31" s="22"/>
      <c r="RCF31" s="22"/>
      <c r="RCG31" s="22"/>
      <c r="RCH31" s="22"/>
      <c r="RCI31" s="22"/>
      <c r="RCJ31" s="22"/>
      <c r="RCK31" s="22"/>
      <c r="RCL31" s="22"/>
      <c r="RCM31" s="22"/>
      <c r="RCN31" s="22"/>
      <c r="RCO31" s="22"/>
      <c r="RCP31" s="22"/>
      <c r="RCQ31" s="22"/>
      <c r="RCR31" s="22"/>
      <c r="RCS31" s="22"/>
      <c r="RCT31" s="22"/>
      <c r="RCU31" s="22"/>
      <c r="RCV31" s="22"/>
      <c r="RCW31" s="22"/>
      <c r="RCX31" s="22"/>
      <c r="RCY31" s="22"/>
      <c r="RCZ31" s="22"/>
      <c r="RDA31" s="22"/>
      <c r="RDB31" s="22"/>
      <c r="RDC31" s="21"/>
      <c r="RDD31" s="22"/>
      <c r="RDE31" s="22"/>
      <c r="RDF31" s="22"/>
      <c r="RDG31" s="22"/>
      <c r="RDH31" s="22"/>
      <c r="RDI31" s="22"/>
      <c r="RDJ31" s="22"/>
      <c r="RDK31" s="22"/>
      <c r="RDL31" s="22"/>
      <c r="RDM31" s="22"/>
      <c r="RDN31" s="22"/>
      <c r="RDO31" s="22"/>
      <c r="RDP31" s="22"/>
      <c r="RDQ31" s="22"/>
      <c r="RDR31" s="22"/>
      <c r="RDS31" s="22"/>
      <c r="RDT31" s="22"/>
      <c r="RDU31" s="22"/>
      <c r="RDV31" s="22"/>
      <c r="RDW31" s="22"/>
      <c r="RDX31" s="22"/>
      <c r="RDY31" s="22"/>
      <c r="RDZ31" s="22"/>
      <c r="REA31" s="22"/>
      <c r="REB31" s="22"/>
      <c r="REC31" s="22"/>
      <c r="RED31" s="22"/>
      <c r="REE31" s="22"/>
      <c r="REF31" s="22"/>
      <c r="REG31" s="22"/>
      <c r="REH31" s="22"/>
      <c r="REI31" s="22"/>
      <c r="REJ31" s="22"/>
      <c r="REK31" s="21"/>
      <c r="REL31" s="22"/>
      <c r="REM31" s="22"/>
      <c r="REN31" s="22"/>
      <c r="REO31" s="22"/>
      <c r="REP31" s="22"/>
      <c r="REQ31" s="22"/>
      <c r="RER31" s="22"/>
      <c r="RES31" s="22"/>
      <c r="RET31" s="22"/>
      <c r="REU31" s="22"/>
      <c r="REV31" s="22"/>
      <c r="REW31" s="22"/>
      <c r="REX31" s="22"/>
      <c r="REY31" s="22"/>
      <c r="REZ31" s="22"/>
      <c r="RFA31" s="22"/>
      <c r="RFB31" s="22"/>
      <c r="RFC31" s="22"/>
      <c r="RFD31" s="22"/>
      <c r="RFE31" s="22"/>
      <c r="RFF31" s="22"/>
      <c r="RFG31" s="22"/>
      <c r="RFH31" s="22"/>
      <c r="RFI31" s="22"/>
      <c r="RFJ31" s="22"/>
      <c r="RFK31" s="22"/>
      <c r="RFL31" s="22"/>
      <c r="RFM31" s="22"/>
      <c r="RFN31" s="22"/>
      <c r="RFO31" s="22"/>
      <c r="RFP31" s="22"/>
      <c r="RFQ31" s="22"/>
      <c r="RFR31" s="22"/>
      <c r="RFS31" s="21"/>
      <c r="RFT31" s="22"/>
      <c r="RFU31" s="22"/>
      <c r="RFV31" s="22"/>
      <c r="RFW31" s="22"/>
      <c r="RFX31" s="22"/>
      <c r="RFY31" s="22"/>
      <c r="RFZ31" s="22"/>
      <c r="RGA31" s="22"/>
      <c r="RGB31" s="22"/>
      <c r="RGC31" s="22"/>
      <c r="RGD31" s="22"/>
      <c r="RGE31" s="22"/>
      <c r="RGF31" s="22"/>
      <c r="RGG31" s="22"/>
      <c r="RGH31" s="22"/>
      <c r="RGI31" s="22"/>
      <c r="RGJ31" s="22"/>
      <c r="RGK31" s="22"/>
      <c r="RGL31" s="22"/>
      <c r="RGM31" s="22"/>
      <c r="RGN31" s="22"/>
      <c r="RGO31" s="22"/>
      <c r="RGP31" s="22"/>
      <c r="RGQ31" s="22"/>
      <c r="RGR31" s="22"/>
      <c r="RGS31" s="22"/>
      <c r="RGT31" s="22"/>
      <c r="RGU31" s="22"/>
      <c r="RGV31" s="22"/>
      <c r="RGW31" s="22"/>
      <c r="RGX31" s="22"/>
      <c r="RGY31" s="22"/>
      <c r="RGZ31" s="22"/>
      <c r="RHA31" s="21"/>
      <c r="RHB31" s="22"/>
      <c r="RHC31" s="22"/>
      <c r="RHD31" s="22"/>
      <c r="RHE31" s="22"/>
      <c r="RHF31" s="22"/>
      <c r="RHG31" s="22"/>
      <c r="RHH31" s="22"/>
      <c r="RHI31" s="22"/>
      <c r="RHJ31" s="22"/>
      <c r="RHK31" s="22"/>
      <c r="RHL31" s="22"/>
      <c r="RHM31" s="22"/>
      <c r="RHN31" s="22"/>
      <c r="RHO31" s="22"/>
      <c r="RHP31" s="22"/>
      <c r="RHQ31" s="22"/>
      <c r="RHR31" s="22"/>
      <c r="RHS31" s="22"/>
      <c r="RHT31" s="22"/>
      <c r="RHU31" s="22"/>
      <c r="RHV31" s="22"/>
      <c r="RHW31" s="22"/>
      <c r="RHX31" s="22"/>
      <c r="RHY31" s="22"/>
      <c r="RHZ31" s="22"/>
      <c r="RIA31" s="22"/>
      <c r="RIB31" s="22"/>
      <c r="RIC31" s="22"/>
      <c r="RID31" s="22"/>
      <c r="RIE31" s="22"/>
      <c r="RIF31" s="22"/>
      <c r="RIG31" s="22"/>
      <c r="RIH31" s="22"/>
      <c r="RII31" s="21"/>
      <c r="RIJ31" s="22"/>
      <c r="RIK31" s="22"/>
      <c r="RIL31" s="22"/>
      <c r="RIM31" s="22"/>
      <c r="RIN31" s="22"/>
      <c r="RIO31" s="22"/>
      <c r="RIP31" s="22"/>
      <c r="RIQ31" s="22"/>
      <c r="RIR31" s="22"/>
      <c r="RIS31" s="22"/>
      <c r="RIT31" s="22"/>
      <c r="RIU31" s="22"/>
      <c r="RIV31" s="22"/>
      <c r="RIW31" s="22"/>
      <c r="RIX31" s="22"/>
      <c r="RIY31" s="22"/>
      <c r="RIZ31" s="22"/>
      <c r="RJA31" s="22"/>
      <c r="RJB31" s="22"/>
      <c r="RJC31" s="22"/>
      <c r="RJD31" s="22"/>
      <c r="RJE31" s="22"/>
      <c r="RJF31" s="22"/>
      <c r="RJG31" s="22"/>
      <c r="RJH31" s="22"/>
      <c r="RJI31" s="22"/>
      <c r="RJJ31" s="22"/>
      <c r="RJK31" s="22"/>
      <c r="RJL31" s="22"/>
      <c r="RJM31" s="22"/>
      <c r="RJN31" s="22"/>
      <c r="RJO31" s="22"/>
      <c r="RJP31" s="22"/>
      <c r="RJQ31" s="21"/>
      <c r="RJR31" s="22"/>
      <c r="RJS31" s="22"/>
      <c r="RJT31" s="22"/>
      <c r="RJU31" s="22"/>
      <c r="RJV31" s="22"/>
      <c r="RJW31" s="22"/>
      <c r="RJX31" s="22"/>
      <c r="RJY31" s="22"/>
      <c r="RJZ31" s="22"/>
      <c r="RKA31" s="22"/>
      <c r="RKB31" s="22"/>
      <c r="RKC31" s="22"/>
      <c r="RKD31" s="22"/>
      <c r="RKE31" s="22"/>
      <c r="RKF31" s="22"/>
      <c r="RKG31" s="22"/>
      <c r="RKH31" s="22"/>
      <c r="RKI31" s="22"/>
      <c r="RKJ31" s="22"/>
      <c r="RKK31" s="22"/>
      <c r="RKL31" s="22"/>
      <c r="RKM31" s="22"/>
      <c r="RKN31" s="22"/>
      <c r="RKO31" s="22"/>
      <c r="RKP31" s="22"/>
      <c r="RKQ31" s="22"/>
      <c r="RKR31" s="22"/>
      <c r="RKS31" s="22"/>
      <c r="RKT31" s="22"/>
      <c r="RKU31" s="22"/>
      <c r="RKV31" s="22"/>
      <c r="RKW31" s="22"/>
      <c r="RKX31" s="22"/>
      <c r="RKY31" s="21"/>
      <c r="RKZ31" s="22"/>
      <c r="RLA31" s="22"/>
      <c r="RLB31" s="22"/>
      <c r="RLC31" s="22"/>
      <c r="RLD31" s="22"/>
      <c r="RLE31" s="22"/>
      <c r="RLF31" s="22"/>
      <c r="RLG31" s="22"/>
      <c r="RLH31" s="22"/>
      <c r="RLI31" s="22"/>
      <c r="RLJ31" s="22"/>
      <c r="RLK31" s="22"/>
      <c r="RLL31" s="22"/>
      <c r="RLM31" s="22"/>
      <c r="RLN31" s="22"/>
      <c r="RLO31" s="22"/>
      <c r="RLP31" s="22"/>
      <c r="RLQ31" s="22"/>
      <c r="RLR31" s="22"/>
      <c r="RLS31" s="22"/>
      <c r="RLT31" s="22"/>
      <c r="RLU31" s="22"/>
      <c r="RLV31" s="22"/>
      <c r="RLW31" s="22"/>
      <c r="RLX31" s="22"/>
      <c r="RLY31" s="22"/>
      <c r="RLZ31" s="22"/>
      <c r="RMA31" s="22"/>
      <c r="RMB31" s="22"/>
      <c r="RMC31" s="22"/>
      <c r="RMD31" s="22"/>
      <c r="RME31" s="22"/>
      <c r="RMF31" s="22"/>
      <c r="RMG31" s="21"/>
      <c r="RMH31" s="22"/>
      <c r="RMI31" s="22"/>
      <c r="RMJ31" s="22"/>
      <c r="RMK31" s="22"/>
      <c r="RML31" s="22"/>
      <c r="RMM31" s="22"/>
      <c r="RMN31" s="22"/>
      <c r="RMO31" s="22"/>
      <c r="RMP31" s="22"/>
      <c r="RMQ31" s="22"/>
      <c r="RMR31" s="22"/>
      <c r="RMS31" s="22"/>
      <c r="RMT31" s="22"/>
      <c r="RMU31" s="22"/>
      <c r="RMV31" s="22"/>
      <c r="RMW31" s="22"/>
      <c r="RMX31" s="22"/>
      <c r="RMY31" s="22"/>
      <c r="RMZ31" s="22"/>
      <c r="RNA31" s="22"/>
      <c r="RNB31" s="22"/>
      <c r="RNC31" s="22"/>
      <c r="RND31" s="22"/>
      <c r="RNE31" s="22"/>
      <c r="RNF31" s="22"/>
      <c r="RNG31" s="22"/>
      <c r="RNH31" s="22"/>
      <c r="RNI31" s="22"/>
      <c r="RNJ31" s="22"/>
      <c r="RNK31" s="22"/>
      <c r="RNL31" s="22"/>
      <c r="RNM31" s="22"/>
      <c r="RNN31" s="22"/>
      <c r="RNO31" s="21"/>
      <c r="RNP31" s="22"/>
      <c r="RNQ31" s="22"/>
      <c r="RNR31" s="22"/>
      <c r="RNS31" s="22"/>
      <c r="RNT31" s="22"/>
      <c r="RNU31" s="22"/>
      <c r="RNV31" s="22"/>
      <c r="RNW31" s="22"/>
      <c r="RNX31" s="22"/>
      <c r="RNY31" s="22"/>
      <c r="RNZ31" s="22"/>
      <c r="ROA31" s="22"/>
      <c r="ROB31" s="22"/>
      <c r="ROC31" s="22"/>
      <c r="ROD31" s="22"/>
      <c r="ROE31" s="22"/>
      <c r="ROF31" s="22"/>
      <c r="ROG31" s="22"/>
      <c r="ROH31" s="22"/>
      <c r="ROI31" s="22"/>
      <c r="ROJ31" s="22"/>
      <c r="ROK31" s="22"/>
      <c r="ROL31" s="22"/>
      <c r="ROM31" s="22"/>
      <c r="RON31" s="22"/>
      <c r="ROO31" s="22"/>
      <c r="ROP31" s="22"/>
      <c r="ROQ31" s="22"/>
      <c r="ROR31" s="22"/>
      <c r="ROS31" s="22"/>
      <c r="ROT31" s="22"/>
      <c r="ROU31" s="22"/>
      <c r="ROV31" s="22"/>
      <c r="ROW31" s="21"/>
      <c r="ROX31" s="22"/>
      <c r="ROY31" s="22"/>
      <c r="ROZ31" s="22"/>
      <c r="RPA31" s="22"/>
      <c r="RPB31" s="22"/>
      <c r="RPC31" s="22"/>
      <c r="RPD31" s="22"/>
      <c r="RPE31" s="22"/>
      <c r="RPF31" s="22"/>
      <c r="RPG31" s="22"/>
      <c r="RPH31" s="22"/>
      <c r="RPI31" s="22"/>
      <c r="RPJ31" s="22"/>
      <c r="RPK31" s="22"/>
      <c r="RPL31" s="22"/>
      <c r="RPM31" s="22"/>
      <c r="RPN31" s="22"/>
      <c r="RPO31" s="22"/>
      <c r="RPP31" s="22"/>
      <c r="RPQ31" s="22"/>
      <c r="RPR31" s="22"/>
      <c r="RPS31" s="22"/>
      <c r="RPT31" s="22"/>
      <c r="RPU31" s="22"/>
      <c r="RPV31" s="22"/>
      <c r="RPW31" s="22"/>
      <c r="RPX31" s="22"/>
      <c r="RPY31" s="22"/>
      <c r="RPZ31" s="22"/>
      <c r="RQA31" s="22"/>
      <c r="RQB31" s="22"/>
      <c r="RQC31" s="22"/>
      <c r="RQD31" s="22"/>
      <c r="RQE31" s="21"/>
      <c r="RQF31" s="22"/>
      <c r="RQG31" s="22"/>
      <c r="RQH31" s="22"/>
      <c r="RQI31" s="22"/>
      <c r="RQJ31" s="22"/>
      <c r="RQK31" s="22"/>
      <c r="RQL31" s="22"/>
      <c r="RQM31" s="22"/>
      <c r="RQN31" s="22"/>
      <c r="RQO31" s="22"/>
      <c r="RQP31" s="22"/>
      <c r="RQQ31" s="22"/>
      <c r="RQR31" s="22"/>
      <c r="RQS31" s="22"/>
      <c r="RQT31" s="22"/>
      <c r="RQU31" s="22"/>
      <c r="RQV31" s="22"/>
      <c r="RQW31" s="22"/>
      <c r="RQX31" s="22"/>
      <c r="RQY31" s="22"/>
      <c r="RQZ31" s="22"/>
      <c r="RRA31" s="22"/>
      <c r="RRB31" s="22"/>
      <c r="RRC31" s="22"/>
      <c r="RRD31" s="22"/>
      <c r="RRE31" s="22"/>
      <c r="RRF31" s="22"/>
      <c r="RRG31" s="22"/>
      <c r="RRH31" s="22"/>
      <c r="RRI31" s="22"/>
      <c r="RRJ31" s="22"/>
      <c r="RRK31" s="22"/>
      <c r="RRL31" s="22"/>
      <c r="RRM31" s="21"/>
      <c r="RRN31" s="22"/>
      <c r="RRO31" s="22"/>
      <c r="RRP31" s="22"/>
      <c r="RRQ31" s="22"/>
      <c r="RRR31" s="22"/>
      <c r="RRS31" s="22"/>
      <c r="RRT31" s="22"/>
      <c r="RRU31" s="22"/>
      <c r="RRV31" s="22"/>
      <c r="RRW31" s="22"/>
      <c r="RRX31" s="22"/>
      <c r="RRY31" s="22"/>
      <c r="RRZ31" s="22"/>
      <c r="RSA31" s="22"/>
      <c r="RSB31" s="22"/>
      <c r="RSC31" s="22"/>
      <c r="RSD31" s="22"/>
      <c r="RSE31" s="22"/>
      <c r="RSF31" s="22"/>
      <c r="RSG31" s="22"/>
      <c r="RSH31" s="22"/>
      <c r="RSI31" s="22"/>
      <c r="RSJ31" s="22"/>
      <c r="RSK31" s="22"/>
      <c r="RSL31" s="22"/>
      <c r="RSM31" s="22"/>
      <c r="RSN31" s="22"/>
      <c r="RSO31" s="22"/>
      <c r="RSP31" s="22"/>
      <c r="RSQ31" s="22"/>
      <c r="RSR31" s="22"/>
      <c r="RSS31" s="22"/>
      <c r="RST31" s="22"/>
      <c r="RSU31" s="21"/>
      <c r="RSV31" s="22"/>
      <c r="RSW31" s="22"/>
      <c r="RSX31" s="22"/>
      <c r="RSY31" s="22"/>
      <c r="RSZ31" s="22"/>
      <c r="RTA31" s="22"/>
      <c r="RTB31" s="22"/>
      <c r="RTC31" s="22"/>
      <c r="RTD31" s="22"/>
      <c r="RTE31" s="22"/>
      <c r="RTF31" s="22"/>
      <c r="RTG31" s="22"/>
      <c r="RTH31" s="22"/>
      <c r="RTI31" s="22"/>
      <c r="RTJ31" s="22"/>
      <c r="RTK31" s="22"/>
      <c r="RTL31" s="22"/>
      <c r="RTM31" s="22"/>
      <c r="RTN31" s="22"/>
      <c r="RTO31" s="22"/>
      <c r="RTP31" s="22"/>
      <c r="RTQ31" s="22"/>
      <c r="RTR31" s="22"/>
      <c r="RTS31" s="22"/>
      <c r="RTT31" s="22"/>
      <c r="RTU31" s="22"/>
      <c r="RTV31" s="22"/>
      <c r="RTW31" s="22"/>
      <c r="RTX31" s="22"/>
      <c r="RTY31" s="22"/>
      <c r="RTZ31" s="22"/>
      <c r="RUA31" s="22"/>
      <c r="RUB31" s="22"/>
      <c r="RUC31" s="21"/>
      <c r="RUD31" s="22"/>
      <c r="RUE31" s="22"/>
      <c r="RUF31" s="22"/>
      <c r="RUG31" s="22"/>
      <c r="RUH31" s="22"/>
      <c r="RUI31" s="22"/>
      <c r="RUJ31" s="22"/>
      <c r="RUK31" s="22"/>
      <c r="RUL31" s="22"/>
      <c r="RUM31" s="22"/>
      <c r="RUN31" s="22"/>
      <c r="RUO31" s="22"/>
      <c r="RUP31" s="22"/>
      <c r="RUQ31" s="22"/>
      <c r="RUR31" s="22"/>
      <c r="RUS31" s="22"/>
      <c r="RUT31" s="22"/>
      <c r="RUU31" s="22"/>
      <c r="RUV31" s="22"/>
      <c r="RUW31" s="22"/>
      <c r="RUX31" s="22"/>
      <c r="RUY31" s="22"/>
      <c r="RUZ31" s="22"/>
      <c r="RVA31" s="22"/>
      <c r="RVB31" s="22"/>
      <c r="RVC31" s="22"/>
      <c r="RVD31" s="22"/>
      <c r="RVE31" s="22"/>
      <c r="RVF31" s="22"/>
      <c r="RVG31" s="22"/>
      <c r="RVH31" s="22"/>
      <c r="RVI31" s="22"/>
      <c r="RVJ31" s="22"/>
      <c r="RVK31" s="21"/>
      <c r="RVL31" s="22"/>
      <c r="RVM31" s="22"/>
      <c r="RVN31" s="22"/>
      <c r="RVO31" s="22"/>
      <c r="RVP31" s="22"/>
      <c r="RVQ31" s="22"/>
      <c r="RVR31" s="22"/>
      <c r="RVS31" s="22"/>
      <c r="RVT31" s="22"/>
      <c r="RVU31" s="22"/>
      <c r="RVV31" s="22"/>
      <c r="RVW31" s="22"/>
      <c r="RVX31" s="22"/>
      <c r="RVY31" s="22"/>
      <c r="RVZ31" s="22"/>
      <c r="RWA31" s="22"/>
      <c r="RWB31" s="22"/>
      <c r="RWC31" s="22"/>
      <c r="RWD31" s="22"/>
      <c r="RWE31" s="22"/>
      <c r="RWF31" s="22"/>
      <c r="RWG31" s="22"/>
      <c r="RWH31" s="22"/>
      <c r="RWI31" s="22"/>
      <c r="RWJ31" s="22"/>
      <c r="RWK31" s="22"/>
      <c r="RWL31" s="22"/>
      <c r="RWM31" s="22"/>
      <c r="RWN31" s="22"/>
      <c r="RWO31" s="22"/>
      <c r="RWP31" s="22"/>
      <c r="RWQ31" s="22"/>
      <c r="RWR31" s="22"/>
      <c r="RWS31" s="21"/>
      <c r="RWT31" s="22"/>
      <c r="RWU31" s="22"/>
      <c r="RWV31" s="22"/>
      <c r="RWW31" s="22"/>
      <c r="RWX31" s="22"/>
      <c r="RWY31" s="22"/>
      <c r="RWZ31" s="22"/>
      <c r="RXA31" s="22"/>
      <c r="RXB31" s="22"/>
      <c r="RXC31" s="22"/>
      <c r="RXD31" s="22"/>
      <c r="RXE31" s="22"/>
      <c r="RXF31" s="22"/>
      <c r="RXG31" s="22"/>
      <c r="RXH31" s="22"/>
      <c r="RXI31" s="22"/>
      <c r="RXJ31" s="22"/>
      <c r="RXK31" s="22"/>
      <c r="RXL31" s="22"/>
      <c r="RXM31" s="22"/>
      <c r="RXN31" s="22"/>
      <c r="RXO31" s="22"/>
      <c r="RXP31" s="22"/>
      <c r="RXQ31" s="22"/>
      <c r="RXR31" s="22"/>
      <c r="RXS31" s="22"/>
      <c r="RXT31" s="22"/>
      <c r="RXU31" s="22"/>
      <c r="RXV31" s="22"/>
      <c r="RXW31" s="22"/>
      <c r="RXX31" s="22"/>
      <c r="RXY31" s="22"/>
      <c r="RXZ31" s="22"/>
      <c r="RYA31" s="21"/>
      <c r="RYB31" s="22"/>
      <c r="RYC31" s="22"/>
      <c r="RYD31" s="22"/>
      <c r="RYE31" s="22"/>
      <c r="RYF31" s="22"/>
      <c r="RYG31" s="22"/>
      <c r="RYH31" s="22"/>
      <c r="RYI31" s="22"/>
      <c r="RYJ31" s="22"/>
      <c r="RYK31" s="22"/>
      <c r="RYL31" s="22"/>
      <c r="RYM31" s="22"/>
      <c r="RYN31" s="22"/>
      <c r="RYO31" s="22"/>
      <c r="RYP31" s="22"/>
      <c r="RYQ31" s="22"/>
      <c r="RYR31" s="22"/>
      <c r="RYS31" s="22"/>
      <c r="RYT31" s="22"/>
      <c r="RYU31" s="22"/>
      <c r="RYV31" s="22"/>
      <c r="RYW31" s="22"/>
      <c r="RYX31" s="22"/>
      <c r="RYY31" s="22"/>
      <c r="RYZ31" s="22"/>
      <c r="RZA31" s="22"/>
      <c r="RZB31" s="22"/>
      <c r="RZC31" s="22"/>
      <c r="RZD31" s="22"/>
      <c r="RZE31" s="22"/>
      <c r="RZF31" s="22"/>
      <c r="RZG31" s="22"/>
      <c r="RZH31" s="22"/>
      <c r="RZI31" s="21"/>
      <c r="RZJ31" s="22"/>
      <c r="RZK31" s="22"/>
      <c r="RZL31" s="22"/>
      <c r="RZM31" s="22"/>
      <c r="RZN31" s="22"/>
      <c r="RZO31" s="22"/>
      <c r="RZP31" s="22"/>
      <c r="RZQ31" s="22"/>
      <c r="RZR31" s="22"/>
      <c r="RZS31" s="22"/>
      <c r="RZT31" s="22"/>
      <c r="RZU31" s="22"/>
      <c r="RZV31" s="22"/>
      <c r="RZW31" s="22"/>
      <c r="RZX31" s="22"/>
      <c r="RZY31" s="22"/>
      <c r="RZZ31" s="22"/>
      <c r="SAA31" s="22"/>
      <c r="SAB31" s="22"/>
      <c r="SAC31" s="22"/>
      <c r="SAD31" s="22"/>
      <c r="SAE31" s="22"/>
      <c r="SAF31" s="22"/>
      <c r="SAG31" s="22"/>
      <c r="SAH31" s="22"/>
      <c r="SAI31" s="22"/>
      <c r="SAJ31" s="22"/>
      <c r="SAK31" s="22"/>
      <c r="SAL31" s="22"/>
      <c r="SAM31" s="22"/>
      <c r="SAN31" s="22"/>
      <c r="SAO31" s="22"/>
      <c r="SAP31" s="22"/>
      <c r="SAQ31" s="21"/>
      <c r="SAR31" s="22"/>
      <c r="SAS31" s="22"/>
      <c r="SAT31" s="22"/>
      <c r="SAU31" s="22"/>
      <c r="SAV31" s="22"/>
      <c r="SAW31" s="22"/>
      <c r="SAX31" s="22"/>
      <c r="SAY31" s="22"/>
      <c r="SAZ31" s="22"/>
      <c r="SBA31" s="22"/>
      <c r="SBB31" s="22"/>
      <c r="SBC31" s="22"/>
      <c r="SBD31" s="22"/>
      <c r="SBE31" s="22"/>
      <c r="SBF31" s="22"/>
      <c r="SBG31" s="22"/>
      <c r="SBH31" s="22"/>
      <c r="SBI31" s="22"/>
      <c r="SBJ31" s="22"/>
      <c r="SBK31" s="22"/>
      <c r="SBL31" s="22"/>
      <c r="SBM31" s="22"/>
      <c r="SBN31" s="22"/>
      <c r="SBO31" s="22"/>
      <c r="SBP31" s="22"/>
      <c r="SBQ31" s="22"/>
      <c r="SBR31" s="22"/>
      <c r="SBS31" s="22"/>
      <c r="SBT31" s="22"/>
      <c r="SBU31" s="22"/>
      <c r="SBV31" s="22"/>
      <c r="SBW31" s="22"/>
      <c r="SBX31" s="22"/>
      <c r="SBY31" s="21"/>
      <c r="SBZ31" s="22"/>
      <c r="SCA31" s="22"/>
      <c r="SCB31" s="22"/>
      <c r="SCC31" s="22"/>
      <c r="SCD31" s="22"/>
      <c r="SCE31" s="22"/>
      <c r="SCF31" s="22"/>
      <c r="SCG31" s="22"/>
      <c r="SCH31" s="22"/>
      <c r="SCI31" s="22"/>
      <c r="SCJ31" s="22"/>
      <c r="SCK31" s="22"/>
      <c r="SCL31" s="22"/>
      <c r="SCM31" s="22"/>
      <c r="SCN31" s="22"/>
      <c r="SCO31" s="22"/>
      <c r="SCP31" s="22"/>
      <c r="SCQ31" s="22"/>
      <c r="SCR31" s="22"/>
      <c r="SCS31" s="22"/>
      <c r="SCT31" s="22"/>
      <c r="SCU31" s="22"/>
      <c r="SCV31" s="22"/>
      <c r="SCW31" s="22"/>
      <c r="SCX31" s="22"/>
      <c r="SCY31" s="22"/>
      <c r="SCZ31" s="22"/>
      <c r="SDA31" s="22"/>
      <c r="SDB31" s="22"/>
      <c r="SDC31" s="22"/>
      <c r="SDD31" s="22"/>
      <c r="SDE31" s="22"/>
      <c r="SDF31" s="22"/>
      <c r="SDG31" s="21"/>
      <c r="SDH31" s="22"/>
      <c r="SDI31" s="22"/>
      <c r="SDJ31" s="22"/>
      <c r="SDK31" s="22"/>
      <c r="SDL31" s="22"/>
      <c r="SDM31" s="22"/>
      <c r="SDN31" s="22"/>
      <c r="SDO31" s="22"/>
      <c r="SDP31" s="22"/>
      <c r="SDQ31" s="22"/>
      <c r="SDR31" s="22"/>
      <c r="SDS31" s="22"/>
      <c r="SDT31" s="22"/>
      <c r="SDU31" s="22"/>
      <c r="SDV31" s="22"/>
      <c r="SDW31" s="22"/>
      <c r="SDX31" s="22"/>
      <c r="SDY31" s="22"/>
      <c r="SDZ31" s="22"/>
      <c r="SEA31" s="22"/>
      <c r="SEB31" s="22"/>
      <c r="SEC31" s="22"/>
      <c r="SED31" s="22"/>
      <c r="SEE31" s="22"/>
      <c r="SEF31" s="22"/>
      <c r="SEG31" s="22"/>
      <c r="SEH31" s="22"/>
      <c r="SEI31" s="22"/>
      <c r="SEJ31" s="22"/>
      <c r="SEK31" s="22"/>
      <c r="SEL31" s="22"/>
      <c r="SEM31" s="22"/>
      <c r="SEN31" s="22"/>
      <c r="SEO31" s="21"/>
      <c r="SEP31" s="22"/>
      <c r="SEQ31" s="22"/>
      <c r="SER31" s="22"/>
      <c r="SES31" s="22"/>
      <c r="SET31" s="22"/>
      <c r="SEU31" s="22"/>
      <c r="SEV31" s="22"/>
      <c r="SEW31" s="22"/>
      <c r="SEX31" s="22"/>
      <c r="SEY31" s="22"/>
      <c r="SEZ31" s="22"/>
      <c r="SFA31" s="22"/>
      <c r="SFB31" s="22"/>
      <c r="SFC31" s="22"/>
      <c r="SFD31" s="22"/>
      <c r="SFE31" s="22"/>
      <c r="SFF31" s="22"/>
      <c r="SFG31" s="22"/>
      <c r="SFH31" s="22"/>
      <c r="SFI31" s="22"/>
      <c r="SFJ31" s="22"/>
      <c r="SFK31" s="22"/>
      <c r="SFL31" s="22"/>
      <c r="SFM31" s="22"/>
      <c r="SFN31" s="22"/>
      <c r="SFO31" s="22"/>
      <c r="SFP31" s="22"/>
      <c r="SFQ31" s="22"/>
      <c r="SFR31" s="22"/>
      <c r="SFS31" s="22"/>
      <c r="SFT31" s="22"/>
      <c r="SFU31" s="22"/>
      <c r="SFV31" s="22"/>
      <c r="SFW31" s="21"/>
      <c r="SFX31" s="22"/>
      <c r="SFY31" s="22"/>
      <c r="SFZ31" s="22"/>
      <c r="SGA31" s="22"/>
      <c r="SGB31" s="22"/>
      <c r="SGC31" s="22"/>
      <c r="SGD31" s="22"/>
      <c r="SGE31" s="22"/>
      <c r="SGF31" s="22"/>
      <c r="SGG31" s="22"/>
      <c r="SGH31" s="22"/>
      <c r="SGI31" s="22"/>
      <c r="SGJ31" s="22"/>
      <c r="SGK31" s="22"/>
      <c r="SGL31" s="22"/>
      <c r="SGM31" s="22"/>
      <c r="SGN31" s="22"/>
      <c r="SGO31" s="22"/>
      <c r="SGP31" s="22"/>
      <c r="SGQ31" s="22"/>
      <c r="SGR31" s="22"/>
      <c r="SGS31" s="22"/>
      <c r="SGT31" s="22"/>
      <c r="SGU31" s="22"/>
      <c r="SGV31" s="22"/>
      <c r="SGW31" s="22"/>
      <c r="SGX31" s="22"/>
      <c r="SGY31" s="22"/>
      <c r="SGZ31" s="22"/>
      <c r="SHA31" s="22"/>
      <c r="SHB31" s="22"/>
      <c r="SHC31" s="22"/>
      <c r="SHD31" s="22"/>
      <c r="SHE31" s="21"/>
      <c r="SHF31" s="22"/>
      <c r="SHG31" s="22"/>
      <c r="SHH31" s="22"/>
      <c r="SHI31" s="22"/>
      <c r="SHJ31" s="22"/>
      <c r="SHK31" s="22"/>
      <c r="SHL31" s="22"/>
      <c r="SHM31" s="22"/>
      <c r="SHN31" s="22"/>
      <c r="SHO31" s="22"/>
      <c r="SHP31" s="22"/>
      <c r="SHQ31" s="22"/>
      <c r="SHR31" s="22"/>
      <c r="SHS31" s="22"/>
      <c r="SHT31" s="22"/>
      <c r="SHU31" s="22"/>
      <c r="SHV31" s="22"/>
      <c r="SHW31" s="22"/>
      <c r="SHX31" s="22"/>
      <c r="SHY31" s="22"/>
      <c r="SHZ31" s="22"/>
      <c r="SIA31" s="22"/>
      <c r="SIB31" s="22"/>
      <c r="SIC31" s="22"/>
      <c r="SID31" s="22"/>
      <c r="SIE31" s="22"/>
      <c r="SIF31" s="22"/>
      <c r="SIG31" s="22"/>
      <c r="SIH31" s="22"/>
      <c r="SII31" s="22"/>
      <c r="SIJ31" s="22"/>
      <c r="SIK31" s="22"/>
      <c r="SIL31" s="22"/>
      <c r="SIM31" s="21"/>
      <c r="SIN31" s="22"/>
      <c r="SIO31" s="22"/>
      <c r="SIP31" s="22"/>
      <c r="SIQ31" s="22"/>
      <c r="SIR31" s="22"/>
      <c r="SIS31" s="22"/>
      <c r="SIT31" s="22"/>
      <c r="SIU31" s="22"/>
      <c r="SIV31" s="22"/>
      <c r="SIW31" s="22"/>
      <c r="SIX31" s="22"/>
      <c r="SIY31" s="22"/>
      <c r="SIZ31" s="22"/>
      <c r="SJA31" s="22"/>
      <c r="SJB31" s="22"/>
      <c r="SJC31" s="22"/>
      <c r="SJD31" s="22"/>
      <c r="SJE31" s="22"/>
      <c r="SJF31" s="22"/>
      <c r="SJG31" s="22"/>
      <c r="SJH31" s="22"/>
      <c r="SJI31" s="22"/>
      <c r="SJJ31" s="22"/>
      <c r="SJK31" s="22"/>
      <c r="SJL31" s="22"/>
      <c r="SJM31" s="22"/>
      <c r="SJN31" s="22"/>
      <c r="SJO31" s="22"/>
      <c r="SJP31" s="22"/>
      <c r="SJQ31" s="22"/>
      <c r="SJR31" s="22"/>
      <c r="SJS31" s="22"/>
      <c r="SJT31" s="22"/>
      <c r="SJU31" s="21"/>
      <c r="SJV31" s="22"/>
      <c r="SJW31" s="22"/>
      <c r="SJX31" s="22"/>
      <c r="SJY31" s="22"/>
      <c r="SJZ31" s="22"/>
      <c r="SKA31" s="22"/>
      <c r="SKB31" s="22"/>
      <c r="SKC31" s="22"/>
      <c r="SKD31" s="22"/>
      <c r="SKE31" s="22"/>
      <c r="SKF31" s="22"/>
      <c r="SKG31" s="22"/>
      <c r="SKH31" s="22"/>
      <c r="SKI31" s="22"/>
      <c r="SKJ31" s="22"/>
      <c r="SKK31" s="22"/>
      <c r="SKL31" s="22"/>
      <c r="SKM31" s="22"/>
      <c r="SKN31" s="22"/>
      <c r="SKO31" s="22"/>
      <c r="SKP31" s="22"/>
      <c r="SKQ31" s="22"/>
      <c r="SKR31" s="22"/>
      <c r="SKS31" s="22"/>
      <c r="SKT31" s="22"/>
      <c r="SKU31" s="22"/>
      <c r="SKV31" s="22"/>
      <c r="SKW31" s="22"/>
      <c r="SKX31" s="22"/>
      <c r="SKY31" s="22"/>
      <c r="SKZ31" s="22"/>
      <c r="SLA31" s="22"/>
      <c r="SLB31" s="22"/>
      <c r="SLC31" s="21"/>
      <c r="SLD31" s="22"/>
      <c r="SLE31" s="22"/>
      <c r="SLF31" s="22"/>
      <c r="SLG31" s="22"/>
      <c r="SLH31" s="22"/>
      <c r="SLI31" s="22"/>
      <c r="SLJ31" s="22"/>
      <c r="SLK31" s="22"/>
      <c r="SLL31" s="22"/>
      <c r="SLM31" s="22"/>
      <c r="SLN31" s="22"/>
      <c r="SLO31" s="22"/>
      <c r="SLP31" s="22"/>
      <c r="SLQ31" s="22"/>
      <c r="SLR31" s="22"/>
      <c r="SLS31" s="22"/>
      <c r="SLT31" s="22"/>
      <c r="SLU31" s="22"/>
      <c r="SLV31" s="22"/>
      <c r="SLW31" s="22"/>
      <c r="SLX31" s="22"/>
      <c r="SLY31" s="22"/>
      <c r="SLZ31" s="22"/>
      <c r="SMA31" s="22"/>
      <c r="SMB31" s="22"/>
      <c r="SMC31" s="22"/>
      <c r="SMD31" s="22"/>
      <c r="SME31" s="22"/>
      <c r="SMF31" s="22"/>
      <c r="SMG31" s="22"/>
      <c r="SMH31" s="22"/>
      <c r="SMI31" s="22"/>
      <c r="SMJ31" s="22"/>
      <c r="SMK31" s="21"/>
      <c r="SML31" s="22"/>
      <c r="SMM31" s="22"/>
      <c r="SMN31" s="22"/>
      <c r="SMO31" s="22"/>
      <c r="SMP31" s="22"/>
      <c r="SMQ31" s="22"/>
      <c r="SMR31" s="22"/>
      <c r="SMS31" s="22"/>
      <c r="SMT31" s="22"/>
      <c r="SMU31" s="22"/>
      <c r="SMV31" s="22"/>
      <c r="SMW31" s="22"/>
      <c r="SMX31" s="22"/>
      <c r="SMY31" s="22"/>
      <c r="SMZ31" s="22"/>
      <c r="SNA31" s="22"/>
      <c r="SNB31" s="22"/>
      <c r="SNC31" s="22"/>
      <c r="SND31" s="22"/>
      <c r="SNE31" s="22"/>
      <c r="SNF31" s="22"/>
      <c r="SNG31" s="22"/>
      <c r="SNH31" s="22"/>
      <c r="SNI31" s="22"/>
      <c r="SNJ31" s="22"/>
      <c r="SNK31" s="22"/>
      <c r="SNL31" s="22"/>
      <c r="SNM31" s="22"/>
      <c r="SNN31" s="22"/>
      <c r="SNO31" s="22"/>
      <c r="SNP31" s="22"/>
      <c r="SNQ31" s="22"/>
      <c r="SNR31" s="22"/>
      <c r="SNS31" s="21"/>
      <c r="SNT31" s="22"/>
      <c r="SNU31" s="22"/>
      <c r="SNV31" s="22"/>
      <c r="SNW31" s="22"/>
      <c r="SNX31" s="22"/>
      <c r="SNY31" s="22"/>
      <c r="SNZ31" s="22"/>
      <c r="SOA31" s="22"/>
      <c r="SOB31" s="22"/>
      <c r="SOC31" s="22"/>
      <c r="SOD31" s="22"/>
      <c r="SOE31" s="22"/>
      <c r="SOF31" s="22"/>
      <c r="SOG31" s="22"/>
      <c r="SOH31" s="22"/>
      <c r="SOI31" s="22"/>
      <c r="SOJ31" s="22"/>
      <c r="SOK31" s="22"/>
      <c r="SOL31" s="22"/>
      <c r="SOM31" s="22"/>
      <c r="SON31" s="22"/>
      <c r="SOO31" s="22"/>
      <c r="SOP31" s="22"/>
      <c r="SOQ31" s="22"/>
      <c r="SOR31" s="22"/>
      <c r="SOS31" s="22"/>
      <c r="SOT31" s="22"/>
      <c r="SOU31" s="22"/>
      <c r="SOV31" s="22"/>
      <c r="SOW31" s="22"/>
      <c r="SOX31" s="22"/>
      <c r="SOY31" s="22"/>
      <c r="SOZ31" s="22"/>
      <c r="SPA31" s="21"/>
      <c r="SPB31" s="22"/>
      <c r="SPC31" s="22"/>
      <c r="SPD31" s="22"/>
      <c r="SPE31" s="22"/>
      <c r="SPF31" s="22"/>
      <c r="SPG31" s="22"/>
      <c r="SPH31" s="22"/>
      <c r="SPI31" s="22"/>
      <c r="SPJ31" s="22"/>
      <c r="SPK31" s="22"/>
      <c r="SPL31" s="22"/>
      <c r="SPM31" s="22"/>
      <c r="SPN31" s="22"/>
      <c r="SPO31" s="22"/>
      <c r="SPP31" s="22"/>
      <c r="SPQ31" s="22"/>
      <c r="SPR31" s="22"/>
      <c r="SPS31" s="22"/>
      <c r="SPT31" s="22"/>
      <c r="SPU31" s="22"/>
      <c r="SPV31" s="22"/>
      <c r="SPW31" s="22"/>
      <c r="SPX31" s="22"/>
      <c r="SPY31" s="22"/>
      <c r="SPZ31" s="22"/>
      <c r="SQA31" s="22"/>
      <c r="SQB31" s="22"/>
      <c r="SQC31" s="22"/>
      <c r="SQD31" s="22"/>
      <c r="SQE31" s="22"/>
      <c r="SQF31" s="22"/>
      <c r="SQG31" s="22"/>
      <c r="SQH31" s="22"/>
      <c r="SQI31" s="21"/>
      <c r="SQJ31" s="22"/>
      <c r="SQK31" s="22"/>
      <c r="SQL31" s="22"/>
      <c r="SQM31" s="22"/>
      <c r="SQN31" s="22"/>
      <c r="SQO31" s="22"/>
      <c r="SQP31" s="22"/>
      <c r="SQQ31" s="22"/>
      <c r="SQR31" s="22"/>
      <c r="SQS31" s="22"/>
      <c r="SQT31" s="22"/>
      <c r="SQU31" s="22"/>
      <c r="SQV31" s="22"/>
      <c r="SQW31" s="22"/>
      <c r="SQX31" s="22"/>
      <c r="SQY31" s="22"/>
      <c r="SQZ31" s="22"/>
      <c r="SRA31" s="22"/>
      <c r="SRB31" s="22"/>
      <c r="SRC31" s="22"/>
      <c r="SRD31" s="22"/>
      <c r="SRE31" s="22"/>
      <c r="SRF31" s="22"/>
      <c r="SRG31" s="22"/>
      <c r="SRH31" s="22"/>
      <c r="SRI31" s="22"/>
      <c r="SRJ31" s="22"/>
      <c r="SRK31" s="22"/>
      <c r="SRL31" s="22"/>
      <c r="SRM31" s="22"/>
      <c r="SRN31" s="22"/>
      <c r="SRO31" s="22"/>
      <c r="SRP31" s="22"/>
      <c r="SRQ31" s="21"/>
      <c r="SRR31" s="22"/>
      <c r="SRS31" s="22"/>
      <c r="SRT31" s="22"/>
      <c r="SRU31" s="22"/>
      <c r="SRV31" s="22"/>
      <c r="SRW31" s="22"/>
      <c r="SRX31" s="22"/>
      <c r="SRY31" s="22"/>
      <c r="SRZ31" s="22"/>
      <c r="SSA31" s="22"/>
      <c r="SSB31" s="22"/>
      <c r="SSC31" s="22"/>
      <c r="SSD31" s="22"/>
      <c r="SSE31" s="22"/>
      <c r="SSF31" s="22"/>
      <c r="SSG31" s="22"/>
      <c r="SSH31" s="22"/>
      <c r="SSI31" s="22"/>
      <c r="SSJ31" s="22"/>
      <c r="SSK31" s="22"/>
      <c r="SSL31" s="22"/>
      <c r="SSM31" s="22"/>
      <c r="SSN31" s="22"/>
      <c r="SSO31" s="22"/>
      <c r="SSP31" s="22"/>
      <c r="SSQ31" s="22"/>
      <c r="SSR31" s="22"/>
      <c r="SSS31" s="22"/>
      <c r="SST31" s="22"/>
      <c r="SSU31" s="22"/>
      <c r="SSV31" s="22"/>
      <c r="SSW31" s="22"/>
      <c r="SSX31" s="22"/>
      <c r="SSY31" s="21"/>
      <c r="SSZ31" s="22"/>
      <c r="STA31" s="22"/>
      <c r="STB31" s="22"/>
      <c r="STC31" s="22"/>
      <c r="STD31" s="22"/>
      <c r="STE31" s="22"/>
      <c r="STF31" s="22"/>
      <c r="STG31" s="22"/>
      <c r="STH31" s="22"/>
      <c r="STI31" s="22"/>
      <c r="STJ31" s="22"/>
      <c r="STK31" s="22"/>
      <c r="STL31" s="22"/>
      <c r="STM31" s="22"/>
      <c r="STN31" s="22"/>
      <c r="STO31" s="22"/>
      <c r="STP31" s="22"/>
      <c r="STQ31" s="22"/>
      <c r="STR31" s="22"/>
      <c r="STS31" s="22"/>
      <c r="STT31" s="22"/>
      <c r="STU31" s="22"/>
      <c r="STV31" s="22"/>
      <c r="STW31" s="22"/>
      <c r="STX31" s="22"/>
      <c r="STY31" s="22"/>
      <c r="STZ31" s="22"/>
      <c r="SUA31" s="22"/>
      <c r="SUB31" s="22"/>
      <c r="SUC31" s="22"/>
      <c r="SUD31" s="22"/>
      <c r="SUE31" s="22"/>
      <c r="SUF31" s="22"/>
      <c r="SUG31" s="21"/>
      <c r="SUH31" s="22"/>
      <c r="SUI31" s="22"/>
      <c r="SUJ31" s="22"/>
      <c r="SUK31" s="22"/>
      <c r="SUL31" s="22"/>
      <c r="SUM31" s="22"/>
      <c r="SUN31" s="22"/>
      <c r="SUO31" s="22"/>
      <c r="SUP31" s="22"/>
      <c r="SUQ31" s="22"/>
      <c r="SUR31" s="22"/>
      <c r="SUS31" s="22"/>
      <c r="SUT31" s="22"/>
      <c r="SUU31" s="22"/>
      <c r="SUV31" s="22"/>
      <c r="SUW31" s="22"/>
      <c r="SUX31" s="22"/>
      <c r="SUY31" s="22"/>
      <c r="SUZ31" s="22"/>
      <c r="SVA31" s="22"/>
      <c r="SVB31" s="22"/>
      <c r="SVC31" s="22"/>
      <c r="SVD31" s="22"/>
      <c r="SVE31" s="22"/>
      <c r="SVF31" s="22"/>
      <c r="SVG31" s="22"/>
      <c r="SVH31" s="22"/>
      <c r="SVI31" s="22"/>
      <c r="SVJ31" s="22"/>
      <c r="SVK31" s="22"/>
      <c r="SVL31" s="22"/>
      <c r="SVM31" s="22"/>
      <c r="SVN31" s="22"/>
      <c r="SVO31" s="21"/>
      <c r="SVP31" s="22"/>
      <c r="SVQ31" s="22"/>
      <c r="SVR31" s="22"/>
      <c r="SVS31" s="22"/>
      <c r="SVT31" s="22"/>
      <c r="SVU31" s="22"/>
      <c r="SVV31" s="22"/>
      <c r="SVW31" s="22"/>
      <c r="SVX31" s="22"/>
      <c r="SVY31" s="22"/>
      <c r="SVZ31" s="22"/>
      <c r="SWA31" s="22"/>
      <c r="SWB31" s="22"/>
      <c r="SWC31" s="22"/>
      <c r="SWD31" s="22"/>
      <c r="SWE31" s="22"/>
      <c r="SWF31" s="22"/>
      <c r="SWG31" s="22"/>
      <c r="SWH31" s="22"/>
      <c r="SWI31" s="22"/>
      <c r="SWJ31" s="22"/>
      <c r="SWK31" s="22"/>
      <c r="SWL31" s="22"/>
      <c r="SWM31" s="22"/>
      <c r="SWN31" s="22"/>
      <c r="SWO31" s="22"/>
      <c r="SWP31" s="22"/>
      <c r="SWQ31" s="22"/>
      <c r="SWR31" s="22"/>
      <c r="SWS31" s="22"/>
      <c r="SWT31" s="22"/>
      <c r="SWU31" s="22"/>
      <c r="SWV31" s="22"/>
      <c r="SWW31" s="21"/>
      <c r="SWX31" s="22"/>
      <c r="SWY31" s="22"/>
      <c r="SWZ31" s="22"/>
      <c r="SXA31" s="22"/>
      <c r="SXB31" s="22"/>
      <c r="SXC31" s="22"/>
      <c r="SXD31" s="22"/>
      <c r="SXE31" s="22"/>
      <c r="SXF31" s="22"/>
      <c r="SXG31" s="22"/>
      <c r="SXH31" s="22"/>
      <c r="SXI31" s="22"/>
      <c r="SXJ31" s="22"/>
      <c r="SXK31" s="22"/>
      <c r="SXL31" s="22"/>
      <c r="SXM31" s="22"/>
      <c r="SXN31" s="22"/>
      <c r="SXO31" s="22"/>
      <c r="SXP31" s="22"/>
      <c r="SXQ31" s="22"/>
      <c r="SXR31" s="22"/>
      <c r="SXS31" s="22"/>
      <c r="SXT31" s="22"/>
      <c r="SXU31" s="22"/>
      <c r="SXV31" s="22"/>
      <c r="SXW31" s="22"/>
      <c r="SXX31" s="22"/>
      <c r="SXY31" s="22"/>
      <c r="SXZ31" s="22"/>
      <c r="SYA31" s="22"/>
      <c r="SYB31" s="22"/>
      <c r="SYC31" s="22"/>
      <c r="SYD31" s="22"/>
      <c r="SYE31" s="21"/>
      <c r="SYF31" s="22"/>
      <c r="SYG31" s="22"/>
      <c r="SYH31" s="22"/>
      <c r="SYI31" s="22"/>
      <c r="SYJ31" s="22"/>
      <c r="SYK31" s="22"/>
      <c r="SYL31" s="22"/>
      <c r="SYM31" s="22"/>
      <c r="SYN31" s="22"/>
      <c r="SYO31" s="22"/>
      <c r="SYP31" s="22"/>
      <c r="SYQ31" s="22"/>
      <c r="SYR31" s="22"/>
      <c r="SYS31" s="22"/>
      <c r="SYT31" s="22"/>
      <c r="SYU31" s="22"/>
      <c r="SYV31" s="22"/>
      <c r="SYW31" s="22"/>
      <c r="SYX31" s="22"/>
      <c r="SYY31" s="22"/>
      <c r="SYZ31" s="22"/>
      <c r="SZA31" s="22"/>
      <c r="SZB31" s="22"/>
      <c r="SZC31" s="22"/>
      <c r="SZD31" s="22"/>
      <c r="SZE31" s="22"/>
      <c r="SZF31" s="22"/>
      <c r="SZG31" s="22"/>
      <c r="SZH31" s="22"/>
      <c r="SZI31" s="22"/>
      <c r="SZJ31" s="22"/>
      <c r="SZK31" s="22"/>
      <c r="SZL31" s="22"/>
      <c r="SZM31" s="21"/>
      <c r="SZN31" s="22"/>
      <c r="SZO31" s="22"/>
      <c r="SZP31" s="22"/>
      <c r="SZQ31" s="22"/>
      <c r="SZR31" s="22"/>
      <c r="SZS31" s="22"/>
      <c r="SZT31" s="22"/>
      <c r="SZU31" s="22"/>
      <c r="SZV31" s="22"/>
      <c r="SZW31" s="22"/>
      <c r="SZX31" s="22"/>
      <c r="SZY31" s="22"/>
      <c r="SZZ31" s="22"/>
      <c r="TAA31" s="22"/>
      <c r="TAB31" s="22"/>
      <c r="TAC31" s="22"/>
      <c r="TAD31" s="22"/>
      <c r="TAE31" s="22"/>
      <c r="TAF31" s="22"/>
      <c r="TAG31" s="22"/>
      <c r="TAH31" s="22"/>
      <c r="TAI31" s="22"/>
      <c r="TAJ31" s="22"/>
      <c r="TAK31" s="22"/>
      <c r="TAL31" s="22"/>
      <c r="TAM31" s="22"/>
      <c r="TAN31" s="22"/>
      <c r="TAO31" s="22"/>
      <c r="TAP31" s="22"/>
      <c r="TAQ31" s="22"/>
      <c r="TAR31" s="22"/>
      <c r="TAS31" s="22"/>
      <c r="TAT31" s="22"/>
      <c r="TAU31" s="21"/>
      <c r="TAV31" s="22"/>
      <c r="TAW31" s="22"/>
      <c r="TAX31" s="22"/>
      <c r="TAY31" s="22"/>
      <c r="TAZ31" s="22"/>
      <c r="TBA31" s="22"/>
      <c r="TBB31" s="22"/>
      <c r="TBC31" s="22"/>
      <c r="TBD31" s="22"/>
      <c r="TBE31" s="22"/>
      <c r="TBF31" s="22"/>
      <c r="TBG31" s="22"/>
      <c r="TBH31" s="22"/>
      <c r="TBI31" s="22"/>
      <c r="TBJ31" s="22"/>
      <c r="TBK31" s="22"/>
      <c r="TBL31" s="22"/>
      <c r="TBM31" s="22"/>
      <c r="TBN31" s="22"/>
      <c r="TBO31" s="22"/>
      <c r="TBP31" s="22"/>
      <c r="TBQ31" s="22"/>
      <c r="TBR31" s="22"/>
      <c r="TBS31" s="22"/>
      <c r="TBT31" s="22"/>
      <c r="TBU31" s="22"/>
      <c r="TBV31" s="22"/>
      <c r="TBW31" s="22"/>
      <c r="TBX31" s="22"/>
      <c r="TBY31" s="22"/>
      <c r="TBZ31" s="22"/>
      <c r="TCA31" s="22"/>
      <c r="TCB31" s="22"/>
      <c r="TCC31" s="21"/>
      <c r="TCD31" s="22"/>
      <c r="TCE31" s="22"/>
      <c r="TCF31" s="22"/>
      <c r="TCG31" s="22"/>
      <c r="TCH31" s="22"/>
      <c r="TCI31" s="22"/>
      <c r="TCJ31" s="22"/>
      <c r="TCK31" s="22"/>
      <c r="TCL31" s="22"/>
      <c r="TCM31" s="22"/>
      <c r="TCN31" s="22"/>
      <c r="TCO31" s="22"/>
      <c r="TCP31" s="22"/>
      <c r="TCQ31" s="22"/>
      <c r="TCR31" s="22"/>
      <c r="TCS31" s="22"/>
      <c r="TCT31" s="22"/>
      <c r="TCU31" s="22"/>
      <c r="TCV31" s="22"/>
      <c r="TCW31" s="22"/>
      <c r="TCX31" s="22"/>
      <c r="TCY31" s="22"/>
      <c r="TCZ31" s="22"/>
      <c r="TDA31" s="22"/>
      <c r="TDB31" s="22"/>
      <c r="TDC31" s="22"/>
      <c r="TDD31" s="22"/>
      <c r="TDE31" s="22"/>
      <c r="TDF31" s="22"/>
      <c r="TDG31" s="22"/>
      <c r="TDH31" s="22"/>
      <c r="TDI31" s="22"/>
      <c r="TDJ31" s="22"/>
      <c r="TDK31" s="21"/>
      <c r="TDL31" s="22"/>
      <c r="TDM31" s="22"/>
      <c r="TDN31" s="22"/>
      <c r="TDO31" s="22"/>
      <c r="TDP31" s="22"/>
      <c r="TDQ31" s="22"/>
      <c r="TDR31" s="22"/>
      <c r="TDS31" s="22"/>
      <c r="TDT31" s="22"/>
      <c r="TDU31" s="22"/>
      <c r="TDV31" s="22"/>
      <c r="TDW31" s="22"/>
      <c r="TDX31" s="22"/>
      <c r="TDY31" s="22"/>
      <c r="TDZ31" s="22"/>
      <c r="TEA31" s="22"/>
      <c r="TEB31" s="22"/>
      <c r="TEC31" s="22"/>
      <c r="TED31" s="22"/>
      <c r="TEE31" s="22"/>
      <c r="TEF31" s="22"/>
      <c r="TEG31" s="22"/>
      <c r="TEH31" s="22"/>
      <c r="TEI31" s="22"/>
      <c r="TEJ31" s="22"/>
      <c r="TEK31" s="22"/>
      <c r="TEL31" s="22"/>
      <c r="TEM31" s="22"/>
      <c r="TEN31" s="22"/>
      <c r="TEO31" s="22"/>
      <c r="TEP31" s="22"/>
      <c r="TEQ31" s="22"/>
      <c r="TER31" s="22"/>
      <c r="TES31" s="21"/>
      <c r="TET31" s="22"/>
      <c r="TEU31" s="22"/>
      <c r="TEV31" s="22"/>
      <c r="TEW31" s="22"/>
      <c r="TEX31" s="22"/>
      <c r="TEY31" s="22"/>
      <c r="TEZ31" s="22"/>
      <c r="TFA31" s="22"/>
      <c r="TFB31" s="22"/>
      <c r="TFC31" s="22"/>
      <c r="TFD31" s="22"/>
      <c r="TFE31" s="22"/>
      <c r="TFF31" s="22"/>
      <c r="TFG31" s="22"/>
      <c r="TFH31" s="22"/>
      <c r="TFI31" s="22"/>
      <c r="TFJ31" s="22"/>
      <c r="TFK31" s="22"/>
      <c r="TFL31" s="22"/>
      <c r="TFM31" s="22"/>
      <c r="TFN31" s="22"/>
      <c r="TFO31" s="22"/>
      <c r="TFP31" s="22"/>
      <c r="TFQ31" s="22"/>
      <c r="TFR31" s="22"/>
      <c r="TFS31" s="22"/>
      <c r="TFT31" s="22"/>
      <c r="TFU31" s="22"/>
      <c r="TFV31" s="22"/>
      <c r="TFW31" s="22"/>
      <c r="TFX31" s="22"/>
      <c r="TFY31" s="22"/>
      <c r="TFZ31" s="22"/>
      <c r="TGA31" s="21"/>
      <c r="TGB31" s="22"/>
      <c r="TGC31" s="22"/>
      <c r="TGD31" s="22"/>
      <c r="TGE31" s="22"/>
      <c r="TGF31" s="22"/>
      <c r="TGG31" s="22"/>
      <c r="TGH31" s="22"/>
      <c r="TGI31" s="22"/>
      <c r="TGJ31" s="22"/>
      <c r="TGK31" s="22"/>
      <c r="TGL31" s="22"/>
      <c r="TGM31" s="22"/>
      <c r="TGN31" s="22"/>
      <c r="TGO31" s="22"/>
      <c r="TGP31" s="22"/>
      <c r="TGQ31" s="22"/>
      <c r="TGR31" s="22"/>
      <c r="TGS31" s="22"/>
      <c r="TGT31" s="22"/>
      <c r="TGU31" s="22"/>
      <c r="TGV31" s="22"/>
      <c r="TGW31" s="22"/>
      <c r="TGX31" s="22"/>
      <c r="TGY31" s="22"/>
      <c r="TGZ31" s="22"/>
      <c r="THA31" s="22"/>
      <c r="THB31" s="22"/>
      <c r="THC31" s="22"/>
      <c r="THD31" s="22"/>
      <c r="THE31" s="22"/>
      <c r="THF31" s="22"/>
      <c r="THG31" s="22"/>
      <c r="THH31" s="22"/>
      <c r="THI31" s="21"/>
      <c r="THJ31" s="22"/>
      <c r="THK31" s="22"/>
      <c r="THL31" s="22"/>
      <c r="THM31" s="22"/>
      <c r="THN31" s="22"/>
      <c r="THO31" s="22"/>
      <c r="THP31" s="22"/>
      <c r="THQ31" s="22"/>
      <c r="THR31" s="22"/>
      <c r="THS31" s="22"/>
      <c r="THT31" s="22"/>
      <c r="THU31" s="22"/>
      <c r="THV31" s="22"/>
      <c r="THW31" s="22"/>
      <c r="THX31" s="22"/>
      <c r="THY31" s="22"/>
      <c r="THZ31" s="22"/>
      <c r="TIA31" s="22"/>
      <c r="TIB31" s="22"/>
      <c r="TIC31" s="22"/>
      <c r="TID31" s="22"/>
      <c r="TIE31" s="22"/>
      <c r="TIF31" s="22"/>
      <c r="TIG31" s="22"/>
      <c r="TIH31" s="22"/>
      <c r="TII31" s="22"/>
      <c r="TIJ31" s="22"/>
      <c r="TIK31" s="22"/>
      <c r="TIL31" s="22"/>
      <c r="TIM31" s="22"/>
      <c r="TIN31" s="22"/>
      <c r="TIO31" s="22"/>
      <c r="TIP31" s="22"/>
      <c r="TIQ31" s="21"/>
      <c r="TIR31" s="22"/>
      <c r="TIS31" s="22"/>
      <c r="TIT31" s="22"/>
      <c r="TIU31" s="22"/>
      <c r="TIV31" s="22"/>
      <c r="TIW31" s="22"/>
      <c r="TIX31" s="22"/>
      <c r="TIY31" s="22"/>
      <c r="TIZ31" s="22"/>
      <c r="TJA31" s="22"/>
      <c r="TJB31" s="22"/>
      <c r="TJC31" s="22"/>
      <c r="TJD31" s="22"/>
      <c r="TJE31" s="22"/>
      <c r="TJF31" s="22"/>
      <c r="TJG31" s="22"/>
      <c r="TJH31" s="22"/>
      <c r="TJI31" s="22"/>
      <c r="TJJ31" s="22"/>
      <c r="TJK31" s="22"/>
      <c r="TJL31" s="22"/>
      <c r="TJM31" s="22"/>
      <c r="TJN31" s="22"/>
      <c r="TJO31" s="22"/>
      <c r="TJP31" s="22"/>
      <c r="TJQ31" s="22"/>
      <c r="TJR31" s="22"/>
      <c r="TJS31" s="22"/>
      <c r="TJT31" s="22"/>
      <c r="TJU31" s="22"/>
      <c r="TJV31" s="22"/>
      <c r="TJW31" s="22"/>
      <c r="TJX31" s="22"/>
      <c r="TJY31" s="21"/>
      <c r="TJZ31" s="22"/>
      <c r="TKA31" s="22"/>
      <c r="TKB31" s="22"/>
      <c r="TKC31" s="22"/>
      <c r="TKD31" s="22"/>
      <c r="TKE31" s="22"/>
      <c r="TKF31" s="22"/>
      <c r="TKG31" s="22"/>
      <c r="TKH31" s="22"/>
      <c r="TKI31" s="22"/>
      <c r="TKJ31" s="22"/>
      <c r="TKK31" s="22"/>
      <c r="TKL31" s="22"/>
      <c r="TKM31" s="22"/>
      <c r="TKN31" s="22"/>
      <c r="TKO31" s="22"/>
      <c r="TKP31" s="22"/>
      <c r="TKQ31" s="22"/>
      <c r="TKR31" s="22"/>
      <c r="TKS31" s="22"/>
      <c r="TKT31" s="22"/>
      <c r="TKU31" s="22"/>
      <c r="TKV31" s="22"/>
      <c r="TKW31" s="22"/>
      <c r="TKX31" s="22"/>
      <c r="TKY31" s="22"/>
      <c r="TKZ31" s="22"/>
      <c r="TLA31" s="22"/>
      <c r="TLB31" s="22"/>
      <c r="TLC31" s="22"/>
      <c r="TLD31" s="22"/>
      <c r="TLE31" s="22"/>
      <c r="TLF31" s="22"/>
      <c r="TLG31" s="21"/>
      <c r="TLH31" s="22"/>
      <c r="TLI31" s="22"/>
      <c r="TLJ31" s="22"/>
      <c r="TLK31" s="22"/>
      <c r="TLL31" s="22"/>
      <c r="TLM31" s="22"/>
      <c r="TLN31" s="22"/>
      <c r="TLO31" s="22"/>
      <c r="TLP31" s="22"/>
      <c r="TLQ31" s="22"/>
      <c r="TLR31" s="22"/>
      <c r="TLS31" s="22"/>
      <c r="TLT31" s="22"/>
      <c r="TLU31" s="22"/>
      <c r="TLV31" s="22"/>
      <c r="TLW31" s="22"/>
      <c r="TLX31" s="22"/>
      <c r="TLY31" s="22"/>
      <c r="TLZ31" s="22"/>
      <c r="TMA31" s="22"/>
      <c r="TMB31" s="22"/>
      <c r="TMC31" s="22"/>
      <c r="TMD31" s="22"/>
      <c r="TME31" s="22"/>
      <c r="TMF31" s="22"/>
      <c r="TMG31" s="22"/>
      <c r="TMH31" s="22"/>
      <c r="TMI31" s="22"/>
      <c r="TMJ31" s="22"/>
      <c r="TMK31" s="22"/>
      <c r="TML31" s="22"/>
      <c r="TMM31" s="22"/>
      <c r="TMN31" s="22"/>
      <c r="TMO31" s="21"/>
      <c r="TMP31" s="22"/>
      <c r="TMQ31" s="22"/>
      <c r="TMR31" s="22"/>
      <c r="TMS31" s="22"/>
      <c r="TMT31" s="22"/>
      <c r="TMU31" s="22"/>
      <c r="TMV31" s="22"/>
      <c r="TMW31" s="22"/>
      <c r="TMX31" s="22"/>
      <c r="TMY31" s="22"/>
      <c r="TMZ31" s="22"/>
      <c r="TNA31" s="22"/>
      <c r="TNB31" s="22"/>
      <c r="TNC31" s="22"/>
      <c r="TND31" s="22"/>
      <c r="TNE31" s="22"/>
      <c r="TNF31" s="22"/>
      <c r="TNG31" s="22"/>
      <c r="TNH31" s="22"/>
      <c r="TNI31" s="22"/>
      <c r="TNJ31" s="22"/>
      <c r="TNK31" s="22"/>
      <c r="TNL31" s="22"/>
      <c r="TNM31" s="22"/>
      <c r="TNN31" s="22"/>
      <c r="TNO31" s="22"/>
      <c r="TNP31" s="22"/>
      <c r="TNQ31" s="22"/>
      <c r="TNR31" s="22"/>
      <c r="TNS31" s="22"/>
      <c r="TNT31" s="22"/>
      <c r="TNU31" s="22"/>
      <c r="TNV31" s="22"/>
      <c r="TNW31" s="21"/>
      <c r="TNX31" s="22"/>
      <c r="TNY31" s="22"/>
      <c r="TNZ31" s="22"/>
      <c r="TOA31" s="22"/>
      <c r="TOB31" s="22"/>
      <c r="TOC31" s="22"/>
      <c r="TOD31" s="22"/>
      <c r="TOE31" s="22"/>
      <c r="TOF31" s="22"/>
      <c r="TOG31" s="22"/>
      <c r="TOH31" s="22"/>
      <c r="TOI31" s="22"/>
      <c r="TOJ31" s="22"/>
      <c r="TOK31" s="22"/>
      <c r="TOL31" s="22"/>
      <c r="TOM31" s="22"/>
      <c r="TON31" s="22"/>
      <c r="TOO31" s="22"/>
      <c r="TOP31" s="22"/>
      <c r="TOQ31" s="22"/>
      <c r="TOR31" s="22"/>
      <c r="TOS31" s="22"/>
      <c r="TOT31" s="22"/>
      <c r="TOU31" s="22"/>
      <c r="TOV31" s="22"/>
      <c r="TOW31" s="22"/>
      <c r="TOX31" s="22"/>
      <c r="TOY31" s="22"/>
      <c r="TOZ31" s="22"/>
      <c r="TPA31" s="22"/>
      <c r="TPB31" s="22"/>
      <c r="TPC31" s="22"/>
      <c r="TPD31" s="22"/>
      <c r="TPE31" s="21"/>
      <c r="TPF31" s="22"/>
      <c r="TPG31" s="22"/>
      <c r="TPH31" s="22"/>
      <c r="TPI31" s="22"/>
      <c r="TPJ31" s="22"/>
      <c r="TPK31" s="22"/>
      <c r="TPL31" s="22"/>
      <c r="TPM31" s="22"/>
      <c r="TPN31" s="22"/>
      <c r="TPO31" s="22"/>
      <c r="TPP31" s="22"/>
      <c r="TPQ31" s="22"/>
      <c r="TPR31" s="22"/>
      <c r="TPS31" s="22"/>
      <c r="TPT31" s="22"/>
      <c r="TPU31" s="22"/>
      <c r="TPV31" s="22"/>
      <c r="TPW31" s="22"/>
      <c r="TPX31" s="22"/>
      <c r="TPY31" s="22"/>
      <c r="TPZ31" s="22"/>
      <c r="TQA31" s="22"/>
      <c r="TQB31" s="22"/>
      <c r="TQC31" s="22"/>
      <c r="TQD31" s="22"/>
      <c r="TQE31" s="22"/>
      <c r="TQF31" s="22"/>
      <c r="TQG31" s="22"/>
      <c r="TQH31" s="22"/>
      <c r="TQI31" s="22"/>
      <c r="TQJ31" s="22"/>
      <c r="TQK31" s="22"/>
      <c r="TQL31" s="22"/>
      <c r="TQM31" s="21"/>
      <c r="TQN31" s="22"/>
      <c r="TQO31" s="22"/>
      <c r="TQP31" s="22"/>
      <c r="TQQ31" s="22"/>
      <c r="TQR31" s="22"/>
      <c r="TQS31" s="22"/>
      <c r="TQT31" s="22"/>
      <c r="TQU31" s="22"/>
      <c r="TQV31" s="22"/>
      <c r="TQW31" s="22"/>
      <c r="TQX31" s="22"/>
      <c r="TQY31" s="22"/>
      <c r="TQZ31" s="22"/>
      <c r="TRA31" s="22"/>
      <c r="TRB31" s="22"/>
      <c r="TRC31" s="22"/>
      <c r="TRD31" s="22"/>
      <c r="TRE31" s="22"/>
      <c r="TRF31" s="22"/>
      <c r="TRG31" s="22"/>
      <c r="TRH31" s="22"/>
      <c r="TRI31" s="22"/>
      <c r="TRJ31" s="22"/>
      <c r="TRK31" s="22"/>
      <c r="TRL31" s="22"/>
      <c r="TRM31" s="22"/>
      <c r="TRN31" s="22"/>
      <c r="TRO31" s="22"/>
      <c r="TRP31" s="22"/>
      <c r="TRQ31" s="22"/>
      <c r="TRR31" s="22"/>
      <c r="TRS31" s="22"/>
      <c r="TRT31" s="22"/>
      <c r="TRU31" s="21"/>
      <c r="TRV31" s="22"/>
      <c r="TRW31" s="22"/>
      <c r="TRX31" s="22"/>
      <c r="TRY31" s="22"/>
      <c r="TRZ31" s="22"/>
      <c r="TSA31" s="22"/>
      <c r="TSB31" s="22"/>
      <c r="TSC31" s="22"/>
      <c r="TSD31" s="22"/>
      <c r="TSE31" s="22"/>
      <c r="TSF31" s="22"/>
      <c r="TSG31" s="22"/>
      <c r="TSH31" s="22"/>
      <c r="TSI31" s="22"/>
      <c r="TSJ31" s="22"/>
      <c r="TSK31" s="22"/>
      <c r="TSL31" s="22"/>
      <c r="TSM31" s="22"/>
      <c r="TSN31" s="22"/>
      <c r="TSO31" s="22"/>
      <c r="TSP31" s="22"/>
      <c r="TSQ31" s="22"/>
      <c r="TSR31" s="22"/>
      <c r="TSS31" s="22"/>
      <c r="TST31" s="22"/>
      <c r="TSU31" s="22"/>
      <c r="TSV31" s="22"/>
      <c r="TSW31" s="22"/>
      <c r="TSX31" s="22"/>
      <c r="TSY31" s="22"/>
      <c r="TSZ31" s="22"/>
      <c r="TTA31" s="22"/>
      <c r="TTB31" s="22"/>
      <c r="TTC31" s="21"/>
      <c r="TTD31" s="22"/>
      <c r="TTE31" s="22"/>
      <c r="TTF31" s="22"/>
      <c r="TTG31" s="22"/>
      <c r="TTH31" s="22"/>
      <c r="TTI31" s="22"/>
      <c r="TTJ31" s="22"/>
      <c r="TTK31" s="22"/>
      <c r="TTL31" s="22"/>
      <c r="TTM31" s="22"/>
      <c r="TTN31" s="22"/>
      <c r="TTO31" s="22"/>
      <c r="TTP31" s="22"/>
      <c r="TTQ31" s="22"/>
      <c r="TTR31" s="22"/>
      <c r="TTS31" s="22"/>
      <c r="TTT31" s="22"/>
      <c r="TTU31" s="22"/>
      <c r="TTV31" s="22"/>
      <c r="TTW31" s="22"/>
      <c r="TTX31" s="22"/>
      <c r="TTY31" s="22"/>
      <c r="TTZ31" s="22"/>
      <c r="TUA31" s="22"/>
      <c r="TUB31" s="22"/>
      <c r="TUC31" s="22"/>
      <c r="TUD31" s="22"/>
      <c r="TUE31" s="22"/>
      <c r="TUF31" s="22"/>
      <c r="TUG31" s="22"/>
      <c r="TUH31" s="22"/>
      <c r="TUI31" s="22"/>
      <c r="TUJ31" s="22"/>
      <c r="TUK31" s="21"/>
      <c r="TUL31" s="22"/>
      <c r="TUM31" s="22"/>
      <c r="TUN31" s="22"/>
      <c r="TUO31" s="22"/>
      <c r="TUP31" s="22"/>
      <c r="TUQ31" s="22"/>
      <c r="TUR31" s="22"/>
      <c r="TUS31" s="22"/>
      <c r="TUT31" s="22"/>
      <c r="TUU31" s="22"/>
      <c r="TUV31" s="22"/>
      <c r="TUW31" s="22"/>
      <c r="TUX31" s="22"/>
      <c r="TUY31" s="22"/>
      <c r="TUZ31" s="22"/>
      <c r="TVA31" s="22"/>
      <c r="TVB31" s="22"/>
      <c r="TVC31" s="22"/>
      <c r="TVD31" s="22"/>
      <c r="TVE31" s="22"/>
      <c r="TVF31" s="22"/>
      <c r="TVG31" s="22"/>
      <c r="TVH31" s="22"/>
      <c r="TVI31" s="22"/>
      <c r="TVJ31" s="22"/>
      <c r="TVK31" s="22"/>
      <c r="TVL31" s="22"/>
      <c r="TVM31" s="22"/>
      <c r="TVN31" s="22"/>
      <c r="TVO31" s="22"/>
      <c r="TVP31" s="22"/>
      <c r="TVQ31" s="22"/>
      <c r="TVR31" s="22"/>
      <c r="TVS31" s="21"/>
      <c r="TVT31" s="22"/>
      <c r="TVU31" s="22"/>
      <c r="TVV31" s="22"/>
      <c r="TVW31" s="22"/>
      <c r="TVX31" s="22"/>
      <c r="TVY31" s="22"/>
      <c r="TVZ31" s="22"/>
      <c r="TWA31" s="22"/>
      <c r="TWB31" s="22"/>
      <c r="TWC31" s="22"/>
      <c r="TWD31" s="22"/>
      <c r="TWE31" s="22"/>
      <c r="TWF31" s="22"/>
      <c r="TWG31" s="22"/>
      <c r="TWH31" s="22"/>
      <c r="TWI31" s="22"/>
      <c r="TWJ31" s="22"/>
      <c r="TWK31" s="22"/>
      <c r="TWL31" s="22"/>
      <c r="TWM31" s="22"/>
      <c r="TWN31" s="22"/>
      <c r="TWO31" s="22"/>
      <c r="TWP31" s="22"/>
      <c r="TWQ31" s="22"/>
      <c r="TWR31" s="22"/>
      <c r="TWS31" s="22"/>
      <c r="TWT31" s="22"/>
      <c r="TWU31" s="22"/>
      <c r="TWV31" s="22"/>
      <c r="TWW31" s="22"/>
      <c r="TWX31" s="22"/>
      <c r="TWY31" s="22"/>
      <c r="TWZ31" s="22"/>
      <c r="TXA31" s="21"/>
      <c r="TXB31" s="22"/>
      <c r="TXC31" s="22"/>
      <c r="TXD31" s="22"/>
      <c r="TXE31" s="22"/>
      <c r="TXF31" s="22"/>
      <c r="TXG31" s="22"/>
      <c r="TXH31" s="22"/>
      <c r="TXI31" s="22"/>
      <c r="TXJ31" s="22"/>
      <c r="TXK31" s="22"/>
      <c r="TXL31" s="22"/>
      <c r="TXM31" s="22"/>
      <c r="TXN31" s="22"/>
      <c r="TXO31" s="22"/>
      <c r="TXP31" s="22"/>
      <c r="TXQ31" s="22"/>
      <c r="TXR31" s="22"/>
      <c r="TXS31" s="22"/>
      <c r="TXT31" s="22"/>
      <c r="TXU31" s="22"/>
      <c r="TXV31" s="22"/>
      <c r="TXW31" s="22"/>
      <c r="TXX31" s="22"/>
      <c r="TXY31" s="22"/>
      <c r="TXZ31" s="22"/>
      <c r="TYA31" s="22"/>
      <c r="TYB31" s="22"/>
      <c r="TYC31" s="22"/>
      <c r="TYD31" s="22"/>
      <c r="TYE31" s="22"/>
      <c r="TYF31" s="22"/>
      <c r="TYG31" s="22"/>
      <c r="TYH31" s="22"/>
      <c r="TYI31" s="21"/>
      <c r="TYJ31" s="22"/>
      <c r="TYK31" s="22"/>
      <c r="TYL31" s="22"/>
      <c r="TYM31" s="22"/>
      <c r="TYN31" s="22"/>
      <c r="TYO31" s="22"/>
      <c r="TYP31" s="22"/>
      <c r="TYQ31" s="22"/>
      <c r="TYR31" s="22"/>
      <c r="TYS31" s="22"/>
      <c r="TYT31" s="22"/>
      <c r="TYU31" s="22"/>
      <c r="TYV31" s="22"/>
      <c r="TYW31" s="22"/>
      <c r="TYX31" s="22"/>
      <c r="TYY31" s="22"/>
      <c r="TYZ31" s="22"/>
      <c r="TZA31" s="22"/>
      <c r="TZB31" s="22"/>
      <c r="TZC31" s="22"/>
      <c r="TZD31" s="22"/>
      <c r="TZE31" s="22"/>
      <c r="TZF31" s="22"/>
      <c r="TZG31" s="22"/>
      <c r="TZH31" s="22"/>
      <c r="TZI31" s="22"/>
      <c r="TZJ31" s="22"/>
      <c r="TZK31" s="22"/>
      <c r="TZL31" s="22"/>
      <c r="TZM31" s="22"/>
      <c r="TZN31" s="22"/>
      <c r="TZO31" s="22"/>
      <c r="TZP31" s="22"/>
      <c r="TZQ31" s="21"/>
      <c r="TZR31" s="22"/>
      <c r="TZS31" s="22"/>
      <c r="TZT31" s="22"/>
      <c r="TZU31" s="22"/>
      <c r="TZV31" s="22"/>
      <c r="TZW31" s="22"/>
      <c r="TZX31" s="22"/>
      <c r="TZY31" s="22"/>
      <c r="TZZ31" s="22"/>
      <c r="UAA31" s="22"/>
      <c r="UAB31" s="22"/>
      <c r="UAC31" s="22"/>
      <c r="UAD31" s="22"/>
      <c r="UAE31" s="22"/>
      <c r="UAF31" s="22"/>
      <c r="UAG31" s="22"/>
      <c r="UAH31" s="22"/>
      <c r="UAI31" s="22"/>
      <c r="UAJ31" s="22"/>
      <c r="UAK31" s="22"/>
      <c r="UAL31" s="22"/>
      <c r="UAM31" s="22"/>
      <c r="UAN31" s="22"/>
      <c r="UAO31" s="22"/>
      <c r="UAP31" s="22"/>
      <c r="UAQ31" s="22"/>
      <c r="UAR31" s="22"/>
      <c r="UAS31" s="22"/>
      <c r="UAT31" s="22"/>
      <c r="UAU31" s="22"/>
      <c r="UAV31" s="22"/>
      <c r="UAW31" s="22"/>
      <c r="UAX31" s="22"/>
      <c r="UAY31" s="21"/>
      <c r="UAZ31" s="22"/>
      <c r="UBA31" s="22"/>
      <c r="UBB31" s="22"/>
      <c r="UBC31" s="22"/>
      <c r="UBD31" s="22"/>
      <c r="UBE31" s="22"/>
      <c r="UBF31" s="22"/>
      <c r="UBG31" s="22"/>
      <c r="UBH31" s="22"/>
      <c r="UBI31" s="22"/>
      <c r="UBJ31" s="22"/>
      <c r="UBK31" s="22"/>
      <c r="UBL31" s="22"/>
      <c r="UBM31" s="22"/>
      <c r="UBN31" s="22"/>
      <c r="UBO31" s="22"/>
      <c r="UBP31" s="22"/>
      <c r="UBQ31" s="22"/>
      <c r="UBR31" s="22"/>
      <c r="UBS31" s="22"/>
      <c r="UBT31" s="22"/>
      <c r="UBU31" s="22"/>
      <c r="UBV31" s="22"/>
      <c r="UBW31" s="22"/>
      <c r="UBX31" s="22"/>
      <c r="UBY31" s="22"/>
      <c r="UBZ31" s="22"/>
      <c r="UCA31" s="22"/>
      <c r="UCB31" s="22"/>
      <c r="UCC31" s="22"/>
      <c r="UCD31" s="22"/>
      <c r="UCE31" s="22"/>
      <c r="UCF31" s="22"/>
      <c r="UCG31" s="21"/>
      <c r="UCH31" s="22"/>
      <c r="UCI31" s="22"/>
      <c r="UCJ31" s="22"/>
      <c r="UCK31" s="22"/>
      <c r="UCL31" s="22"/>
      <c r="UCM31" s="22"/>
      <c r="UCN31" s="22"/>
      <c r="UCO31" s="22"/>
      <c r="UCP31" s="22"/>
      <c r="UCQ31" s="22"/>
      <c r="UCR31" s="22"/>
      <c r="UCS31" s="22"/>
      <c r="UCT31" s="22"/>
      <c r="UCU31" s="22"/>
      <c r="UCV31" s="22"/>
      <c r="UCW31" s="22"/>
      <c r="UCX31" s="22"/>
      <c r="UCY31" s="22"/>
      <c r="UCZ31" s="22"/>
      <c r="UDA31" s="22"/>
      <c r="UDB31" s="22"/>
      <c r="UDC31" s="22"/>
      <c r="UDD31" s="22"/>
      <c r="UDE31" s="22"/>
      <c r="UDF31" s="22"/>
      <c r="UDG31" s="22"/>
      <c r="UDH31" s="22"/>
      <c r="UDI31" s="22"/>
      <c r="UDJ31" s="22"/>
      <c r="UDK31" s="22"/>
      <c r="UDL31" s="22"/>
      <c r="UDM31" s="22"/>
      <c r="UDN31" s="22"/>
      <c r="UDO31" s="21"/>
      <c r="UDP31" s="22"/>
      <c r="UDQ31" s="22"/>
      <c r="UDR31" s="22"/>
      <c r="UDS31" s="22"/>
      <c r="UDT31" s="22"/>
      <c r="UDU31" s="22"/>
      <c r="UDV31" s="22"/>
      <c r="UDW31" s="22"/>
      <c r="UDX31" s="22"/>
      <c r="UDY31" s="22"/>
      <c r="UDZ31" s="22"/>
      <c r="UEA31" s="22"/>
      <c r="UEB31" s="22"/>
      <c r="UEC31" s="22"/>
      <c r="UED31" s="22"/>
      <c r="UEE31" s="22"/>
      <c r="UEF31" s="22"/>
      <c r="UEG31" s="22"/>
      <c r="UEH31" s="22"/>
      <c r="UEI31" s="22"/>
      <c r="UEJ31" s="22"/>
      <c r="UEK31" s="22"/>
      <c r="UEL31" s="22"/>
      <c r="UEM31" s="22"/>
      <c r="UEN31" s="22"/>
      <c r="UEO31" s="22"/>
      <c r="UEP31" s="22"/>
      <c r="UEQ31" s="22"/>
      <c r="UER31" s="22"/>
      <c r="UES31" s="22"/>
      <c r="UET31" s="22"/>
      <c r="UEU31" s="22"/>
      <c r="UEV31" s="22"/>
      <c r="UEW31" s="21"/>
      <c r="UEX31" s="22"/>
      <c r="UEY31" s="22"/>
      <c r="UEZ31" s="22"/>
      <c r="UFA31" s="22"/>
      <c r="UFB31" s="22"/>
      <c r="UFC31" s="22"/>
      <c r="UFD31" s="22"/>
      <c r="UFE31" s="22"/>
      <c r="UFF31" s="22"/>
      <c r="UFG31" s="22"/>
      <c r="UFH31" s="22"/>
      <c r="UFI31" s="22"/>
      <c r="UFJ31" s="22"/>
      <c r="UFK31" s="22"/>
      <c r="UFL31" s="22"/>
      <c r="UFM31" s="22"/>
      <c r="UFN31" s="22"/>
      <c r="UFO31" s="22"/>
      <c r="UFP31" s="22"/>
      <c r="UFQ31" s="22"/>
      <c r="UFR31" s="22"/>
      <c r="UFS31" s="22"/>
      <c r="UFT31" s="22"/>
      <c r="UFU31" s="22"/>
      <c r="UFV31" s="22"/>
      <c r="UFW31" s="22"/>
      <c r="UFX31" s="22"/>
      <c r="UFY31" s="22"/>
      <c r="UFZ31" s="22"/>
      <c r="UGA31" s="22"/>
      <c r="UGB31" s="22"/>
      <c r="UGC31" s="22"/>
      <c r="UGD31" s="22"/>
      <c r="UGE31" s="21"/>
      <c r="UGF31" s="22"/>
      <c r="UGG31" s="22"/>
      <c r="UGH31" s="22"/>
      <c r="UGI31" s="22"/>
      <c r="UGJ31" s="22"/>
      <c r="UGK31" s="22"/>
      <c r="UGL31" s="22"/>
      <c r="UGM31" s="22"/>
      <c r="UGN31" s="22"/>
      <c r="UGO31" s="22"/>
      <c r="UGP31" s="22"/>
      <c r="UGQ31" s="22"/>
      <c r="UGR31" s="22"/>
      <c r="UGS31" s="22"/>
      <c r="UGT31" s="22"/>
      <c r="UGU31" s="22"/>
      <c r="UGV31" s="22"/>
      <c r="UGW31" s="22"/>
      <c r="UGX31" s="22"/>
      <c r="UGY31" s="22"/>
      <c r="UGZ31" s="22"/>
      <c r="UHA31" s="22"/>
      <c r="UHB31" s="22"/>
      <c r="UHC31" s="22"/>
      <c r="UHD31" s="22"/>
      <c r="UHE31" s="22"/>
      <c r="UHF31" s="22"/>
      <c r="UHG31" s="22"/>
      <c r="UHH31" s="22"/>
      <c r="UHI31" s="22"/>
      <c r="UHJ31" s="22"/>
      <c r="UHK31" s="22"/>
      <c r="UHL31" s="22"/>
      <c r="UHM31" s="21"/>
      <c r="UHN31" s="22"/>
      <c r="UHO31" s="22"/>
      <c r="UHP31" s="22"/>
      <c r="UHQ31" s="22"/>
      <c r="UHR31" s="22"/>
      <c r="UHS31" s="22"/>
      <c r="UHT31" s="22"/>
      <c r="UHU31" s="22"/>
      <c r="UHV31" s="22"/>
      <c r="UHW31" s="22"/>
      <c r="UHX31" s="22"/>
      <c r="UHY31" s="22"/>
      <c r="UHZ31" s="22"/>
      <c r="UIA31" s="22"/>
      <c r="UIB31" s="22"/>
      <c r="UIC31" s="22"/>
      <c r="UID31" s="22"/>
      <c r="UIE31" s="22"/>
      <c r="UIF31" s="22"/>
      <c r="UIG31" s="22"/>
      <c r="UIH31" s="22"/>
      <c r="UII31" s="22"/>
      <c r="UIJ31" s="22"/>
      <c r="UIK31" s="22"/>
      <c r="UIL31" s="22"/>
      <c r="UIM31" s="22"/>
      <c r="UIN31" s="22"/>
      <c r="UIO31" s="22"/>
      <c r="UIP31" s="22"/>
      <c r="UIQ31" s="22"/>
      <c r="UIR31" s="22"/>
      <c r="UIS31" s="22"/>
      <c r="UIT31" s="22"/>
      <c r="UIU31" s="21"/>
      <c r="UIV31" s="22"/>
      <c r="UIW31" s="22"/>
      <c r="UIX31" s="22"/>
      <c r="UIY31" s="22"/>
      <c r="UIZ31" s="22"/>
      <c r="UJA31" s="22"/>
      <c r="UJB31" s="22"/>
      <c r="UJC31" s="22"/>
      <c r="UJD31" s="22"/>
      <c r="UJE31" s="22"/>
      <c r="UJF31" s="22"/>
      <c r="UJG31" s="22"/>
      <c r="UJH31" s="22"/>
      <c r="UJI31" s="22"/>
      <c r="UJJ31" s="22"/>
      <c r="UJK31" s="22"/>
      <c r="UJL31" s="22"/>
      <c r="UJM31" s="22"/>
      <c r="UJN31" s="22"/>
      <c r="UJO31" s="22"/>
      <c r="UJP31" s="22"/>
      <c r="UJQ31" s="22"/>
      <c r="UJR31" s="22"/>
      <c r="UJS31" s="22"/>
      <c r="UJT31" s="22"/>
      <c r="UJU31" s="22"/>
      <c r="UJV31" s="22"/>
      <c r="UJW31" s="22"/>
      <c r="UJX31" s="22"/>
      <c r="UJY31" s="22"/>
      <c r="UJZ31" s="22"/>
      <c r="UKA31" s="22"/>
      <c r="UKB31" s="22"/>
      <c r="UKC31" s="21"/>
      <c r="UKD31" s="22"/>
      <c r="UKE31" s="22"/>
      <c r="UKF31" s="22"/>
      <c r="UKG31" s="22"/>
      <c r="UKH31" s="22"/>
      <c r="UKI31" s="22"/>
      <c r="UKJ31" s="22"/>
      <c r="UKK31" s="22"/>
      <c r="UKL31" s="22"/>
      <c r="UKM31" s="22"/>
      <c r="UKN31" s="22"/>
      <c r="UKO31" s="22"/>
      <c r="UKP31" s="22"/>
      <c r="UKQ31" s="22"/>
      <c r="UKR31" s="22"/>
      <c r="UKS31" s="22"/>
      <c r="UKT31" s="22"/>
      <c r="UKU31" s="22"/>
      <c r="UKV31" s="22"/>
      <c r="UKW31" s="22"/>
      <c r="UKX31" s="22"/>
      <c r="UKY31" s="22"/>
      <c r="UKZ31" s="22"/>
      <c r="ULA31" s="22"/>
      <c r="ULB31" s="22"/>
      <c r="ULC31" s="22"/>
      <c r="ULD31" s="22"/>
      <c r="ULE31" s="22"/>
      <c r="ULF31" s="22"/>
      <c r="ULG31" s="22"/>
      <c r="ULH31" s="22"/>
      <c r="ULI31" s="22"/>
      <c r="ULJ31" s="22"/>
      <c r="ULK31" s="21"/>
      <c r="ULL31" s="22"/>
      <c r="ULM31" s="22"/>
      <c r="ULN31" s="22"/>
      <c r="ULO31" s="22"/>
      <c r="ULP31" s="22"/>
      <c r="ULQ31" s="22"/>
      <c r="ULR31" s="22"/>
      <c r="ULS31" s="22"/>
      <c r="ULT31" s="22"/>
      <c r="ULU31" s="22"/>
      <c r="ULV31" s="22"/>
      <c r="ULW31" s="22"/>
      <c r="ULX31" s="22"/>
      <c r="ULY31" s="22"/>
      <c r="ULZ31" s="22"/>
      <c r="UMA31" s="22"/>
      <c r="UMB31" s="22"/>
      <c r="UMC31" s="22"/>
      <c r="UMD31" s="22"/>
      <c r="UME31" s="22"/>
      <c r="UMF31" s="22"/>
      <c r="UMG31" s="22"/>
      <c r="UMH31" s="22"/>
      <c r="UMI31" s="22"/>
      <c r="UMJ31" s="22"/>
      <c r="UMK31" s="22"/>
      <c r="UML31" s="22"/>
      <c r="UMM31" s="22"/>
      <c r="UMN31" s="22"/>
      <c r="UMO31" s="22"/>
      <c r="UMP31" s="22"/>
      <c r="UMQ31" s="22"/>
      <c r="UMR31" s="22"/>
      <c r="UMS31" s="21"/>
      <c r="UMT31" s="22"/>
      <c r="UMU31" s="22"/>
      <c r="UMV31" s="22"/>
      <c r="UMW31" s="22"/>
      <c r="UMX31" s="22"/>
      <c r="UMY31" s="22"/>
      <c r="UMZ31" s="22"/>
      <c r="UNA31" s="22"/>
      <c r="UNB31" s="22"/>
      <c r="UNC31" s="22"/>
      <c r="UND31" s="22"/>
      <c r="UNE31" s="22"/>
      <c r="UNF31" s="22"/>
      <c r="UNG31" s="22"/>
      <c r="UNH31" s="22"/>
      <c r="UNI31" s="22"/>
      <c r="UNJ31" s="22"/>
      <c r="UNK31" s="22"/>
      <c r="UNL31" s="22"/>
      <c r="UNM31" s="22"/>
      <c r="UNN31" s="22"/>
      <c r="UNO31" s="22"/>
      <c r="UNP31" s="22"/>
      <c r="UNQ31" s="22"/>
      <c r="UNR31" s="22"/>
      <c r="UNS31" s="22"/>
      <c r="UNT31" s="22"/>
      <c r="UNU31" s="22"/>
      <c r="UNV31" s="22"/>
      <c r="UNW31" s="22"/>
      <c r="UNX31" s="22"/>
      <c r="UNY31" s="22"/>
      <c r="UNZ31" s="22"/>
      <c r="UOA31" s="21"/>
      <c r="UOB31" s="22"/>
      <c r="UOC31" s="22"/>
      <c r="UOD31" s="22"/>
      <c r="UOE31" s="22"/>
      <c r="UOF31" s="22"/>
      <c r="UOG31" s="22"/>
      <c r="UOH31" s="22"/>
      <c r="UOI31" s="22"/>
      <c r="UOJ31" s="22"/>
      <c r="UOK31" s="22"/>
      <c r="UOL31" s="22"/>
      <c r="UOM31" s="22"/>
      <c r="UON31" s="22"/>
      <c r="UOO31" s="22"/>
      <c r="UOP31" s="22"/>
      <c r="UOQ31" s="22"/>
      <c r="UOR31" s="22"/>
      <c r="UOS31" s="22"/>
      <c r="UOT31" s="22"/>
      <c r="UOU31" s="22"/>
      <c r="UOV31" s="22"/>
      <c r="UOW31" s="22"/>
      <c r="UOX31" s="22"/>
      <c r="UOY31" s="22"/>
      <c r="UOZ31" s="22"/>
      <c r="UPA31" s="22"/>
      <c r="UPB31" s="22"/>
      <c r="UPC31" s="22"/>
      <c r="UPD31" s="22"/>
      <c r="UPE31" s="22"/>
      <c r="UPF31" s="22"/>
      <c r="UPG31" s="22"/>
      <c r="UPH31" s="22"/>
      <c r="UPI31" s="21"/>
      <c r="UPJ31" s="22"/>
      <c r="UPK31" s="22"/>
      <c r="UPL31" s="22"/>
      <c r="UPM31" s="22"/>
      <c r="UPN31" s="22"/>
      <c r="UPO31" s="22"/>
      <c r="UPP31" s="22"/>
      <c r="UPQ31" s="22"/>
      <c r="UPR31" s="22"/>
      <c r="UPS31" s="22"/>
      <c r="UPT31" s="22"/>
      <c r="UPU31" s="22"/>
      <c r="UPV31" s="22"/>
      <c r="UPW31" s="22"/>
      <c r="UPX31" s="22"/>
      <c r="UPY31" s="22"/>
      <c r="UPZ31" s="22"/>
      <c r="UQA31" s="22"/>
      <c r="UQB31" s="22"/>
      <c r="UQC31" s="22"/>
      <c r="UQD31" s="22"/>
      <c r="UQE31" s="22"/>
      <c r="UQF31" s="22"/>
      <c r="UQG31" s="22"/>
      <c r="UQH31" s="22"/>
      <c r="UQI31" s="22"/>
      <c r="UQJ31" s="22"/>
      <c r="UQK31" s="22"/>
      <c r="UQL31" s="22"/>
      <c r="UQM31" s="22"/>
      <c r="UQN31" s="22"/>
      <c r="UQO31" s="22"/>
      <c r="UQP31" s="22"/>
      <c r="UQQ31" s="21"/>
      <c r="UQR31" s="22"/>
      <c r="UQS31" s="22"/>
      <c r="UQT31" s="22"/>
      <c r="UQU31" s="22"/>
      <c r="UQV31" s="22"/>
      <c r="UQW31" s="22"/>
      <c r="UQX31" s="22"/>
      <c r="UQY31" s="22"/>
      <c r="UQZ31" s="22"/>
      <c r="URA31" s="22"/>
      <c r="URB31" s="22"/>
      <c r="URC31" s="22"/>
      <c r="URD31" s="22"/>
      <c r="URE31" s="22"/>
      <c r="URF31" s="22"/>
      <c r="URG31" s="22"/>
      <c r="URH31" s="22"/>
      <c r="URI31" s="22"/>
      <c r="URJ31" s="22"/>
      <c r="URK31" s="22"/>
      <c r="URL31" s="22"/>
      <c r="URM31" s="22"/>
      <c r="URN31" s="22"/>
      <c r="URO31" s="22"/>
      <c r="URP31" s="22"/>
      <c r="URQ31" s="22"/>
      <c r="URR31" s="22"/>
      <c r="URS31" s="22"/>
      <c r="URT31" s="22"/>
      <c r="URU31" s="22"/>
      <c r="URV31" s="22"/>
      <c r="URW31" s="22"/>
      <c r="URX31" s="22"/>
      <c r="URY31" s="21"/>
      <c r="URZ31" s="22"/>
      <c r="USA31" s="22"/>
      <c r="USB31" s="22"/>
      <c r="USC31" s="22"/>
      <c r="USD31" s="22"/>
      <c r="USE31" s="22"/>
      <c r="USF31" s="22"/>
      <c r="USG31" s="22"/>
      <c r="USH31" s="22"/>
      <c r="USI31" s="22"/>
      <c r="USJ31" s="22"/>
      <c r="USK31" s="22"/>
      <c r="USL31" s="22"/>
      <c r="USM31" s="22"/>
      <c r="USN31" s="22"/>
      <c r="USO31" s="22"/>
      <c r="USP31" s="22"/>
      <c r="USQ31" s="22"/>
      <c r="USR31" s="22"/>
      <c r="USS31" s="22"/>
      <c r="UST31" s="22"/>
      <c r="USU31" s="22"/>
      <c r="USV31" s="22"/>
      <c r="USW31" s="22"/>
      <c r="USX31" s="22"/>
      <c r="USY31" s="22"/>
      <c r="USZ31" s="22"/>
      <c r="UTA31" s="22"/>
      <c r="UTB31" s="22"/>
      <c r="UTC31" s="22"/>
      <c r="UTD31" s="22"/>
      <c r="UTE31" s="22"/>
      <c r="UTF31" s="22"/>
      <c r="UTG31" s="21"/>
      <c r="UTH31" s="22"/>
      <c r="UTI31" s="22"/>
      <c r="UTJ31" s="22"/>
      <c r="UTK31" s="22"/>
      <c r="UTL31" s="22"/>
      <c r="UTM31" s="22"/>
      <c r="UTN31" s="22"/>
      <c r="UTO31" s="22"/>
      <c r="UTP31" s="22"/>
      <c r="UTQ31" s="22"/>
      <c r="UTR31" s="22"/>
      <c r="UTS31" s="22"/>
      <c r="UTT31" s="22"/>
      <c r="UTU31" s="22"/>
      <c r="UTV31" s="22"/>
      <c r="UTW31" s="22"/>
      <c r="UTX31" s="22"/>
      <c r="UTY31" s="22"/>
      <c r="UTZ31" s="22"/>
      <c r="UUA31" s="22"/>
      <c r="UUB31" s="22"/>
      <c r="UUC31" s="22"/>
      <c r="UUD31" s="22"/>
      <c r="UUE31" s="22"/>
      <c r="UUF31" s="22"/>
      <c r="UUG31" s="22"/>
      <c r="UUH31" s="22"/>
      <c r="UUI31" s="22"/>
      <c r="UUJ31" s="22"/>
      <c r="UUK31" s="22"/>
      <c r="UUL31" s="22"/>
      <c r="UUM31" s="22"/>
      <c r="UUN31" s="22"/>
      <c r="UUO31" s="21"/>
      <c r="UUP31" s="22"/>
      <c r="UUQ31" s="22"/>
      <c r="UUR31" s="22"/>
      <c r="UUS31" s="22"/>
      <c r="UUT31" s="22"/>
      <c r="UUU31" s="22"/>
      <c r="UUV31" s="22"/>
      <c r="UUW31" s="22"/>
      <c r="UUX31" s="22"/>
      <c r="UUY31" s="22"/>
      <c r="UUZ31" s="22"/>
      <c r="UVA31" s="22"/>
      <c r="UVB31" s="22"/>
      <c r="UVC31" s="22"/>
      <c r="UVD31" s="22"/>
      <c r="UVE31" s="22"/>
      <c r="UVF31" s="22"/>
      <c r="UVG31" s="22"/>
      <c r="UVH31" s="22"/>
      <c r="UVI31" s="22"/>
      <c r="UVJ31" s="22"/>
      <c r="UVK31" s="22"/>
      <c r="UVL31" s="22"/>
      <c r="UVM31" s="22"/>
      <c r="UVN31" s="22"/>
      <c r="UVO31" s="22"/>
      <c r="UVP31" s="22"/>
      <c r="UVQ31" s="22"/>
      <c r="UVR31" s="22"/>
      <c r="UVS31" s="22"/>
      <c r="UVT31" s="22"/>
      <c r="UVU31" s="22"/>
      <c r="UVV31" s="22"/>
      <c r="UVW31" s="21"/>
      <c r="UVX31" s="22"/>
      <c r="UVY31" s="22"/>
      <c r="UVZ31" s="22"/>
      <c r="UWA31" s="22"/>
      <c r="UWB31" s="22"/>
      <c r="UWC31" s="22"/>
      <c r="UWD31" s="22"/>
      <c r="UWE31" s="22"/>
      <c r="UWF31" s="22"/>
      <c r="UWG31" s="22"/>
      <c r="UWH31" s="22"/>
      <c r="UWI31" s="22"/>
      <c r="UWJ31" s="22"/>
      <c r="UWK31" s="22"/>
      <c r="UWL31" s="22"/>
      <c r="UWM31" s="22"/>
      <c r="UWN31" s="22"/>
      <c r="UWO31" s="22"/>
      <c r="UWP31" s="22"/>
      <c r="UWQ31" s="22"/>
      <c r="UWR31" s="22"/>
      <c r="UWS31" s="22"/>
      <c r="UWT31" s="22"/>
      <c r="UWU31" s="22"/>
      <c r="UWV31" s="22"/>
      <c r="UWW31" s="22"/>
      <c r="UWX31" s="22"/>
      <c r="UWY31" s="22"/>
      <c r="UWZ31" s="22"/>
      <c r="UXA31" s="22"/>
      <c r="UXB31" s="22"/>
      <c r="UXC31" s="22"/>
      <c r="UXD31" s="22"/>
      <c r="UXE31" s="21"/>
      <c r="UXF31" s="22"/>
      <c r="UXG31" s="22"/>
      <c r="UXH31" s="22"/>
      <c r="UXI31" s="22"/>
      <c r="UXJ31" s="22"/>
      <c r="UXK31" s="22"/>
      <c r="UXL31" s="22"/>
      <c r="UXM31" s="22"/>
      <c r="UXN31" s="22"/>
      <c r="UXO31" s="22"/>
      <c r="UXP31" s="22"/>
      <c r="UXQ31" s="22"/>
      <c r="UXR31" s="22"/>
      <c r="UXS31" s="22"/>
      <c r="UXT31" s="22"/>
      <c r="UXU31" s="22"/>
      <c r="UXV31" s="22"/>
      <c r="UXW31" s="22"/>
      <c r="UXX31" s="22"/>
      <c r="UXY31" s="22"/>
      <c r="UXZ31" s="22"/>
      <c r="UYA31" s="22"/>
      <c r="UYB31" s="22"/>
      <c r="UYC31" s="22"/>
      <c r="UYD31" s="22"/>
      <c r="UYE31" s="22"/>
      <c r="UYF31" s="22"/>
      <c r="UYG31" s="22"/>
      <c r="UYH31" s="22"/>
      <c r="UYI31" s="22"/>
      <c r="UYJ31" s="22"/>
      <c r="UYK31" s="22"/>
      <c r="UYL31" s="22"/>
      <c r="UYM31" s="21"/>
      <c r="UYN31" s="22"/>
      <c r="UYO31" s="22"/>
      <c r="UYP31" s="22"/>
      <c r="UYQ31" s="22"/>
      <c r="UYR31" s="22"/>
      <c r="UYS31" s="22"/>
      <c r="UYT31" s="22"/>
      <c r="UYU31" s="22"/>
      <c r="UYV31" s="22"/>
      <c r="UYW31" s="22"/>
      <c r="UYX31" s="22"/>
      <c r="UYY31" s="22"/>
      <c r="UYZ31" s="22"/>
      <c r="UZA31" s="22"/>
      <c r="UZB31" s="22"/>
      <c r="UZC31" s="22"/>
      <c r="UZD31" s="22"/>
      <c r="UZE31" s="22"/>
      <c r="UZF31" s="22"/>
      <c r="UZG31" s="22"/>
      <c r="UZH31" s="22"/>
      <c r="UZI31" s="22"/>
      <c r="UZJ31" s="22"/>
      <c r="UZK31" s="22"/>
      <c r="UZL31" s="22"/>
      <c r="UZM31" s="22"/>
      <c r="UZN31" s="22"/>
      <c r="UZO31" s="22"/>
      <c r="UZP31" s="22"/>
      <c r="UZQ31" s="22"/>
      <c r="UZR31" s="22"/>
      <c r="UZS31" s="22"/>
      <c r="UZT31" s="22"/>
      <c r="UZU31" s="21"/>
      <c r="UZV31" s="22"/>
      <c r="UZW31" s="22"/>
      <c r="UZX31" s="22"/>
      <c r="UZY31" s="22"/>
      <c r="UZZ31" s="22"/>
      <c r="VAA31" s="22"/>
      <c r="VAB31" s="22"/>
      <c r="VAC31" s="22"/>
      <c r="VAD31" s="22"/>
      <c r="VAE31" s="22"/>
      <c r="VAF31" s="22"/>
      <c r="VAG31" s="22"/>
      <c r="VAH31" s="22"/>
      <c r="VAI31" s="22"/>
      <c r="VAJ31" s="22"/>
      <c r="VAK31" s="22"/>
      <c r="VAL31" s="22"/>
      <c r="VAM31" s="22"/>
      <c r="VAN31" s="22"/>
      <c r="VAO31" s="22"/>
      <c r="VAP31" s="22"/>
      <c r="VAQ31" s="22"/>
      <c r="VAR31" s="22"/>
      <c r="VAS31" s="22"/>
      <c r="VAT31" s="22"/>
      <c r="VAU31" s="22"/>
      <c r="VAV31" s="22"/>
      <c r="VAW31" s="22"/>
      <c r="VAX31" s="22"/>
      <c r="VAY31" s="22"/>
      <c r="VAZ31" s="22"/>
      <c r="VBA31" s="22"/>
      <c r="VBB31" s="22"/>
      <c r="VBC31" s="21"/>
      <c r="VBD31" s="22"/>
      <c r="VBE31" s="22"/>
      <c r="VBF31" s="22"/>
      <c r="VBG31" s="22"/>
      <c r="VBH31" s="22"/>
      <c r="VBI31" s="22"/>
      <c r="VBJ31" s="22"/>
      <c r="VBK31" s="22"/>
      <c r="VBL31" s="22"/>
      <c r="VBM31" s="22"/>
      <c r="VBN31" s="22"/>
      <c r="VBO31" s="22"/>
      <c r="VBP31" s="22"/>
      <c r="VBQ31" s="22"/>
      <c r="VBR31" s="22"/>
      <c r="VBS31" s="22"/>
      <c r="VBT31" s="22"/>
      <c r="VBU31" s="22"/>
      <c r="VBV31" s="22"/>
      <c r="VBW31" s="22"/>
      <c r="VBX31" s="22"/>
      <c r="VBY31" s="22"/>
      <c r="VBZ31" s="22"/>
      <c r="VCA31" s="22"/>
      <c r="VCB31" s="22"/>
      <c r="VCC31" s="22"/>
      <c r="VCD31" s="22"/>
      <c r="VCE31" s="22"/>
      <c r="VCF31" s="22"/>
      <c r="VCG31" s="22"/>
      <c r="VCH31" s="22"/>
      <c r="VCI31" s="22"/>
      <c r="VCJ31" s="22"/>
      <c r="VCK31" s="21"/>
      <c r="VCL31" s="22"/>
      <c r="VCM31" s="22"/>
      <c r="VCN31" s="22"/>
      <c r="VCO31" s="22"/>
      <c r="VCP31" s="22"/>
      <c r="VCQ31" s="22"/>
      <c r="VCR31" s="22"/>
      <c r="VCS31" s="22"/>
      <c r="VCT31" s="22"/>
      <c r="VCU31" s="22"/>
      <c r="VCV31" s="22"/>
      <c r="VCW31" s="22"/>
      <c r="VCX31" s="22"/>
      <c r="VCY31" s="22"/>
      <c r="VCZ31" s="22"/>
      <c r="VDA31" s="22"/>
      <c r="VDB31" s="22"/>
      <c r="VDC31" s="22"/>
      <c r="VDD31" s="22"/>
      <c r="VDE31" s="22"/>
      <c r="VDF31" s="22"/>
      <c r="VDG31" s="22"/>
      <c r="VDH31" s="22"/>
      <c r="VDI31" s="22"/>
      <c r="VDJ31" s="22"/>
      <c r="VDK31" s="22"/>
      <c r="VDL31" s="22"/>
      <c r="VDM31" s="22"/>
      <c r="VDN31" s="22"/>
      <c r="VDO31" s="22"/>
      <c r="VDP31" s="22"/>
      <c r="VDQ31" s="22"/>
      <c r="VDR31" s="22"/>
      <c r="VDS31" s="21"/>
      <c r="VDT31" s="22"/>
      <c r="VDU31" s="22"/>
      <c r="VDV31" s="22"/>
      <c r="VDW31" s="22"/>
      <c r="VDX31" s="22"/>
      <c r="VDY31" s="22"/>
      <c r="VDZ31" s="22"/>
      <c r="VEA31" s="22"/>
      <c r="VEB31" s="22"/>
      <c r="VEC31" s="22"/>
      <c r="VED31" s="22"/>
      <c r="VEE31" s="22"/>
      <c r="VEF31" s="22"/>
      <c r="VEG31" s="22"/>
      <c r="VEH31" s="22"/>
      <c r="VEI31" s="22"/>
      <c r="VEJ31" s="22"/>
      <c r="VEK31" s="22"/>
      <c r="VEL31" s="22"/>
      <c r="VEM31" s="22"/>
      <c r="VEN31" s="22"/>
      <c r="VEO31" s="22"/>
      <c r="VEP31" s="22"/>
      <c r="VEQ31" s="22"/>
      <c r="VER31" s="22"/>
      <c r="VES31" s="22"/>
      <c r="VET31" s="22"/>
      <c r="VEU31" s="22"/>
      <c r="VEV31" s="22"/>
      <c r="VEW31" s="22"/>
      <c r="VEX31" s="22"/>
      <c r="VEY31" s="22"/>
      <c r="VEZ31" s="22"/>
      <c r="VFA31" s="21"/>
      <c r="VFB31" s="22"/>
      <c r="VFC31" s="22"/>
      <c r="VFD31" s="22"/>
      <c r="VFE31" s="22"/>
      <c r="VFF31" s="22"/>
      <c r="VFG31" s="22"/>
      <c r="VFH31" s="22"/>
      <c r="VFI31" s="22"/>
      <c r="VFJ31" s="22"/>
      <c r="VFK31" s="22"/>
      <c r="VFL31" s="22"/>
      <c r="VFM31" s="22"/>
      <c r="VFN31" s="22"/>
      <c r="VFO31" s="22"/>
      <c r="VFP31" s="22"/>
      <c r="VFQ31" s="22"/>
      <c r="VFR31" s="22"/>
      <c r="VFS31" s="22"/>
      <c r="VFT31" s="22"/>
      <c r="VFU31" s="22"/>
      <c r="VFV31" s="22"/>
      <c r="VFW31" s="22"/>
      <c r="VFX31" s="22"/>
      <c r="VFY31" s="22"/>
      <c r="VFZ31" s="22"/>
      <c r="VGA31" s="22"/>
      <c r="VGB31" s="22"/>
      <c r="VGC31" s="22"/>
      <c r="VGD31" s="22"/>
      <c r="VGE31" s="22"/>
      <c r="VGF31" s="22"/>
      <c r="VGG31" s="22"/>
      <c r="VGH31" s="22"/>
      <c r="VGI31" s="21"/>
      <c r="VGJ31" s="22"/>
      <c r="VGK31" s="22"/>
      <c r="VGL31" s="22"/>
      <c r="VGM31" s="22"/>
      <c r="VGN31" s="22"/>
      <c r="VGO31" s="22"/>
      <c r="VGP31" s="22"/>
      <c r="VGQ31" s="22"/>
      <c r="VGR31" s="22"/>
      <c r="VGS31" s="22"/>
      <c r="VGT31" s="22"/>
      <c r="VGU31" s="22"/>
      <c r="VGV31" s="22"/>
      <c r="VGW31" s="22"/>
      <c r="VGX31" s="22"/>
      <c r="VGY31" s="22"/>
      <c r="VGZ31" s="22"/>
      <c r="VHA31" s="22"/>
      <c r="VHB31" s="22"/>
      <c r="VHC31" s="22"/>
      <c r="VHD31" s="22"/>
      <c r="VHE31" s="22"/>
      <c r="VHF31" s="22"/>
      <c r="VHG31" s="22"/>
      <c r="VHH31" s="22"/>
      <c r="VHI31" s="22"/>
      <c r="VHJ31" s="22"/>
      <c r="VHK31" s="22"/>
      <c r="VHL31" s="22"/>
      <c r="VHM31" s="22"/>
      <c r="VHN31" s="22"/>
      <c r="VHO31" s="22"/>
      <c r="VHP31" s="22"/>
      <c r="VHQ31" s="21"/>
      <c r="VHR31" s="22"/>
      <c r="VHS31" s="22"/>
      <c r="VHT31" s="22"/>
      <c r="VHU31" s="22"/>
      <c r="VHV31" s="22"/>
      <c r="VHW31" s="22"/>
      <c r="VHX31" s="22"/>
      <c r="VHY31" s="22"/>
      <c r="VHZ31" s="22"/>
      <c r="VIA31" s="22"/>
      <c r="VIB31" s="22"/>
      <c r="VIC31" s="22"/>
      <c r="VID31" s="22"/>
      <c r="VIE31" s="22"/>
      <c r="VIF31" s="22"/>
      <c r="VIG31" s="22"/>
      <c r="VIH31" s="22"/>
      <c r="VII31" s="22"/>
      <c r="VIJ31" s="22"/>
      <c r="VIK31" s="22"/>
      <c r="VIL31" s="22"/>
      <c r="VIM31" s="22"/>
      <c r="VIN31" s="22"/>
      <c r="VIO31" s="22"/>
      <c r="VIP31" s="22"/>
      <c r="VIQ31" s="22"/>
      <c r="VIR31" s="22"/>
      <c r="VIS31" s="22"/>
      <c r="VIT31" s="22"/>
      <c r="VIU31" s="22"/>
      <c r="VIV31" s="22"/>
      <c r="VIW31" s="22"/>
      <c r="VIX31" s="22"/>
      <c r="VIY31" s="21"/>
      <c r="VIZ31" s="22"/>
      <c r="VJA31" s="22"/>
      <c r="VJB31" s="22"/>
      <c r="VJC31" s="22"/>
      <c r="VJD31" s="22"/>
      <c r="VJE31" s="22"/>
      <c r="VJF31" s="22"/>
      <c r="VJG31" s="22"/>
      <c r="VJH31" s="22"/>
      <c r="VJI31" s="22"/>
      <c r="VJJ31" s="22"/>
      <c r="VJK31" s="22"/>
      <c r="VJL31" s="22"/>
      <c r="VJM31" s="22"/>
      <c r="VJN31" s="22"/>
      <c r="VJO31" s="22"/>
      <c r="VJP31" s="22"/>
      <c r="VJQ31" s="22"/>
      <c r="VJR31" s="22"/>
      <c r="VJS31" s="22"/>
      <c r="VJT31" s="22"/>
      <c r="VJU31" s="22"/>
      <c r="VJV31" s="22"/>
      <c r="VJW31" s="22"/>
      <c r="VJX31" s="22"/>
      <c r="VJY31" s="22"/>
      <c r="VJZ31" s="22"/>
      <c r="VKA31" s="22"/>
      <c r="VKB31" s="22"/>
      <c r="VKC31" s="22"/>
      <c r="VKD31" s="22"/>
      <c r="VKE31" s="22"/>
      <c r="VKF31" s="22"/>
      <c r="VKG31" s="21"/>
      <c r="VKH31" s="22"/>
      <c r="VKI31" s="22"/>
      <c r="VKJ31" s="22"/>
      <c r="VKK31" s="22"/>
      <c r="VKL31" s="22"/>
      <c r="VKM31" s="22"/>
      <c r="VKN31" s="22"/>
      <c r="VKO31" s="22"/>
      <c r="VKP31" s="22"/>
      <c r="VKQ31" s="22"/>
      <c r="VKR31" s="22"/>
      <c r="VKS31" s="22"/>
      <c r="VKT31" s="22"/>
      <c r="VKU31" s="22"/>
      <c r="VKV31" s="22"/>
      <c r="VKW31" s="22"/>
      <c r="VKX31" s="22"/>
      <c r="VKY31" s="22"/>
      <c r="VKZ31" s="22"/>
      <c r="VLA31" s="22"/>
      <c r="VLB31" s="22"/>
      <c r="VLC31" s="22"/>
      <c r="VLD31" s="22"/>
      <c r="VLE31" s="22"/>
      <c r="VLF31" s="22"/>
      <c r="VLG31" s="22"/>
      <c r="VLH31" s="22"/>
      <c r="VLI31" s="22"/>
      <c r="VLJ31" s="22"/>
      <c r="VLK31" s="22"/>
      <c r="VLL31" s="22"/>
      <c r="VLM31" s="22"/>
      <c r="VLN31" s="22"/>
      <c r="VLO31" s="21"/>
      <c r="VLP31" s="22"/>
      <c r="VLQ31" s="22"/>
      <c r="VLR31" s="22"/>
      <c r="VLS31" s="22"/>
      <c r="VLT31" s="22"/>
      <c r="VLU31" s="22"/>
      <c r="VLV31" s="22"/>
      <c r="VLW31" s="22"/>
      <c r="VLX31" s="22"/>
      <c r="VLY31" s="22"/>
      <c r="VLZ31" s="22"/>
      <c r="VMA31" s="22"/>
      <c r="VMB31" s="22"/>
      <c r="VMC31" s="22"/>
      <c r="VMD31" s="22"/>
      <c r="VME31" s="22"/>
      <c r="VMF31" s="22"/>
      <c r="VMG31" s="22"/>
      <c r="VMH31" s="22"/>
      <c r="VMI31" s="22"/>
      <c r="VMJ31" s="22"/>
      <c r="VMK31" s="22"/>
      <c r="VML31" s="22"/>
      <c r="VMM31" s="22"/>
      <c r="VMN31" s="22"/>
      <c r="VMO31" s="22"/>
      <c r="VMP31" s="22"/>
      <c r="VMQ31" s="22"/>
      <c r="VMR31" s="22"/>
      <c r="VMS31" s="22"/>
      <c r="VMT31" s="22"/>
      <c r="VMU31" s="22"/>
      <c r="VMV31" s="22"/>
      <c r="VMW31" s="21"/>
      <c r="VMX31" s="22"/>
      <c r="VMY31" s="22"/>
      <c r="VMZ31" s="22"/>
      <c r="VNA31" s="22"/>
      <c r="VNB31" s="22"/>
      <c r="VNC31" s="22"/>
      <c r="VND31" s="22"/>
      <c r="VNE31" s="22"/>
      <c r="VNF31" s="22"/>
      <c r="VNG31" s="22"/>
      <c r="VNH31" s="22"/>
      <c r="VNI31" s="22"/>
      <c r="VNJ31" s="22"/>
      <c r="VNK31" s="22"/>
      <c r="VNL31" s="22"/>
      <c r="VNM31" s="22"/>
      <c r="VNN31" s="22"/>
      <c r="VNO31" s="22"/>
      <c r="VNP31" s="22"/>
      <c r="VNQ31" s="22"/>
      <c r="VNR31" s="22"/>
      <c r="VNS31" s="22"/>
      <c r="VNT31" s="22"/>
      <c r="VNU31" s="22"/>
      <c r="VNV31" s="22"/>
      <c r="VNW31" s="22"/>
      <c r="VNX31" s="22"/>
      <c r="VNY31" s="22"/>
      <c r="VNZ31" s="22"/>
      <c r="VOA31" s="22"/>
      <c r="VOB31" s="22"/>
      <c r="VOC31" s="22"/>
      <c r="VOD31" s="22"/>
      <c r="VOE31" s="21"/>
      <c r="VOF31" s="22"/>
      <c r="VOG31" s="22"/>
      <c r="VOH31" s="22"/>
      <c r="VOI31" s="22"/>
      <c r="VOJ31" s="22"/>
      <c r="VOK31" s="22"/>
      <c r="VOL31" s="22"/>
      <c r="VOM31" s="22"/>
      <c r="VON31" s="22"/>
      <c r="VOO31" s="22"/>
      <c r="VOP31" s="22"/>
      <c r="VOQ31" s="22"/>
      <c r="VOR31" s="22"/>
      <c r="VOS31" s="22"/>
      <c r="VOT31" s="22"/>
      <c r="VOU31" s="22"/>
      <c r="VOV31" s="22"/>
      <c r="VOW31" s="22"/>
      <c r="VOX31" s="22"/>
      <c r="VOY31" s="22"/>
      <c r="VOZ31" s="22"/>
      <c r="VPA31" s="22"/>
      <c r="VPB31" s="22"/>
      <c r="VPC31" s="22"/>
      <c r="VPD31" s="22"/>
      <c r="VPE31" s="22"/>
      <c r="VPF31" s="22"/>
      <c r="VPG31" s="22"/>
      <c r="VPH31" s="22"/>
      <c r="VPI31" s="22"/>
      <c r="VPJ31" s="22"/>
      <c r="VPK31" s="22"/>
      <c r="VPL31" s="22"/>
      <c r="VPM31" s="21"/>
      <c r="VPN31" s="22"/>
      <c r="VPO31" s="22"/>
      <c r="VPP31" s="22"/>
      <c r="VPQ31" s="22"/>
      <c r="VPR31" s="22"/>
      <c r="VPS31" s="22"/>
      <c r="VPT31" s="22"/>
      <c r="VPU31" s="22"/>
      <c r="VPV31" s="22"/>
      <c r="VPW31" s="22"/>
      <c r="VPX31" s="22"/>
      <c r="VPY31" s="22"/>
      <c r="VPZ31" s="22"/>
      <c r="VQA31" s="22"/>
      <c r="VQB31" s="22"/>
      <c r="VQC31" s="22"/>
      <c r="VQD31" s="22"/>
      <c r="VQE31" s="22"/>
      <c r="VQF31" s="22"/>
      <c r="VQG31" s="22"/>
      <c r="VQH31" s="22"/>
      <c r="VQI31" s="22"/>
      <c r="VQJ31" s="22"/>
      <c r="VQK31" s="22"/>
      <c r="VQL31" s="22"/>
      <c r="VQM31" s="22"/>
      <c r="VQN31" s="22"/>
      <c r="VQO31" s="22"/>
      <c r="VQP31" s="22"/>
      <c r="VQQ31" s="22"/>
      <c r="VQR31" s="22"/>
      <c r="VQS31" s="22"/>
      <c r="VQT31" s="22"/>
      <c r="VQU31" s="21"/>
      <c r="VQV31" s="22"/>
      <c r="VQW31" s="22"/>
      <c r="VQX31" s="22"/>
      <c r="VQY31" s="22"/>
      <c r="VQZ31" s="22"/>
      <c r="VRA31" s="22"/>
      <c r="VRB31" s="22"/>
      <c r="VRC31" s="22"/>
      <c r="VRD31" s="22"/>
      <c r="VRE31" s="22"/>
      <c r="VRF31" s="22"/>
      <c r="VRG31" s="22"/>
      <c r="VRH31" s="22"/>
      <c r="VRI31" s="22"/>
      <c r="VRJ31" s="22"/>
      <c r="VRK31" s="22"/>
      <c r="VRL31" s="22"/>
      <c r="VRM31" s="22"/>
      <c r="VRN31" s="22"/>
      <c r="VRO31" s="22"/>
      <c r="VRP31" s="22"/>
      <c r="VRQ31" s="22"/>
      <c r="VRR31" s="22"/>
      <c r="VRS31" s="22"/>
      <c r="VRT31" s="22"/>
      <c r="VRU31" s="22"/>
      <c r="VRV31" s="22"/>
      <c r="VRW31" s="22"/>
      <c r="VRX31" s="22"/>
      <c r="VRY31" s="22"/>
      <c r="VRZ31" s="22"/>
      <c r="VSA31" s="22"/>
      <c r="VSB31" s="22"/>
      <c r="VSC31" s="21"/>
      <c r="VSD31" s="22"/>
      <c r="VSE31" s="22"/>
      <c r="VSF31" s="22"/>
      <c r="VSG31" s="22"/>
      <c r="VSH31" s="22"/>
      <c r="VSI31" s="22"/>
      <c r="VSJ31" s="22"/>
      <c r="VSK31" s="22"/>
      <c r="VSL31" s="22"/>
      <c r="VSM31" s="22"/>
      <c r="VSN31" s="22"/>
      <c r="VSO31" s="22"/>
      <c r="VSP31" s="22"/>
      <c r="VSQ31" s="22"/>
      <c r="VSR31" s="22"/>
      <c r="VSS31" s="22"/>
      <c r="VST31" s="22"/>
      <c r="VSU31" s="22"/>
      <c r="VSV31" s="22"/>
      <c r="VSW31" s="22"/>
      <c r="VSX31" s="22"/>
      <c r="VSY31" s="22"/>
      <c r="VSZ31" s="22"/>
      <c r="VTA31" s="22"/>
      <c r="VTB31" s="22"/>
      <c r="VTC31" s="22"/>
      <c r="VTD31" s="22"/>
      <c r="VTE31" s="22"/>
      <c r="VTF31" s="22"/>
      <c r="VTG31" s="22"/>
      <c r="VTH31" s="22"/>
      <c r="VTI31" s="22"/>
      <c r="VTJ31" s="22"/>
      <c r="VTK31" s="21"/>
      <c r="VTL31" s="22"/>
      <c r="VTM31" s="22"/>
      <c r="VTN31" s="22"/>
      <c r="VTO31" s="22"/>
      <c r="VTP31" s="22"/>
      <c r="VTQ31" s="22"/>
      <c r="VTR31" s="22"/>
      <c r="VTS31" s="22"/>
      <c r="VTT31" s="22"/>
      <c r="VTU31" s="22"/>
      <c r="VTV31" s="22"/>
      <c r="VTW31" s="22"/>
      <c r="VTX31" s="22"/>
      <c r="VTY31" s="22"/>
      <c r="VTZ31" s="22"/>
      <c r="VUA31" s="22"/>
      <c r="VUB31" s="22"/>
      <c r="VUC31" s="22"/>
      <c r="VUD31" s="22"/>
      <c r="VUE31" s="22"/>
      <c r="VUF31" s="22"/>
      <c r="VUG31" s="22"/>
      <c r="VUH31" s="22"/>
      <c r="VUI31" s="22"/>
      <c r="VUJ31" s="22"/>
      <c r="VUK31" s="22"/>
      <c r="VUL31" s="22"/>
      <c r="VUM31" s="22"/>
      <c r="VUN31" s="22"/>
      <c r="VUO31" s="22"/>
      <c r="VUP31" s="22"/>
      <c r="VUQ31" s="22"/>
      <c r="VUR31" s="22"/>
      <c r="VUS31" s="21"/>
      <c r="VUT31" s="22"/>
      <c r="VUU31" s="22"/>
      <c r="VUV31" s="22"/>
      <c r="VUW31" s="22"/>
      <c r="VUX31" s="22"/>
      <c r="VUY31" s="22"/>
      <c r="VUZ31" s="22"/>
      <c r="VVA31" s="22"/>
      <c r="VVB31" s="22"/>
      <c r="VVC31" s="22"/>
      <c r="VVD31" s="22"/>
      <c r="VVE31" s="22"/>
      <c r="VVF31" s="22"/>
      <c r="VVG31" s="22"/>
      <c r="VVH31" s="22"/>
      <c r="VVI31" s="22"/>
      <c r="VVJ31" s="22"/>
      <c r="VVK31" s="22"/>
      <c r="VVL31" s="22"/>
      <c r="VVM31" s="22"/>
      <c r="VVN31" s="22"/>
      <c r="VVO31" s="22"/>
      <c r="VVP31" s="22"/>
      <c r="VVQ31" s="22"/>
      <c r="VVR31" s="22"/>
      <c r="VVS31" s="22"/>
      <c r="VVT31" s="22"/>
      <c r="VVU31" s="22"/>
      <c r="VVV31" s="22"/>
      <c r="VVW31" s="22"/>
      <c r="VVX31" s="22"/>
      <c r="VVY31" s="22"/>
      <c r="VVZ31" s="22"/>
      <c r="VWA31" s="21"/>
      <c r="VWB31" s="22"/>
      <c r="VWC31" s="22"/>
      <c r="VWD31" s="22"/>
      <c r="VWE31" s="22"/>
      <c r="VWF31" s="22"/>
      <c r="VWG31" s="22"/>
      <c r="VWH31" s="22"/>
      <c r="VWI31" s="22"/>
      <c r="VWJ31" s="22"/>
      <c r="VWK31" s="22"/>
      <c r="VWL31" s="22"/>
      <c r="VWM31" s="22"/>
      <c r="VWN31" s="22"/>
      <c r="VWO31" s="22"/>
      <c r="VWP31" s="22"/>
      <c r="VWQ31" s="22"/>
      <c r="VWR31" s="22"/>
      <c r="VWS31" s="22"/>
      <c r="VWT31" s="22"/>
      <c r="VWU31" s="22"/>
      <c r="VWV31" s="22"/>
      <c r="VWW31" s="22"/>
      <c r="VWX31" s="22"/>
      <c r="VWY31" s="22"/>
      <c r="VWZ31" s="22"/>
      <c r="VXA31" s="22"/>
      <c r="VXB31" s="22"/>
      <c r="VXC31" s="22"/>
      <c r="VXD31" s="22"/>
      <c r="VXE31" s="22"/>
      <c r="VXF31" s="22"/>
      <c r="VXG31" s="22"/>
      <c r="VXH31" s="22"/>
      <c r="VXI31" s="21"/>
      <c r="VXJ31" s="22"/>
      <c r="VXK31" s="22"/>
      <c r="VXL31" s="22"/>
      <c r="VXM31" s="22"/>
      <c r="VXN31" s="22"/>
      <c r="VXO31" s="22"/>
      <c r="VXP31" s="22"/>
      <c r="VXQ31" s="22"/>
      <c r="VXR31" s="22"/>
      <c r="VXS31" s="22"/>
      <c r="VXT31" s="22"/>
      <c r="VXU31" s="22"/>
      <c r="VXV31" s="22"/>
      <c r="VXW31" s="22"/>
      <c r="VXX31" s="22"/>
      <c r="VXY31" s="22"/>
      <c r="VXZ31" s="22"/>
      <c r="VYA31" s="22"/>
      <c r="VYB31" s="22"/>
      <c r="VYC31" s="22"/>
      <c r="VYD31" s="22"/>
      <c r="VYE31" s="22"/>
      <c r="VYF31" s="22"/>
      <c r="VYG31" s="22"/>
      <c r="VYH31" s="22"/>
      <c r="VYI31" s="22"/>
      <c r="VYJ31" s="22"/>
      <c r="VYK31" s="22"/>
      <c r="VYL31" s="22"/>
      <c r="VYM31" s="22"/>
      <c r="VYN31" s="22"/>
      <c r="VYO31" s="22"/>
      <c r="VYP31" s="22"/>
      <c r="VYQ31" s="21"/>
      <c r="VYR31" s="22"/>
      <c r="VYS31" s="22"/>
      <c r="VYT31" s="22"/>
      <c r="VYU31" s="22"/>
      <c r="VYV31" s="22"/>
      <c r="VYW31" s="22"/>
      <c r="VYX31" s="22"/>
      <c r="VYY31" s="22"/>
      <c r="VYZ31" s="22"/>
      <c r="VZA31" s="22"/>
      <c r="VZB31" s="22"/>
      <c r="VZC31" s="22"/>
      <c r="VZD31" s="22"/>
      <c r="VZE31" s="22"/>
      <c r="VZF31" s="22"/>
      <c r="VZG31" s="22"/>
      <c r="VZH31" s="22"/>
      <c r="VZI31" s="22"/>
      <c r="VZJ31" s="22"/>
      <c r="VZK31" s="22"/>
      <c r="VZL31" s="22"/>
      <c r="VZM31" s="22"/>
      <c r="VZN31" s="22"/>
      <c r="VZO31" s="22"/>
      <c r="VZP31" s="22"/>
      <c r="VZQ31" s="22"/>
      <c r="VZR31" s="22"/>
      <c r="VZS31" s="22"/>
      <c r="VZT31" s="22"/>
      <c r="VZU31" s="22"/>
      <c r="VZV31" s="22"/>
      <c r="VZW31" s="22"/>
      <c r="VZX31" s="22"/>
      <c r="VZY31" s="21"/>
      <c r="VZZ31" s="22"/>
      <c r="WAA31" s="22"/>
      <c r="WAB31" s="22"/>
      <c r="WAC31" s="22"/>
      <c r="WAD31" s="22"/>
      <c r="WAE31" s="22"/>
      <c r="WAF31" s="22"/>
      <c r="WAG31" s="22"/>
      <c r="WAH31" s="22"/>
      <c r="WAI31" s="22"/>
      <c r="WAJ31" s="22"/>
      <c r="WAK31" s="22"/>
      <c r="WAL31" s="22"/>
      <c r="WAM31" s="22"/>
      <c r="WAN31" s="22"/>
      <c r="WAO31" s="22"/>
      <c r="WAP31" s="22"/>
      <c r="WAQ31" s="22"/>
      <c r="WAR31" s="22"/>
      <c r="WAS31" s="22"/>
      <c r="WAT31" s="22"/>
      <c r="WAU31" s="22"/>
      <c r="WAV31" s="22"/>
      <c r="WAW31" s="22"/>
      <c r="WAX31" s="22"/>
      <c r="WAY31" s="22"/>
      <c r="WAZ31" s="22"/>
      <c r="WBA31" s="22"/>
      <c r="WBB31" s="22"/>
      <c r="WBC31" s="22"/>
      <c r="WBD31" s="22"/>
      <c r="WBE31" s="22"/>
      <c r="WBF31" s="22"/>
      <c r="WBG31" s="21"/>
      <c r="WBH31" s="22"/>
      <c r="WBI31" s="22"/>
      <c r="WBJ31" s="22"/>
      <c r="WBK31" s="22"/>
      <c r="WBL31" s="22"/>
      <c r="WBM31" s="22"/>
      <c r="WBN31" s="22"/>
      <c r="WBO31" s="22"/>
      <c r="WBP31" s="22"/>
      <c r="WBQ31" s="22"/>
      <c r="WBR31" s="22"/>
      <c r="WBS31" s="22"/>
      <c r="WBT31" s="22"/>
      <c r="WBU31" s="22"/>
      <c r="WBV31" s="22"/>
      <c r="WBW31" s="22"/>
      <c r="WBX31" s="22"/>
      <c r="WBY31" s="22"/>
      <c r="WBZ31" s="22"/>
      <c r="WCA31" s="22"/>
      <c r="WCB31" s="22"/>
      <c r="WCC31" s="22"/>
      <c r="WCD31" s="22"/>
      <c r="WCE31" s="22"/>
      <c r="WCF31" s="22"/>
      <c r="WCG31" s="22"/>
      <c r="WCH31" s="22"/>
      <c r="WCI31" s="22"/>
      <c r="WCJ31" s="22"/>
      <c r="WCK31" s="22"/>
      <c r="WCL31" s="22"/>
      <c r="WCM31" s="22"/>
      <c r="WCN31" s="22"/>
      <c r="WCO31" s="21"/>
      <c r="WCP31" s="22"/>
      <c r="WCQ31" s="22"/>
      <c r="WCR31" s="22"/>
      <c r="WCS31" s="22"/>
      <c r="WCT31" s="22"/>
      <c r="WCU31" s="22"/>
      <c r="WCV31" s="22"/>
      <c r="WCW31" s="22"/>
      <c r="WCX31" s="22"/>
      <c r="WCY31" s="22"/>
      <c r="WCZ31" s="22"/>
      <c r="WDA31" s="22"/>
      <c r="WDB31" s="22"/>
      <c r="WDC31" s="22"/>
      <c r="WDD31" s="22"/>
      <c r="WDE31" s="22"/>
      <c r="WDF31" s="22"/>
      <c r="WDG31" s="22"/>
      <c r="WDH31" s="22"/>
      <c r="WDI31" s="22"/>
      <c r="WDJ31" s="22"/>
      <c r="WDK31" s="22"/>
      <c r="WDL31" s="22"/>
      <c r="WDM31" s="22"/>
      <c r="WDN31" s="22"/>
      <c r="WDO31" s="22"/>
      <c r="WDP31" s="22"/>
      <c r="WDQ31" s="22"/>
      <c r="WDR31" s="22"/>
      <c r="WDS31" s="22"/>
      <c r="WDT31" s="22"/>
      <c r="WDU31" s="22"/>
      <c r="WDV31" s="22"/>
      <c r="WDW31" s="21"/>
      <c r="WDX31" s="22"/>
      <c r="WDY31" s="22"/>
      <c r="WDZ31" s="22"/>
      <c r="WEA31" s="22"/>
      <c r="WEB31" s="22"/>
      <c r="WEC31" s="22"/>
      <c r="WED31" s="22"/>
      <c r="WEE31" s="22"/>
      <c r="WEF31" s="22"/>
      <c r="WEG31" s="22"/>
      <c r="WEH31" s="22"/>
      <c r="WEI31" s="22"/>
      <c r="WEJ31" s="22"/>
      <c r="WEK31" s="22"/>
      <c r="WEL31" s="22"/>
      <c r="WEM31" s="22"/>
      <c r="WEN31" s="22"/>
      <c r="WEO31" s="22"/>
      <c r="WEP31" s="22"/>
      <c r="WEQ31" s="22"/>
      <c r="WER31" s="22"/>
      <c r="WES31" s="22"/>
      <c r="WET31" s="22"/>
      <c r="WEU31" s="22"/>
      <c r="WEV31" s="22"/>
      <c r="WEW31" s="22"/>
      <c r="WEX31" s="22"/>
      <c r="WEY31" s="22"/>
      <c r="WEZ31" s="22"/>
      <c r="WFA31" s="22"/>
      <c r="WFB31" s="22"/>
      <c r="WFC31" s="22"/>
      <c r="WFD31" s="22"/>
      <c r="WFE31" s="21"/>
      <c r="WFF31" s="22"/>
      <c r="WFG31" s="22"/>
      <c r="WFH31" s="22"/>
      <c r="WFI31" s="22"/>
      <c r="WFJ31" s="22"/>
      <c r="WFK31" s="22"/>
      <c r="WFL31" s="22"/>
      <c r="WFM31" s="22"/>
      <c r="WFN31" s="22"/>
      <c r="WFO31" s="22"/>
      <c r="WFP31" s="22"/>
      <c r="WFQ31" s="22"/>
      <c r="WFR31" s="22"/>
      <c r="WFS31" s="22"/>
      <c r="WFT31" s="22"/>
      <c r="WFU31" s="22"/>
      <c r="WFV31" s="22"/>
      <c r="WFW31" s="22"/>
      <c r="WFX31" s="22"/>
      <c r="WFY31" s="22"/>
      <c r="WFZ31" s="22"/>
      <c r="WGA31" s="22"/>
      <c r="WGB31" s="22"/>
      <c r="WGC31" s="22"/>
      <c r="WGD31" s="22"/>
      <c r="WGE31" s="22"/>
      <c r="WGF31" s="22"/>
      <c r="WGG31" s="22"/>
      <c r="WGH31" s="22"/>
      <c r="WGI31" s="22"/>
      <c r="WGJ31" s="22"/>
      <c r="WGK31" s="22"/>
      <c r="WGL31" s="22"/>
      <c r="WGM31" s="21"/>
      <c r="WGN31" s="22"/>
      <c r="WGO31" s="22"/>
      <c r="WGP31" s="22"/>
      <c r="WGQ31" s="22"/>
      <c r="WGR31" s="22"/>
      <c r="WGS31" s="22"/>
      <c r="WGT31" s="22"/>
      <c r="WGU31" s="22"/>
      <c r="WGV31" s="22"/>
      <c r="WGW31" s="22"/>
      <c r="WGX31" s="22"/>
      <c r="WGY31" s="22"/>
      <c r="WGZ31" s="22"/>
      <c r="WHA31" s="22"/>
      <c r="WHB31" s="22"/>
      <c r="WHC31" s="22"/>
      <c r="WHD31" s="22"/>
      <c r="WHE31" s="22"/>
      <c r="WHF31" s="22"/>
      <c r="WHG31" s="22"/>
      <c r="WHH31" s="22"/>
      <c r="WHI31" s="22"/>
      <c r="WHJ31" s="22"/>
      <c r="WHK31" s="22"/>
      <c r="WHL31" s="22"/>
      <c r="WHM31" s="22"/>
      <c r="WHN31" s="22"/>
      <c r="WHO31" s="22"/>
      <c r="WHP31" s="22"/>
      <c r="WHQ31" s="22"/>
      <c r="WHR31" s="22"/>
      <c r="WHS31" s="22"/>
      <c r="WHT31" s="22"/>
      <c r="WHU31" s="21"/>
      <c r="WHV31" s="22"/>
      <c r="WHW31" s="22"/>
      <c r="WHX31" s="22"/>
      <c r="WHY31" s="22"/>
      <c r="WHZ31" s="22"/>
      <c r="WIA31" s="22"/>
      <c r="WIB31" s="22"/>
      <c r="WIC31" s="22"/>
      <c r="WID31" s="22"/>
      <c r="WIE31" s="22"/>
      <c r="WIF31" s="22"/>
      <c r="WIG31" s="22"/>
      <c r="WIH31" s="22"/>
      <c r="WII31" s="22"/>
      <c r="WIJ31" s="22"/>
      <c r="WIK31" s="22"/>
      <c r="WIL31" s="22"/>
      <c r="WIM31" s="22"/>
      <c r="WIN31" s="22"/>
      <c r="WIO31" s="22"/>
      <c r="WIP31" s="22"/>
      <c r="WIQ31" s="22"/>
      <c r="WIR31" s="22"/>
      <c r="WIS31" s="22"/>
      <c r="WIT31" s="22"/>
      <c r="WIU31" s="22"/>
      <c r="WIV31" s="22"/>
      <c r="WIW31" s="22"/>
      <c r="WIX31" s="22"/>
      <c r="WIY31" s="22"/>
      <c r="WIZ31" s="22"/>
      <c r="WJA31" s="22"/>
      <c r="WJB31" s="22"/>
      <c r="WJC31" s="21"/>
      <c r="WJD31" s="22"/>
      <c r="WJE31" s="22"/>
      <c r="WJF31" s="22"/>
      <c r="WJG31" s="22"/>
      <c r="WJH31" s="22"/>
      <c r="WJI31" s="22"/>
      <c r="WJJ31" s="22"/>
      <c r="WJK31" s="22"/>
      <c r="WJL31" s="22"/>
      <c r="WJM31" s="22"/>
      <c r="WJN31" s="22"/>
      <c r="WJO31" s="22"/>
      <c r="WJP31" s="22"/>
      <c r="WJQ31" s="22"/>
      <c r="WJR31" s="22"/>
      <c r="WJS31" s="22"/>
      <c r="WJT31" s="22"/>
      <c r="WJU31" s="22"/>
      <c r="WJV31" s="22"/>
      <c r="WJW31" s="22"/>
      <c r="WJX31" s="22"/>
      <c r="WJY31" s="22"/>
      <c r="WJZ31" s="22"/>
      <c r="WKA31" s="22"/>
      <c r="WKB31" s="22"/>
      <c r="WKC31" s="22"/>
      <c r="WKD31" s="22"/>
      <c r="WKE31" s="22"/>
      <c r="WKF31" s="22"/>
      <c r="WKG31" s="22"/>
      <c r="WKH31" s="22"/>
      <c r="WKI31" s="22"/>
      <c r="WKJ31" s="22"/>
      <c r="WKK31" s="21"/>
      <c r="WKL31" s="22"/>
      <c r="WKM31" s="22"/>
      <c r="WKN31" s="22"/>
      <c r="WKO31" s="22"/>
      <c r="WKP31" s="22"/>
      <c r="WKQ31" s="22"/>
      <c r="WKR31" s="22"/>
      <c r="WKS31" s="22"/>
      <c r="WKT31" s="22"/>
      <c r="WKU31" s="22"/>
      <c r="WKV31" s="22"/>
      <c r="WKW31" s="22"/>
      <c r="WKX31" s="22"/>
      <c r="WKY31" s="22"/>
      <c r="WKZ31" s="22"/>
      <c r="WLA31" s="22"/>
      <c r="WLB31" s="22"/>
      <c r="WLC31" s="22"/>
      <c r="WLD31" s="22"/>
      <c r="WLE31" s="22"/>
      <c r="WLF31" s="22"/>
      <c r="WLG31" s="22"/>
      <c r="WLH31" s="22"/>
      <c r="WLI31" s="22"/>
      <c r="WLJ31" s="22"/>
      <c r="WLK31" s="22"/>
      <c r="WLL31" s="22"/>
      <c r="WLM31" s="22"/>
      <c r="WLN31" s="22"/>
      <c r="WLO31" s="22"/>
      <c r="WLP31" s="22"/>
      <c r="WLQ31" s="22"/>
      <c r="WLR31" s="22"/>
      <c r="WLS31" s="21"/>
      <c r="WLT31" s="22"/>
      <c r="WLU31" s="22"/>
      <c r="WLV31" s="22"/>
      <c r="WLW31" s="22"/>
      <c r="WLX31" s="22"/>
      <c r="WLY31" s="22"/>
      <c r="WLZ31" s="22"/>
      <c r="WMA31" s="22"/>
      <c r="WMB31" s="22"/>
      <c r="WMC31" s="22"/>
      <c r="WMD31" s="22"/>
      <c r="WME31" s="22"/>
      <c r="WMF31" s="22"/>
      <c r="WMG31" s="22"/>
      <c r="WMH31" s="22"/>
      <c r="WMI31" s="22"/>
      <c r="WMJ31" s="22"/>
      <c r="WMK31" s="22"/>
      <c r="WML31" s="22"/>
      <c r="WMM31" s="22"/>
      <c r="WMN31" s="22"/>
      <c r="WMO31" s="22"/>
      <c r="WMP31" s="22"/>
      <c r="WMQ31" s="22"/>
      <c r="WMR31" s="22"/>
      <c r="WMS31" s="22"/>
      <c r="WMT31" s="22"/>
      <c r="WMU31" s="22"/>
      <c r="WMV31" s="22"/>
      <c r="WMW31" s="22"/>
      <c r="WMX31" s="22"/>
      <c r="WMY31" s="22"/>
      <c r="WMZ31" s="22"/>
      <c r="WNA31" s="21"/>
      <c r="WNB31" s="22"/>
      <c r="WNC31" s="22"/>
      <c r="WND31" s="22"/>
      <c r="WNE31" s="22"/>
      <c r="WNF31" s="22"/>
      <c r="WNG31" s="22"/>
      <c r="WNH31" s="22"/>
      <c r="WNI31" s="22"/>
      <c r="WNJ31" s="22"/>
      <c r="WNK31" s="22"/>
      <c r="WNL31" s="22"/>
      <c r="WNM31" s="22"/>
      <c r="WNN31" s="22"/>
      <c r="WNO31" s="22"/>
      <c r="WNP31" s="22"/>
      <c r="WNQ31" s="22"/>
      <c r="WNR31" s="22"/>
      <c r="WNS31" s="22"/>
      <c r="WNT31" s="22"/>
      <c r="WNU31" s="22"/>
      <c r="WNV31" s="22"/>
      <c r="WNW31" s="22"/>
      <c r="WNX31" s="22"/>
      <c r="WNY31" s="22"/>
      <c r="WNZ31" s="22"/>
      <c r="WOA31" s="22"/>
      <c r="WOB31" s="22"/>
      <c r="WOC31" s="22"/>
      <c r="WOD31" s="22"/>
      <c r="WOE31" s="22"/>
      <c r="WOF31" s="22"/>
      <c r="WOG31" s="22"/>
      <c r="WOH31" s="22"/>
      <c r="WOI31" s="21"/>
      <c r="WOJ31" s="22"/>
      <c r="WOK31" s="22"/>
      <c r="WOL31" s="22"/>
      <c r="WOM31" s="22"/>
      <c r="WON31" s="22"/>
      <c r="WOO31" s="22"/>
      <c r="WOP31" s="22"/>
      <c r="WOQ31" s="22"/>
      <c r="WOR31" s="22"/>
      <c r="WOS31" s="22"/>
      <c r="WOT31" s="22"/>
      <c r="WOU31" s="22"/>
      <c r="WOV31" s="22"/>
      <c r="WOW31" s="22"/>
      <c r="WOX31" s="22"/>
      <c r="WOY31" s="22"/>
      <c r="WOZ31" s="22"/>
      <c r="WPA31" s="22"/>
      <c r="WPB31" s="22"/>
      <c r="WPC31" s="22"/>
      <c r="WPD31" s="22"/>
      <c r="WPE31" s="22"/>
      <c r="WPF31" s="22"/>
      <c r="WPG31" s="22"/>
      <c r="WPH31" s="22"/>
      <c r="WPI31" s="22"/>
      <c r="WPJ31" s="22"/>
      <c r="WPK31" s="22"/>
      <c r="WPL31" s="22"/>
      <c r="WPM31" s="22"/>
      <c r="WPN31" s="22"/>
      <c r="WPO31" s="22"/>
      <c r="WPP31" s="22"/>
      <c r="WPQ31" s="21"/>
      <c r="WPR31" s="22"/>
      <c r="WPS31" s="22"/>
      <c r="WPT31" s="22"/>
      <c r="WPU31" s="22"/>
      <c r="WPV31" s="22"/>
      <c r="WPW31" s="22"/>
      <c r="WPX31" s="22"/>
      <c r="WPY31" s="22"/>
      <c r="WPZ31" s="22"/>
      <c r="WQA31" s="22"/>
      <c r="WQB31" s="22"/>
      <c r="WQC31" s="22"/>
      <c r="WQD31" s="22"/>
      <c r="WQE31" s="22"/>
      <c r="WQF31" s="22"/>
      <c r="WQG31" s="22"/>
      <c r="WQH31" s="22"/>
      <c r="WQI31" s="22"/>
      <c r="WQJ31" s="22"/>
      <c r="WQK31" s="22"/>
      <c r="WQL31" s="22"/>
      <c r="WQM31" s="22"/>
      <c r="WQN31" s="22"/>
      <c r="WQO31" s="22"/>
      <c r="WQP31" s="22"/>
      <c r="WQQ31" s="22"/>
      <c r="WQR31" s="22"/>
      <c r="WQS31" s="22"/>
      <c r="WQT31" s="22"/>
      <c r="WQU31" s="22"/>
      <c r="WQV31" s="22"/>
      <c r="WQW31" s="22"/>
      <c r="WQX31" s="22"/>
      <c r="WQY31" s="21"/>
      <c r="WQZ31" s="22"/>
      <c r="WRA31" s="22"/>
      <c r="WRB31" s="22"/>
      <c r="WRC31" s="22"/>
      <c r="WRD31" s="22"/>
      <c r="WRE31" s="22"/>
      <c r="WRF31" s="22"/>
      <c r="WRG31" s="22"/>
      <c r="WRH31" s="22"/>
      <c r="WRI31" s="22"/>
      <c r="WRJ31" s="22"/>
      <c r="WRK31" s="22"/>
      <c r="WRL31" s="22"/>
      <c r="WRM31" s="22"/>
      <c r="WRN31" s="22"/>
      <c r="WRO31" s="22"/>
      <c r="WRP31" s="22"/>
      <c r="WRQ31" s="22"/>
      <c r="WRR31" s="22"/>
      <c r="WRS31" s="22"/>
      <c r="WRT31" s="22"/>
      <c r="WRU31" s="22"/>
      <c r="WRV31" s="22"/>
      <c r="WRW31" s="22"/>
      <c r="WRX31" s="22"/>
      <c r="WRY31" s="22"/>
      <c r="WRZ31" s="22"/>
      <c r="WSA31" s="22"/>
      <c r="WSB31" s="22"/>
      <c r="WSC31" s="22"/>
      <c r="WSD31" s="22"/>
      <c r="WSE31" s="22"/>
      <c r="WSF31" s="22"/>
      <c r="WSG31" s="21"/>
      <c r="WSH31" s="22"/>
      <c r="WSI31" s="22"/>
      <c r="WSJ31" s="22"/>
      <c r="WSK31" s="22"/>
      <c r="WSL31" s="22"/>
      <c r="WSM31" s="22"/>
      <c r="WSN31" s="22"/>
      <c r="WSO31" s="22"/>
      <c r="WSP31" s="22"/>
      <c r="WSQ31" s="22"/>
      <c r="WSR31" s="22"/>
      <c r="WSS31" s="22"/>
      <c r="WST31" s="22"/>
      <c r="WSU31" s="22"/>
      <c r="WSV31" s="22"/>
      <c r="WSW31" s="22"/>
      <c r="WSX31" s="22"/>
      <c r="WSY31" s="22"/>
      <c r="WSZ31" s="22"/>
      <c r="WTA31" s="22"/>
      <c r="WTB31" s="22"/>
      <c r="WTC31" s="22"/>
      <c r="WTD31" s="22"/>
      <c r="WTE31" s="22"/>
      <c r="WTF31" s="22"/>
      <c r="WTG31" s="22"/>
      <c r="WTH31" s="22"/>
      <c r="WTI31" s="22"/>
      <c r="WTJ31" s="22"/>
      <c r="WTK31" s="22"/>
      <c r="WTL31" s="22"/>
      <c r="WTM31" s="22"/>
      <c r="WTN31" s="22"/>
      <c r="WTO31" s="21"/>
      <c r="WTP31" s="22"/>
      <c r="WTQ31" s="22"/>
      <c r="WTR31" s="22"/>
      <c r="WTS31" s="22"/>
      <c r="WTT31" s="22"/>
      <c r="WTU31" s="22"/>
      <c r="WTV31" s="22"/>
      <c r="WTW31" s="22"/>
      <c r="WTX31" s="22"/>
      <c r="WTY31" s="22"/>
      <c r="WTZ31" s="22"/>
      <c r="WUA31" s="22"/>
      <c r="WUB31" s="22"/>
      <c r="WUC31" s="22"/>
      <c r="WUD31" s="22"/>
      <c r="WUE31" s="22"/>
      <c r="WUF31" s="22"/>
      <c r="WUG31" s="22"/>
      <c r="WUH31" s="22"/>
      <c r="WUI31" s="22"/>
      <c r="WUJ31" s="22"/>
      <c r="WUK31" s="22"/>
      <c r="WUL31" s="22"/>
      <c r="WUM31" s="22"/>
      <c r="WUN31" s="22"/>
      <c r="WUO31" s="22"/>
      <c r="WUP31" s="22"/>
      <c r="WUQ31" s="22"/>
      <c r="WUR31" s="22"/>
      <c r="WUS31" s="22"/>
      <c r="WUT31" s="22"/>
      <c r="WUU31" s="22"/>
      <c r="WUV31" s="22"/>
      <c r="WUW31" s="21"/>
      <c r="WUX31" s="22"/>
      <c r="WUY31" s="22"/>
      <c r="WUZ31" s="22"/>
      <c r="WVA31" s="22"/>
      <c r="WVB31" s="22"/>
      <c r="WVC31" s="22"/>
      <c r="WVD31" s="22"/>
      <c r="WVE31" s="22"/>
      <c r="WVF31" s="22"/>
      <c r="WVG31" s="22"/>
      <c r="WVH31" s="22"/>
      <c r="WVI31" s="22"/>
      <c r="WVJ31" s="22"/>
      <c r="WVK31" s="22"/>
      <c r="WVL31" s="22"/>
      <c r="WVM31" s="22"/>
      <c r="WVN31" s="22"/>
      <c r="WVO31" s="22"/>
      <c r="WVP31" s="22"/>
      <c r="WVQ31" s="22"/>
      <c r="WVR31" s="22"/>
      <c r="WVS31" s="22"/>
      <c r="WVT31" s="22"/>
      <c r="WVU31" s="22"/>
      <c r="WVV31" s="22"/>
      <c r="WVW31" s="22"/>
      <c r="WVX31" s="22"/>
      <c r="WVY31" s="22"/>
      <c r="WVZ31" s="22"/>
      <c r="WWA31" s="22"/>
      <c r="WWB31" s="22"/>
      <c r="WWC31" s="22"/>
      <c r="WWD31" s="22"/>
      <c r="WWE31" s="21"/>
      <c r="WWF31" s="22"/>
      <c r="WWG31" s="22"/>
      <c r="WWH31" s="22"/>
      <c r="WWI31" s="22"/>
      <c r="WWJ31" s="22"/>
      <c r="WWK31" s="22"/>
      <c r="WWL31" s="22"/>
      <c r="WWM31" s="22"/>
      <c r="WWN31" s="22"/>
      <c r="WWO31" s="22"/>
      <c r="WWP31" s="22"/>
      <c r="WWQ31" s="22"/>
      <c r="WWR31" s="22"/>
      <c r="WWS31" s="22"/>
      <c r="WWT31" s="22"/>
      <c r="WWU31" s="22"/>
      <c r="WWV31" s="22"/>
      <c r="WWW31" s="22"/>
      <c r="WWX31" s="22"/>
      <c r="WWY31" s="22"/>
      <c r="WWZ31" s="22"/>
      <c r="WXA31" s="22"/>
      <c r="WXB31" s="22"/>
      <c r="WXC31" s="22"/>
      <c r="WXD31" s="22"/>
      <c r="WXE31" s="22"/>
      <c r="WXF31" s="22"/>
      <c r="WXG31" s="22"/>
      <c r="WXH31" s="22"/>
      <c r="WXI31" s="22"/>
      <c r="WXJ31" s="22"/>
      <c r="WXK31" s="22"/>
      <c r="WXL31" s="22"/>
      <c r="WXM31" s="21"/>
      <c r="WXN31" s="22"/>
      <c r="WXO31" s="22"/>
      <c r="WXP31" s="22"/>
      <c r="WXQ31" s="22"/>
      <c r="WXR31" s="22"/>
      <c r="WXS31" s="22"/>
      <c r="WXT31" s="22"/>
      <c r="WXU31" s="22"/>
      <c r="WXV31" s="22"/>
      <c r="WXW31" s="22"/>
      <c r="WXX31" s="22"/>
      <c r="WXY31" s="22"/>
      <c r="WXZ31" s="22"/>
      <c r="WYA31" s="22"/>
      <c r="WYB31" s="22"/>
      <c r="WYC31" s="22"/>
      <c r="WYD31" s="22"/>
      <c r="WYE31" s="22"/>
      <c r="WYF31" s="22"/>
      <c r="WYG31" s="22"/>
      <c r="WYH31" s="22"/>
      <c r="WYI31" s="22"/>
      <c r="WYJ31" s="22"/>
      <c r="WYK31" s="22"/>
      <c r="WYL31" s="22"/>
      <c r="WYM31" s="22"/>
      <c r="WYN31" s="22"/>
      <c r="WYO31" s="22"/>
      <c r="WYP31" s="22"/>
      <c r="WYQ31" s="22"/>
      <c r="WYR31" s="22"/>
      <c r="WYS31" s="22"/>
      <c r="WYT31" s="22"/>
      <c r="WYU31" s="21"/>
      <c r="WYV31" s="22"/>
      <c r="WYW31" s="22"/>
      <c r="WYX31" s="22"/>
      <c r="WYY31" s="22"/>
      <c r="WYZ31" s="22"/>
      <c r="WZA31" s="22"/>
      <c r="WZB31" s="22"/>
      <c r="WZC31" s="22"/>
      <c r="WZD31" s="22"/>
      <c r="WZE31" s="22"/>
      <c r="WZF31" s="22"/>
      <c r="WZG31" s="22"/>
      <c r="WZH31" s="22"/>
      <c r="WZI31" s="22"/>
      <c r="WZJ31" s="22"/>
      <c r="WZK31" s="22"/>
      <c r="WZL31" s="22"/>
      <c r="WZM31" s="22"/>
      <c r="WZN31" s="22"/>
      <c r="WZO31" s="22"/>
      <c r="WZP31" s="22"/>
      <c r="WZQ31" s="22"/>
      <c r="WZR31" s="22"/>
      <c r="WZS31" s="22"/>
      <c r="WZT31" s="22"/>
      <c r="WZU31" s="22"/>
      <c r="WZV31" s="22"/>
      <c r="WZW31" s="22"/>
      <c r="WZX31" s="22"/>
      <c r="WZY31" s="22"/>
      <c r="WZZ31" s="22"/>
      <c r="XAA31" s="22"/>
      <c r="XAB31" s="22"/>
      <c r="XAC31" s="21"/>
      <c r="XAD31" s="22"/>
      <c r="XAE31" s="22"/>
      <c r="XAF31" s="22"/>
      <c r="XAG31" s="22"/>
      <c r="XAH31" s="22"/>
      <c r="XAI31" s="22"/>
      <c r="XAJ31" s="22"/>
      <c r="XAK31" s="22"/>
      <c r="XAL31" s="22"/>
      <c r="XAM31" s="22"/>
      <c r="XAN31" s="22"/>
      <c r="XAO31" s="22"/>
      <c r="XAP31" s="22"/>
      <c r="XAQ31" s="22"/>
      <c r="XAR31" s="22"/>
      <c r="XAS31" s="22"/>
      <c r="XAT31" s="22"/>
      <c r="XAU31" s="22"/>
      <c r="XAV31" s="22"/>
      <c r="XAW31" s="22"/>
      <c r="XAX31" s="22"/>
      <c r="XAY31" s="22"/>
      <c r="XAZ31" s="22"/>
      <c r="XBA31" s="22"/>
      <c r="XBB31" s="22"/>
      <c r="XBC31" s="22"/>
      <c r="XBD31" s="22"/>
      <c r="XBE31" s="22"/>
      <c r="XBF31" s="22"/>
      <c r="XBG31" s="22"/>
      <c r="XBH31" s="22"/>
      <c r="XBI31" s="22"/>
      <c r="XBJ31" s="22"/>
      <c r="XBK31" s="21"/>
      <c r="XBL31" s="22"/>
      <c r="XBM31" s="22"/>
      <c r="XBN31" s="22"/>
      <c r="XBO31" s="22"/>
      <c r="XBP31" s="22"/>
      <c r="XBQ31" s="22"/>
      <c r="XBR31" s="22"/>
      <c r="XBS31" s="22"/>
      <c r="XBT31" s="22"/>
      <c r="XBU31" s="22"/>
      <c r="XBV31" s="22"/>
      <c r="XBW31" s="22"/>
      <c r="XBX31" s="22"/>
      <c r="XBY31" s="22"/>
      <c r="XBZ31" s="22"/>
      <c r="XCA31" s="22"/>
      <c r="XCB31" s="22"/>
      <c r="XCC31" s="22"/>
      <c r="XCD31" s="22"/>
      <c r="XCE31" s="22"/>
      <c r="XCF31" s="22"/>
      <c r="XCG31" s="22"/>
      <c r="XCH31" s="22"/>
      <c r="XCI31" s="22"/>
      <c r="XCJ31" s="22"/>
      <c r="XCK31" s="22"/>
      <c r="XCL31" s="22"/>
      <c r="XCM31" s="22"/>
      <c r="XCN31" s="22"/>
      <c r="XCO31" s="22"/>
      <c r="XCP31" s="22"/>
      <c r="XCQ31" s="22"/>
      <c r="XCR31" s="22"/>
      <c r="XCS31" s="21"/>
      <c r="XCT31" s="22"/>
      <c r="XCU31" s="22"/>
      <c r="XCV31" s="22"/>
      <c r="XCW31" s="22"/>
      <c r="XCX31" s="22"/>
      <c r="XCY31" s="22"/>
      <c r="XCZ31" s="22"/>
      <c r="XDA31" s="22"/>
      <c r="XDB31" s="22"/>
      <c r="XDC31" s="22"/>
      <c r="XDD31" s="22"/>
      <c r="XDE31" s="22"/>
      <c r="XDF31" s="22"/>
      <c r="XDG31" s="22"/>
      <c r="XDH31" s="22"/>
      <c r="XDI31" s="22"/>
      <c r="XDJ31" s="22"/>
      <c r="XDK31" s="22"/>
      <c r="XDL31" s="22"/>
      <c r="XDM31" s="22"/>
      <c r="XDN31" s="22"/>
      <c r="XDO31" s="22"/>
      <c r="XDP31" s="22"/>
      <c r="XDQ31" s="22"/>
      <c r="XDR31" s="22"/>
      <c r="XDS31" s="22"/>
      <c r="XDT31" s="22"/>
      <c r="XDU31" s="22"/>
      <c r="XDV31" s="22"/>
      <c r="XDW31" s="22"/>
      <c r="XDX31" s="22"/>
      <c r="XDY31" s="22"/>
      <c r="XDZ31" s="22"/>
      <c r="XEA31" s="21"/>
      <c r="XEB31" s="22"/>
      <c r="XEC31" s="22"/>
      <c r="XED31" s="22"/>
      <c r="XEE31" s="22"/>
      <c r="XEF31" s="22"/>
      <c r="XEG31" s="22"/>
      <c r="XEH31" s="22"/>
      <c r="XEI31" s="22"/>
      <c r="XEJ31" s="22"/>
      <c r="XEK31" s="22"/>
      <c r="XEL31" s="22"/>
      <c r="XEM31" s="22"/>
      <c r="XEN31" s="22"/>
      <c r="XEO31" s="22"/>
      <c r="XEP31" s="22"/>
      <c r="XEQ31" s="22"/>
      <c r="XER31" s="22"/>
      <c r="XES31" s="22"/>
      <c r="XET31" s="22"/>
      <c r="XEU31" s="22"/>
      <c r="XEV31" s="22"/>
      <c r="XEW31" s="22"/>
      <c r="XEX31" s="22"/>
      <c r="XEY31" s="22"/>
      <c r="XEZ31" s="22"/>
      <c r="XFA31" s="22"/>
      <c r="XFB31" s="22"/>
      <c r="XFC31" s="22"/>
      <c r="XFD31" s="22"/>
    </row>
    <row r="32" spans="1:16384" ht="16.5" customHeight="1" x14ac:dyDescent="0.2">
      <c r="A32" s="34" t="s">
        <v>15</v>
      </c>
      <c r="B32" s="25">
        <v>600</v>
      </c>
      <c r="C32" s="25">
        <v>428</v>
      </c>
      <c r="D32" s="25">
        <v>1200</v>
      </c>
      <c r="E32" s="25">
        <v>1795</v>
      </c>
      <c r="F32" s="25">
        <v>3215</v>
      </c>
      <c r="G32" s="25">
        <v>3963</v>
      </c>
      <c r="H32" s="25">
        <v>3648</v>
      </c>
      <c r="I32" s="25">
        <v>4500</v>
      </c>
      <c r="J32" s="25">
        <v>4919</v>
      </c>
      <c r="K32" s="25">
        <v>12155</v>
      </c>
      <c r="L32" s="35">
        <v>3952</v>
      </c>
      <c r="M32" s="25">
        <v>11235</v>
      </c>
      <c r="N32" s="25">
        <v>2509</v>
      </c>
      <c r="O32" s="25">
        <v>10900</v>
      </c>
      <c r="P32" s="25">
        <v>3700</v>
      </c>
      <c r="Q32" s="25">
        <v>10944</v>
      </c>
      <c r="R32" s="35">
        <v>1572</v>
      </c>
      <c r="S32" s="25">
        <v>8209.5075735075698</v>
      </c>
      <c r="T32" s="25">
        <v>3500.4924264924302</v>
      </c>
      <c r="U32" s="35">
        <v>8796</v>
      </c>
      <c r="V32" s="35">
        <v>1468</v>
      </c>
      <c r="W32" s="35">
        <v>8000</v>
      </c>
      <c r="X32" s="25">
        <v>150</v>
      </c>
      <c r="Y32" s="25">
        <v>7500</v>
      </c>
      <c r="Z32" s="38">
        <v>150</v>
      </c>
      <c r="AA32" s="38">
        <v>2550</v>
      </c>
      <c r="AB32" s="38">
        <v>128</v>
      </c>
      <c r="AC32" s="25">
        <v>2805</v>
      </c>
      <c r="AD32" s="25">
        <v>127.5</v>
      </c>
      <c r="AE32" s="25">
        <v>1402.6999999999998</v>
      </c>
      <c r="AF32" s="8">
        <v>127</v>
      </c>
      <c r="AG32" s="8">
        <v>1010.4</v>
      </c>
      <c r="AH32" s="8">
        <v>115</v>
      </c>
      <c r="AI32" s="8">
        <v>757.8</v>
      </c>
      <c r="AJ32" s="8">
        <v>552</v>
      </c>
    </row>
    <row r="33" spans="1:36" ht="16.5" customHeight="1" x14ac:dyDescent="0.2">
      <c r="A33" s="34" t="s">
        <v>21</v>
      </c>
      <c r="B33" s="25">
        <v>0</v>
      </c>
      <c r="C33" s="25">
        <v>0</v>
      </c>
      <c r="D33" s="25">
        <v>0</v>
      </c>
      <c r="E33" s="25">
        <v>875</v>
      </c>
      <c r="F33" s="25">
        <v>485</v>
      </c>
      <c r="G33" s="25">
        <v>0</v>
      </c>
      <c r="H33" s="25">
        <v>0</v>
      </c>
      <c r="I33" s="25">
        <v>1320</v>
      </c>
      <c r="J33" s="25">
        <v>540</v>
      </c>
      <c r="K33" s="25">
        <v>600</v>
      </c>
      <c r="L33" s="35">
        <v>489</v>
      </c>
      <c r="M33" s="25">
        <v>650</v>
      </c>
      <c r="N33" s="25">
        <v>880</v>
      </c>
      <c r="O33" s="25">
        <v>1500</v>
      </c>
      <c r="P33" s="25">
        <v>1705</v>
      </c>
      <c r="Q33" s="25">
        <v>1300</v>
      </c>
      <c r="R33" s="35">
        <v>700.2</v>
      </c>
      <c r="S33" s="25">
        <v>700</v>
      </c>
      <c r="T33" s="25">
        <v>1050</v>
      </c>
      <c r="U33" s="35">
        <v>400</v>
      </c>
      <c r="V33" s="35">
        <v>930</v>
      </c>
      <c r="W33" s="35">
        <v>581</v>
      </c>
      <c r="X33" s="25">
        <v>675</v>
      </c>
      <c r="Y33" s="25">
        <v>500</v>
      </c>
      <c r="Z33" s="38">
        <v>685</v>
      </c>
      <c r="AA33" s="38">
        <v>594</v>
      </c>
      <c r="AB33" s="38">
        <v>1235</v>
      </c>
      <c r="AC33" s="25">
        <v>610</v>
      </c>
      <c r="AD33" s="25">
        <v>1190</v>
      </c>
      <c r="AE33" s="25">
        <v>750</v>
      </c>
      <c r="AF33" s="8">
        <v>545</v>
      </c>
      <c r="AG33" s="8">
        <v>750</v>
      </c>
      <c r="AH33" s="8">
        <v>1010</v>
      </c>
      <c r="AI33" s="8">
        <v>910</v>
      </c>
      <c r="AJ33" s="8">
        <v>1300</v>
      </c>
    </row>
    <row r="34" spans="1:36" ht="16.5" customHeight="1" x14ac:dyDescent="0.2">
      <c r="A34" s="34" t="s">
        <v>38</v>
      </c>
      <c r="B34" s="25">
        <v>4420</v>
      </c>
      <c r="C34" s="25">
        <v>2256</v>
      </c>
      <c r="D34" s="25">
        <v>2278</v>
      </c>
      <c r="E34" s="25">
        <v>5000</v>
      </c>
      <c r="F34" s="25">
        <v>3500</v>
      </c>
      <c r="G34" s="25">
        <v>4100</v>
      </c>
      <c r="H34" s="25">
        <v>2380</v>
      </c>
      <c r="I34" s="25">
        <v>3200</v>
      </c>
      <c r="J34" s="25">
        <v>4900</v>
      </c>
      <c r="K34" s="25">
        <v>3000</v>
      </c>
      <c r="L34" s="35">
        <v>4000</v>
      </c>
      <c r="M34" s="25">
        <v>3000</v>
      </c>
      <c r="N34" s="25">
        <v>9500</v>
      </c>
      <c r="O34" s="25">
        <v>2060</v>
      </c>
      <c r="P34" s="25">
        <v>2650</v>
      </c>
      <c r="Q34" s="25">
        <v>4110</v>
      </c>
      <c r="R34" s="35">
        <v>4269.25</v>
      </c>
      <c r="S34" s="25">
        <v>4696.0201960201957</v>
      </c>
      <c r="T34" s="25">
        <v>6499.9798039798043</v>
      </c>
      <c r="U34" s="35">
        <v>2500</v>
      </c>
      <c r="V34" s="35">
        <v>5515</v>
      </c>
      <c r="W34" s="35">
        <v>5419</v>
      </c>
      <c r="X34" s="25">
        <v>4928</v>
      </c>
      <c r="Y34" s="25">
        <v>3755</v>
      </c>
      <c r="Z34" s="38">
        <v>5710</v>
      </c>
      <c r="AA34" s="38">
        <v>3900</v>
      </c>
      <c r="AB34" s="38">
        <v>7115</v>
      </c>
      <c r="AC34" s="25">
        <v>2260</v>
      </c>
      <c r="AD34" s="25">
        <v>4365</v>
      </c>
      <c r="AE34" s="25">
        <v>3790</v>
      </c>
      <c r="AF34" s="8">
        <v>1185</v>
      </c>
      <c r="AG34" s="8">
        <v>2660</v>
      </c>
      <c r="AH34" s="8">
        <v>2710</v>
      </c>
      <c r="AI34" s="8">
        <v>2440</v>
      </c>
      <c r="AJ34" s="8">
        <v>3760</v>
      </c>
    </row>
    <row r="35" spans="1:36" ht="16.5" customHeight="1" x14ac:dyDescent="0.2">
      <c r="A35" s="34" t="s">
        <v>37</v>
      </c>
      <c r="B35" s="25">
        <v>0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500</v>
      </c>
      <c r="L35" s="35">
        <v>60</v>
      </c>
      <c r="M35" s="25">
        <v>800</v>
      </c>
      <c r="N35" s="25">
        <v>0</v>
      </c>
      <c r="O35" s="25">
        <v>800</v>
      </c>
      <c r="P35" s="25">
        <v>500</v>
      </c>
      <c r="Q35" s="25">
        <v>950</v>
      </c>
      <c r="R35" s="35">
        <v>0</v>
      </c>
      <c r="S35" s="25">
        <v>1000</v>
      </c>
      <c r="T35" s="25">
        <v>350</v>
      </c>
      <c r="U35" s="35">
        <v>1000</v>
      </c>
      <c r="V35" s="35">
        <v>1060</v>
      </c>
      <c r="W35" s="35">
        <v>3000</v>
      </c>
      <c r="X35" s="39">
        <v>300</v>
      </c>
      <c r="Y35" s="39">
        <v>2054</v>
      </c>
      <c r="Z35" s="38">
        <v>760</v>
      </c>
      <c r="AA35" s="38">
        <v>0</v>
      </c>
      <c r="AB35" s="38">
        <v>0</v>
      </c>
      <c r="AC35" s="25">
        <v>0</v>
      </c>
      <c r="AD35" s="25"/>
      <c r="AE35" s="25">
        <v>0</v>
      </c>
      <c r="AF35" s="25">
        <v>0</v>
      </c>
      <c r="AG35" s="25">
        <v>0</v>
      </c>
      <c r="AH35" s="25">
        <v>0</v>
      </c>
      <c r="AI35" s="8">
        <v>0</v>
      </c>
      <c r="AJ35" s="8">
        <v>0</v>
      </c>
    </row>
    <row r="36" spans="1:36" ht="16.5" customHeight="1" x14ac:dyDescent="0.2">
      <c r="A36" s="34" t="s">
        <v>36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35">
        <v>0</v>
      </c>
      <c r="M36" s="25">
        <v>0</v>
      </c>
      <c r="N36" s="25">
        <v>0</v>
      </c>
      <c r="O36" s="25">
        <v>250</v>
      </c>
      <c r="P36" s="25">
        <v>135</v>
      </c>
      <c r="Q36" s="35">
        <v>320</v>
      </c>
      <c r="R36" s="35">
        <v>0</v>
      </c>
      <c r="S36" s="25">
        <v>320</v>
      </c>
      <c r="T36" s="25">
        <v>0</v>
      </c>
      <c r="U36" s="35">
        <v>320</v>
      </c>
      <c r="V36" s="35">
        <v>0</v>
      </c>
      <c r="W36" s="35"/>
      <c r="X36" s="40"/>
      <c r="Y36" s="40">
        <v>114</v>
      </c>
      <c r="Z36" s="38">
        <v>0</v>
      </c>
      <c r="AA36" s="38">
        <v>0</v>
      </c>
      <c r="AB36" s="38">
        <v>0</v>
      </c>
      <c r="AC36" s="25">
        <v>0</v>
      </c>
      <c r="AD36" s="25"/>
      <c r="AE36" s="25">
        <v>0</v>
      </c>
      <c r="AF36" s="25">
        <v>0</v>
      </c>
      <c r="AG36" s="25">
        <v>0</v>
      </c>
      <c r="AH36" s="25">
        <v>0</v>
      </c>
      <c r="AI36" s="8">
        <v>0</v>
      </c>
      <c r="AJ36" s="8">
        <v>0</v>
      </c>
    </row>
    <row r="37" spans="1:36" ht="16.5" customHeight="1" x14ac:dyDescent="0.2">
      <c r="A37" s="34" t="s">
        <v>48</v>
      </c>
      <c r="S37" s="25"/>
      <c r="T37" s="25"/>
      <c r="W37" s="35"/>
      <c r="X37" s="40"/>
      <c r="Y37" s="40">
        <v>500</v>
      </c>
      <c r="Z37" s="38">
        <v>0</v>
      </c>
      <c r="AA37" s="38">
        <v>0</v>
      </c>
      <c r="AB37" s="38">
        <v>0</v>
      </c>
      <c r="AC37" s="25">
        <v>0</v>
      </c>
      <c r="AD37" s="25"/>
      <c r="AE37" s="25">
        <v>0</v>
      </c>
      <c r="AF37" s="25">
        <v>0</v>
      </c>
      <c r="AG37" s="25">
        <v>0</v>
      </c>
      <c r="AH37" s="25">
        <v>0</v>
      </c>
      <c r="AI37" s="8">
        <v>0</v>
      </c>
      <c r="AJ37" s="8">
        <v>0</v>
      </c>
    </row>
    <row r="38" spans="1:36" ht="16.5" customHeight="1" x14ac:dyDescent="0.2">
      <c r="A38" s="34" t="s">
        <v>29</v>
      </c>
      <c r="B38" s="25">
        <v>0</v>
      </c>
      <c r="C38" s="25">
        <v>770</v>
      </c>
      <c r="D38" s="25">
        <v>0</v>
      </c>
      <c r="E38" s="25">
        <v>400</v>
      </c>
      <c r="F38" s="25">
        <v>400</v>
      </c>
      <c r="G38" s="25">
        <v>400</v>
      </c>
      <c r="H38" s="25">
        <v>0</v>
      </c>
      <c r="I38" s="25">
        <v>300</v>
      </c>
      <c r="J38" s="25">
        <v>700</v>
      </c>
      <c r="K38" s="25">
        <v>500</v>
      </c>
      <c r="L38" s="35">
        <v>750</v>
      </c>
      <c r="M38" s="25">
        <v>684</v>
      </c>
      <c r="N38" s="25">
        <v>360</v>
      </c>
      <c r="O38" s="25">
        <v>500</v>
      </c>
      <c r="P38" s="25">
        <v>300</v>
      </c>
      <c r="Q38" s="25">
        <v>2960</v>
      </c>
      <c r="R38" s="25">
        <v>400</v>
      </c>
      <c r="S38" s="35">
        <v>2609</v>
      </c>
      <c r="T38" s="35">
        <v>400</v>
      </c>
      <c r="U38" s="25">
        <v>2600</v>
      </c>
      <c r="V38" s="38">
        <v>200</v>
      </c>
      <c r="W38" s="38">
        <v>290</v>
      </c>
      <c r="X38" s="39">
        <v>300</v>
      </c>
      <c r="Y38" s="39">
        <v>1211</v>
      </c>
      <c r="Z38" s="38">
        <v>280</v>
      </c>
      <c r="AA38" s="38">
        <v>290</v>
      </c>
      <c r="AB38" s="38">
        <v>200</v>
      </c>
      <c r="AC38" s="25">
        <v>235</v>
      </c>
      <c r="AD38" s="25">
        <v>260</v>
      </c>
      <c r="AE38" s="25">
        <v>240</v>
      </c>
      <c r="AF38" s="8">
        <v>280</v>
      </c>
      <c r="AG38" s="8">
        <v>180</v>
      </c>
      <c r="AH38" s="8">
        <v>20</v>
      </c>
      <c r="AI38" s="8">
        <v>30</v>
      </c>
      <c r="AJ38" s="8">
        <v>40</v>
      </c>
    </row>
    <row r="39" spans="1:36" ht="16.5" customHeight="1" x14ac:dyDescent="0.2">
      <c r="A39" s="34" t="s">
        <v>19</v>
      </c>
      <c r="B39" s="25">
        <v>0</v>
      </c>
      <c r="C39" s="25">
        <v>0</v>
      </c>
      <c r="D39" s="25">
        <v>630</v>
      </c>
      <c r="E39" s="25">
        <v>269</v>
      </c>
      <c r="F39" s="25">
        <v>1275</v>
      </c>
      <c r="G39" s="25">
        <v>70</v>
      </c>
      <c r="H39" s="25">
        <v>605</v>
      </c>
      <c r="I39" s="25">
        <v>120</v>
      </c>
      <c r="J39" s="25">
        <v>280</v>
      </c>
      <c r="K39" s="25">
        <v>300</v>
      </c>
      <c r="L39" s="35">
        <v>1150</v>
      </c>
      <c r="M39" s="25">
        <v>3128</v>
      </c>
      <c r="N39" s="25">
        <v>2150</v>
      </c>
      <c r="O39" s="41">
        <v>3584</v>
      </c>
      <c r="P39" s="25">
        <v>1270</v>
      </c>
      <c r="Q39" s="35">
        <v>2360</v>
      </c>
      <c r="R39" s="25">
        <v>2153</v>
      </c>
      <c r="S39" s="35">
        <v>1642.34486808519</v>
      </c>
      <c r="T39" s="35">
        <v>389.65513191481</v>
      </c>
      <c r="U39" s="38">
        <v>3390</v>
      </c>
      <c r="V39" s="38">
        <v>580</v>
      </c>
      <c r="W39" s="38">
        <v>1440</v>
      </c>
      <c r="X39" s="39">
        <v>1910</v>
      </c>
      <c r="Y39" s="39">
        <v>835</v>
      </c>
      <c r="Z39" s="38">
        <v>1910</v>
      </c>
      <c r="AA39" s="38">
        <v>1355</v>
      </c>
      <c r="AB39" s="38">
        <v>2800</v>
      </c>
      <c r="AC39" s="25">
        <v>540</v>
      </c>
      <c r="AD39" s="25">
        <v>2440</v>
      </c>
      <c r="AE39" s="25">
        <v>0</v>
      </c>
      <c r="AF39" s="8">
        <v>4600</v>
      </c>
      <c r="AG39" s="8">
        <v>0</v>
      </c>
      <c r="AH39" s="8">
        <v>1200</v>
      </c>
      <c r="AI39" s="8">
        <v>1300</v>
      </c>
      <c r="AJ39" s="8">
        <v>2260</v>
      </c>
    </row>
    <row r="40" spans="1:36" ht="16.5" customHeight="1" x14ac:dyDescent="0.2">
      <c r="A40" s="34" t="s">
        <v>34</v>
      </c>
      <c r="B40" s="25">
        <v>1000</v>
      </c>
      <c r="C40" s="25">
        <v>1800</v>
      </c>
      <c r="D40" s="25">
        <v>300</v>
      </c>
      <c r="E40" s="25">
        <v>1500</v>
      </c>
      <c r="F40" s="25">
        <v>800</v>
      </c>
      <c r="G40" s="25">
        <v>1000</v>
      </c>
      <c r="H40" s="25">
        <v>1150</v>
      </c>
      <c r="I40" s="25">
        <v>2500</v>
      </c>
      <c r="J40" s="25">
        <v>2000</v>
      </c>
      <c r="K40" s="25">
        <v>3500</v>
      </c>
      <c r="L40" s="35">
        <v>2300</v>
      </c>
      <c r="M40" s="25">
        <v>2350</v>
      </c>
      <c r="N40" s="25">
        <v>1200</v>
      </c>
      <c r="O40" s="41"/>
      <c r="P40" s="25">
        <v>1500</v>
      </c>
      <c r="Q40" s="35">
        <v>2000</v>
      </c>
      <c r="R40" s="25">
        <v>1000</v>
      </c>
      <c r="S40" s="35">
        <v>2300</v>
      </c>
      <c r="T40" s="35">
        <v>1500</v>
      </c>
      <c r="U40" s="38">
        <v>2000</v>
      </c>
      <c r="V40" s="38">
        <v>1500</v>
      </c>
      <c r="W40" s="38">
        <v>2000</v>
      </c>
      <c r="X40" s="39">
        <v>1000</v>
      </c>
      <c r="Y40" s="39">
        <v>3500</v>
      </c>
      <c r="Z40" s="38">
        <v>2050</v>
      </c>
      <c r="AA40" s="38">
        <v>3300</v>
      </c>
      <c r="AB40" s="38">
        <v>2500</v>
      </c>
      <c r="AC40" s="25">
        <v>4150</v>
      </c>
      <c r="AD40" s="25">
        <v>1830</v>
      </c>
      <c r="AE40" s="25">
        <v>1600</v>
      </c>
      <c r="AF40" s="8">
        <v>1500</v>
      </c>
      <c r="AG40" s="8">
        <v>1000</v>
      </c>
      <c r="AH40" s="8">
        <v>1350</v>
      </c>
      <c r="AI40" s="8">
        <v>1800</v>
      </c>
      <c r="AJ40" s="8">
        <v>1350</v>
      </c>
    </row>
    <row r="41" spans="1:36" ht="16.5" customHeight="1" x14ac:dyDescent="0.2">
      <c r="A41" s="34" t="s">
        <v>35</v>
      </c>
      <c r="B41" s="25">
        <v>450</v>
      </c>
      <c r="C41" s="25">
        <v>25500</v>
      </c>
      <c r="D41" s="25">
        <v>3000</v>
      </c>
      <c r="E41" s="25">
        <v>23000</v>
      </c>
      <c r="F41" s="25">
        <v>7400</v>
      </c>
      <c r="G41" s="25">
        <v>19100</v>
      </c>
      <c r="H41" s="25">
        <v>8500</v>
      </c>
      <c r="I41" s="25">
        <v>24050</v>
      </c>
      <c r="J41" s="25">
        <v>4300</v>
      </c>
      <c r="K41" s="25">
        <v>26533</v>
      </c>
      <c r="L41" s="35">
        <v>4400</v>
      </c>
      <c r="M41" s="25">
        <v>22000</v>
      </c>
      <c r="N41" s="25">
        <v>4300</v>
      </c>
      <c r="O41" s="25">
        <v>16400</v>
      </c>
      <c r="P41" s="25">
        <v>4200</v>
      </c>
      <c r="Q41" s="25">
        <v>11000</v>
      </c>
      <c r="R41" s="25">
        <v>4500</v>
      </c>
      <c r="S41" s="35">
        <v>17500</v>
      </c>
      <c r="T41" s="35">
        <v>4800</v>
      </c>
      <c r="U41" s="35">
        <v>18000</v>
      </c>
      <c r="V41" s="35">
        <v>4200</v>
      </c>
      <c r="W41" s="35">
        <v>15265.185185185184</v>
      </c>
      <c r="X41" s="39">
        <v>4300</v>
      </c>
      <c r="Y41" s="39">
        <v>11500</v>
      </c>
      <c r="Z41" s="38">
        <v>4800</v>
      </c>
      <c r="AA41" s="38">
        <v>9656</v>
      </c>
      <c r="AB41" s="38">
        <v>4000</v>
      </c>
      <c r="AC41" s="25">
        <v>6035</v>
      </c>
      <c r="AD41" s="25">
        <v>3760</v>
      </c>
      <c r="AE41" s="25">
        <v>8050</v>
      </c>
      <c r="AF41" s="8">
        <v>4000</v>
      </c>
      <c r="AG41" s="8">
        <v>6292</v>
      </c>
      <c r="AH41" s="8">
        <v>5400</v>
      </c>
      <c r="AI41" s="8">
        <v>6300</v>
      </c>
      <c r="AJ41" s="8">
        <v>6118</v>
      </c>
    </row>
    <row r="42" spans="1:36" ht="16.5" customHeight="1" x14ac:dyDescent="0.2">
      <c r="A42" s="34" t="s">
        <v>13</v>
      </c>
      <c r="B42" s="25">
        <v>0</v>
      </c>
      <c r="C42" s="25">
        <v>195</v>
      </c>
      <c r="D42" s="25">
        <v>320</v>
      </c>
      <c r="E42" s="25">
        <v>125</v>
      </c>
      <c r="F42" s="25">
        <v>100</v>
      </c>
      <c r="G42" s="25">
        <v>1050</v>
      </c>
      <c r="H42" s="25">
        <v>850</v>
      </c>
      <c r="I42" s="25">
        <v>2100</v>
      </c>
      <c r="J42" s="25">
        <v>1100</v>
      </c>
      <c r="K42" s="25">
        <v>1500</v>
      </c>
      <c r="L42" s="25">
        <v>3000</v>
      </c>
      <c r="M42" s="25">
        <v>2600</v>
      </c>
      <c r="N42" s="25">
        <v>2400</v>
      </c>
      <c r="O42" s="25">
        <v>1800</v>
      </c>
      <c r="P42" s="25">
        <v>2400</v>
      </c>
      <c r="Q42" s="25">
        <v>2300</v>
      </c>
      <c r="R42" s="25">
        <v>3500</v>
      </c>
      <c r="S42" s="35">
        <v>3450</v>
      </c>
      <c r="T42" s="35">
        <v>3650</v>
      </c>
      <c r="U42" s="35">
        <v>2250</v>
      </c>
      <c r="V42" s="35">
        <v>3000</v>
      </c>
      <c r="W42" s="35">
        <v>3450</v>
      </c>
      <c r="X42" s="39">
        <v>1200</v>
      </c>
      <c r="Y42" s="39">
        <v>4000</v>
      </c>
      <c r="Z42" s="38">
        <v>3800</v>
      </c>
      <c r="AA42" s="38">
        <v>4270</v>
      </c>
      <c r="AB42" s="38">
        <v>3800</v>
      </c>
      <c r="AC42" s="25">
        <v>4270</v>
      </c>
      <c r="AD42" s="25">
        <v>3800</v>
      </c>
      <c r="AE42" s="25">
        <v>4350</v>
      </c>
      <c r="AF42" s="8">
        <v>3800</v>
      </c>
      <c r="AG42" s="8">
        <v>4270</v>
      </c>
      <c r="AH42" s="8">
        <v>2450</v>
      </c>
      <c r="AI42" s="8">
        <v>4350</v>
      </c>
      <c r="AJ42" s="8">
        <v>3800</v>
      </c>
    </row>
    <row r="43" spans="1:36" ht="16.5" customHeight="1" x14ac:dyDescent="0.2">
      <c r="A43" s="34" t="s">
        <v>27</v>
      </c>
      <c r="B43" s="25">
        <v>0</v>
      </c>
      <c r="C43" s="25">
        <v>0</v>
      </c>
      <c r="D43" s="25">
        <v>0</v>
      </c>
      <c r="E43" s="25">
        <v>0</v>
      </c>
      <c r="F43" s="25">
        <v>0</v>
      </c>
      <c r="G43" s="25">
        <v>2000</v>
      </c>
      <c r="H43" s="25">
        <v>0</v>
      </c>
      <c r="I43" s="25">
        <v>21000</v>
      </c>
      <c r="J43" s="25">
        <v>2000</v>
      </c>
      <c r="K43" s="25">
        <v>11200</v>
      </c>
      <c r="L43" s="35">
        <v>13128</v>
      </c>
      <c r="M43" s="25">
        <v>3145</v>
      </c>
      <c r="N43" s="25">
        <v>28142</v>
      </c>
      <c r="O43" s="35">
        <v>3375</v>
      </c>
      <c r="P43" s="35">
        <v>3344</v>
      </c>
      <c r="Q43" s="35">
        <v>6000</v>
      </c>
      <c r="R43" s="25">
        <v>2812</v>
      </c>
      <c r="S43" s="25">
        <v>5346.0053460053459</v>
      </c>
      <c r="T43" s="25">
        <v>1999.9946539946541</v>
      </c>
      <c r="U43" s="25">
        <v>17187</v>
      </c>
      <c r="V43" s="38">
        <v>2500</v>
      </c>
      <c r="W43" s="38">
        <v>1850</v>
      </c>
      <c r="X43" s="42">
        <v>1550</v>
      </c>
      <c r="Y43" s="42">
        <v>1855</v>
      </c>
      <c r="Z43" s="38">
        <v>1860</v>
      </c>
      <c r="AA43" s="38">
        <v>1820</v>
      </c>
      <c r="AB43" s="38">
        <v>1575</v>
      </c>
      <c r="AC43" s="25">
        <v>1435</v>
      </c>
      <c r="AD43" s="25">
        <v>1280</v>
      </c>
      <c r="AE43" s="25">
        <v>0</v>
      </c>
      <c r="AF43" s="25">
        <v>1315</v>
      </c>
      <c r="AG43" s="25">
        <v>1385</v>
      </c>
      <c r="AH43" s="25">
        <v>1220</v>
      </c>
      <c r="AI43" s="8">
        <v>1500</v>
      </c>
      <c r="AJ43" s="8">
        <v>1320</v>
      </c>
    </row>
    <row r="44" spans="1:36" ht="16.5" customHeight="1" x14ac:dyDescent="0.2">
      <c r="A44" s="34" t="s">
        <v>28</v>
      </c>
      <c r="B44" s="25">
        <v>1685</v>
      </c>
      <c r="C44" s="25">
        <v>0</v>
      </c>
      <c r="D44" s="25">
        <v>182</v>
      </c>
      <c r="E44" s="25">
        <v>0</v>
      </c>
      <c r="F44" s="25">
        <v>181</v>
      </c>
      <c r="G44" s="25">
        <v>0</v>
      </c>
      <c r="H44" s="25">
        <v>50</v>
      </c>
      <c r="I44" s="25">
        <v>25</v>
      </c>
      <c r="J44" s="25">
        <v>80</v>
      </c>
      <c r="K44" s="25">
        <v>0</v>
      </c>
      <c r="L44" s="35">
        <v>0</v>
      </c>
      <c r="M44" s="25">
        <v>1357</v>
      </c>
      <c r="N44" s="25">
        <v>0</v>
      </c>
      <c r="O44" s="25">
        <v>1968</v>
      </c>
      <c r="P44" s="25">
        <v>1580</v>
      </c>
      <c r="Q44" s="25">
        <v>2030</v>
      </c>
      <c r="R44" s="25">
        <v>1817</v>
      </c>
      <c r="S44" s="25">
        <v>1476.6780009376801</v>
      </c>
      <c r="T44" s="25">
        <v>410.32199906231995</v>
      </c>
      <c r="U44" s="25">
        <v>1410</v>
      </c>
      <c r="V44" s="38">
        <v>580</v>
      </c>
      <c r="W44" s="38">
        <v>410</v>
      </c>
      <c r="X44" s="39">
        <v>1070</v>
      </c>
      <c r="Y44" s="39">
        <v>1135</v>
      </c>
      <c r="Z44" s="38">
        <v>1070</v>
      </c>
      <c r="AA44" s="38">
        <v>620</v>
      </c>
      <c r="AB44" s="38">
        <v>970</v>
      </c>
      <c r="AC44" s="25">
        <v>205</v>
      </c>
      <c r="AD44" s="25">
        <v>1730</v>
      </c>
      <c r="AE44" s="25">
        <v>0</v>
      </c>
      <c r="AF44" s="8">
        <v>1810</v>
      </c>
      <c r="AG44" s="8">
        <v>0</v>
      </c>
      <c r="AH44" s="8">
        <v>1600</v>
      </c>
      <c r="AI44" s="8">
        <v>545</v>
      </c>
      <c r="AJ44" s="8">
        <v>1205</v>
      </c>
    </row>
    <row r="45" spans="1:36" ht="16.5" customHeight="1" x14ac:dyDescent="0.2">
      <c r="A45" s="34" t="s">
        <v>12</v>
      </c>
      <c r="B45" s="25">
        <v>3060</v>
      </c>
      <c r="C45" s="25">
        <v>2280</v>
      </c>
      <c r="D45" s="25">
        <v>2380</v>
      </c>
      <c r="E45" s="25">
        <v>1920</v>
      </c>
      <c r="F45" s="25">
        <v>3315</v>
      </c>
      <c r="G45" s="25">
        <v>2145</v>
      </c>
      <c r="H45" s="25">
        <v>2590</v>
      </c>
      <c r="I45" s="25">
        <v>3220</v>
      </c>
      <c r="J45" s="25">
        <v>3094</v>
      </c>
      <c r="K45" s="25">
        <v>3500</v>
      </c>
      <c r="L45" s="35">
        <v>3280</v>
      </c>
      <c r="M45" s="25">
        <v>3180</v>
      </c>
      <c r="N45" s="25">
        <v>197</v>
      </c>
      <c r="O45" s="25">
        <v>4200</v>
      </c>
      <c r="P45" s="25">
        <v>5000</v>
      </c>
      <c r="Q45" s="25">
        <v>4680</v>
      </c>
      <c r="R45" s="25">
        <v>4300</v>
      </c>
      <c r="S45" s="35">
        <v>4760</v>
      </c>
      <c r="T45" s="35">
        <v>3800</v>
      </c>
      <c r="U45" s="35">
        <v>5900</v>
      </c>
      <c r="V45" s="35">
        <v>4800</v>
      </c>
      <c r="W45" s="35">
        <v>4950</v>
      </c>
      <c r="X45" s="39">
        <v>4400</v>
      </c>
      <c r="Y45" s="39">
        <v>5166</v>
      </c>
      <c r="Z45" s="38">
        <v>6000</v>
      </c>
      <c r="AA45" s="38">
        <v>4500</v>
      </c>
      <c r="AB45" s="38">
        <v>4650</v>
      </c>
      <c r="AC45" s="25">
        <v>4350</v>
      </c>
      <c r="AD45" s="25">
        <v>4515</v>
      </c>
      <c r="AE45" s="25">
        <v>5050</v>
      </c>
      <c r="AF45" s="8">
        <v>4800</v>
      </c>
      <c r="AG45" s="8">
        <v>4410</v>
      </c>
      <c r="AH45" s="8">
        <v>3120</v>
      </c>
      <c r="AI45" s="8">
        <v>4600</v>
      </c>
      <c r="AJ45" s="8">
        <v>4800</v>
      </c>
    </row>
    <row r="46" spans="1:36" ht="16.5" customHeight="1" x14ac:dyDescent="0.2">
      <c r="A46" s="34" t="s">
        <v>45</v>
      </c>
      <c r="B46" s="43">
        <v>3800</v>
      </c>
      <c r="C46" s="43">
        <v>5600</v>
      </c>
      <c r="D46" s="43">
        <v>2400</v>
      </c>
      <c r="E46" s="43">
        <v>5490</v>
      </c>
      <c r="F46" s="43">
        <v>3600</v>
      </c>
      <c r="G46" s="43">
        <v>7946</v>
      </c>
      <c r="H46" s="43">
        <v>3000</v>
      </c>
      <c r="I46" s="43">
        <v>10650</v>
      </c>
      <c r="J46" s="43">
        <v>10650</v>
      </c>
      <c r="K46" s="43">
        <v>8250</v>
      </c>
      <c r="L46" s="44">
        <v>1200</v>
      </c>
      <c r="M46" s="43">
        <v>10000</v>
      </c>
      <c r="N46" s="43">
        <v>3000</v>
      </c>
      <c r="O46" s="43">
        <v>9080</v>
      </c>
      <c r="P46" s="43">
        <v>4000</v>
      </c>
      <c r="Q46" s="43">
        <v>12050</v>
      </c>
      <c r="R46" s="43">
        <v>5500</v>
      </c>
      <c r="S46" s="44">
        <v>9295</v>
      </c>
      <c r="T46" s="44">
        <v>2500</v>
      </c>
      <c r="U46" s="44">
        <v>8000</v>
      </c>
      <c r="V46" s="44">
        <v>6617</v>
      </c>
      <c r="W46" s="35">
        <v>2636</v>
      </c>
      <c r="X46" s="39">
        <v>3000</v>
      </c>
      <c r="Y46" s="39">
        <v>1779</v>
      </c>
      <c r="Z46" s="38">
        <v>4664</v>
      </c>
      <c r="AA46" s="45">
        <v>12974</v>
      </c>
      <c r="AB46" s="38">
        <v>4884</v>
      </c>
      <c r="AC46" s="25">
        <v>5492</v>
      </c>
      <c r="AD46" s="25">
        <v>5500</v>
      </c>
      <c r="AE46" s="25">
        <v>15000</v>
      </c>
      <c r="AF46" s="8">
        <v>15000</v>
      </c>
      <c r="AG46" s="8">
        <v>5750</v>
      </c>
      <c r="AH46" s="8">
        <v>11055</v>
      </c>
      <c r="AI46" s="8">
        <v>6350</v>
      </c>
      <c r="AJ46" s="8">
        <v>12000</v>
      </c>
    </row>
    <row r="47" spans="1:36" ht="16.5" customHeight="1" x14ac:dyDescent="0.2">
      <c r="A47" s="34" t="s">
        <v>44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4"/>
      <c r="M47" s="43"/>
      <c r="N47" s="43"/>
      <c r="O47" s="43"/>
      <c r="P47" s="43"/>
      <c r="Q47" s="43"/>
      <c r="R47" s="43"/>
      <c r="S47" s="44"/>
      <c r="T47" s="44"/>
      <c r="U47" s="44"/>
      <c r="V47" s="44"/>
      <c r="W47" s="35">
        <v>2300</v>
      </c>
      <c r="X47" s="39">
        <v>1500</v>
      </c>
      <c r="Y47" s="39">
        <v>2800</v>
      </c>
      <c r="Z47" s="38">
        <v>4932</v>
      </c>
      <c r="AA47" s="45"/>
      <c r="AB47" s="38">
        <v>6000</v>
      </c>
      <c r="AC47" s="25">
        <v>7100</v>
      </c>
      <c r="AD47" s="25">
        <v>8050</v>
      </c>
      <c r="AE47" s="25">
        <v>10000</v>
      </c>
      <c r="AF47" s="8">
        <v>3500</v>
      </c>
      <c r="AG47" s="8">
        <v>6300</v>
      </c>
      <c r="AH47" s="8">
        <v>9500</v>
      </c>
      <c r="AI47" s="8">
        <v>7250</v>
      </c>
      <c r="AJ47" s="8">
        <v>9200</v>
      </c>
    </row>
    <row r="48" spans="1:36" ht="16.5" customHeight="1" x14ac:dyDescent="0.2">
      <c r="A48" s="34" t="s">
        <v>11</v>
      </c>
      <c r="B48" s="25">
        <v>0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35">
        <v>0</v>
      </c>
      <c r="M48" s="25">
        <v>2600</v>
      </c>
      <c r="N48" s="25">
        <v>0</v>
      </c>
      <c r="O48" s="25">
        <v>2910</v>
      </c>
      <c r="P48" s="25">
        <v>378</v>
      </c>
      <c r="Q48" s="25">
        <v>2500</v>
      </c>
      <c r="R48" s="25">
        <v>5970</v>
      </c>
      <c r="S48" s="35">
        <v>2530</v>
      </c>
      <c r="T48" s="35">
        <v>1000</v>
      </c>
      <c r="U48" s="35">
        <v>2535</v>
      </c>
      <c r="V48" s="35">
        <v>2062</v>
      </c>
      <c r="W48" s="35">
        <v>893</v>
      </c>
      <c r="X48" s="39">
        <v>1715</v>
      </c>
      <c r="Y48" s="39">
        <v>1078</v>
      </c>
      <c r="Z48" s="38">
        <v>1867</v>
      </c>
      <c r="AA48" s="38">
        <v>546</v>
      </c>
      <c r="AB48" s="38">
        <v>1690</v>
      </c>
      <c r="AC48" s="25">
        <v>425</v>
      </c>
      <c r="AD48" s="25">
        <v>1765</v>
      </c>
      <c r="AE48" s="25">
        <v>610</v>
      </c>
      <c r="AF48" s="8">
        <v>1439</v>
      </c>
      <c r="AG48" s="8">
        <v>551</v>
      </c>
      <c r="AH48" s="8">
        <v>1005</v>
      </c>
      <c r="AI48" s="8">
        <v>518</v>
      </c>
      <c r="AJ48" s="8">
        <v>2072</v>
      </c>
    </row>
    <row r="49" spans="1:16384" ht="16.5" customHeight="1" x14ac:dyDescent="0.2">
      <c r="A49" s="34" t="s">
        <v>18</v>
      </c>
      <c r="B49" s="25">
        <v>700</v>
      </c>
      <c r="C49" s="25">
        <v>700</v>
      </c>
      <c r="D49" s="25">
        <v>0</v>
      </c>
      <c r="E49" s="25">
        <v>168</v>
      </c>
      <c r="F49" s="25">
        <v>60</v>
      </c>
      <c r="G49" s="25">
        <v>81</v>
      </c>
      <c r="H49" s="25">
        <v>0</v>
      </c>
      <c r="I49" s="25">
        <v>50</v>
      </c>
      <c r="J49" s="25">
        <v>1200</v>
      </c>
      <c r="K49" s="25">
        <v>500</v>
      </c>
      <c r="L49" s="35">
        <v>0</v>
      </c>
      <c r="M49" s="25">
        <v>500</v>
      </c>
      <c r="N49" s="25">
        <v>0</v>
      </c>
      <c r="O49" s="25">
        <v>2300</v>
      </c>
      <c r="P49" s="25">
        <v>3300</v>
      </c>
      <c r="Q49" s="25">
        <v>3500</v>
      </c>
      <c r="R49" s="25">
        <v>2000</v>
      </c>
      <c r="S49" s="35">
        <v>1069.2010692010692</v>
      </c>
      <c r="T49" s="35">
        <v>999.79893079893077</v>
      </c>
      <c r="U49" s="35">
        <v>3000</v>
      </c>
      <c r="V49" s="38">
        <v>2000</v>
      </c>
      <c r="W49" s="38"/>
      <c r="X49" s="39"/>
      <c r="Y49" s="39">
        <v>785</v>
      </c>
      <c r="Z49" s="38">
        <v>314</v>
      </c>
      <c r="AA49" s="38">
        <v>0</v>
      </c>
      <c r="AB49" s="38">
        <v>0</v>
      </c>
      <c r="AC49" s="25">
        <v>0</v>
      </c>
      <c r="AD49" s="25"/>
      <c r="AE49" s="25">
        <v>0</v>
      </c>
      <c r="AF49" s="25">
        <v>0</v>
      </c>
      <c r="AG49" s="25">
        <v>0</v>
      </c>
      <c r="AH49" s="25">
        <v>0</v>
      </c>
      <c r="AI49" s="8">
        <v>0</v>
      </c>
      <c r="AJ49" s="8">
        <v>0</v>
      </c>
    </row>
    <row r="50" spans="1:16384" ht="16.5" customHeight="1" x14ac:dyDescent="0.2">
      <c r="A50" s="34" t="s">
        <v>10</v>
      </c>
      <c r="B50" s="25">
        <v>1000</v>
      </c>
      <c r="C50" s="25">
        <v>1800</v>
      </c>
      <c r="D50" s="25">
        <v>1500</v>
      </c>
      <c r="E50" s="25">
        <v>1800</v>
      </c>
      <c r="F50" s="25">
        <v>1650</v>
      </c>
      <c r="G50" s="25">
        <v>1500</v>
      </c>
      <c r="H50" s="25">
        <v>2500</v>
      </c>
      <c r="I50" s="25">
        <v>3000</v>
      </c>
      <c r="J50" s="25">
        <v>3500</v>
      </c>
      <c r="K50" s="25">
        <v>7410</v>
      </c>
      <c r="L50" s="35">
        <v>5500</v>
      </c>
      <c r="M50" s="25">
        <v>6200</v>
      </c>
      <c r="N50" s="25">
        <v>4895</v>
      </c>
      <c r="O50" s="25">
        <v>8400</v>
      </c>
      <c r="P50" s="25">
        <v>6200</v>
      </c>
      <c r="Q50" s="25">
        <v>9000</v>
      </c>
      <c r="R50" s="25">
        <v>6700</v>
      </c>
      <c r="S50" s="25">
        <v>6500</v>
      </c>
      <c r="T50" s="25">
        <v>6000</v>
      </c>
      <c r="U50" s="35">
        <v>7500</v>
      </c>
      <c r="V50" s="38">
        <v>8500</v>
      </c>
      <c r="W50" s="38">
        <v>6000</v>
      </c>
      <c r="X50" s="39">
        <v>5500</v>
      </c>
      <c r="Y50" s="39">
        <v>6700</v>
      </c>
      <c r="Z50" s="38">
        <v>5300</v>
      </c>
      <c r="AA50" s="38">
        <v>6300</v>
      </c>
      <c r="AB50" s="38">
        <v>5000</v>
      </c>
      <c r="AC50" s="25">
        <v>6600</v>
      </c>
      <c r="AD50" s="25">
        <v>5100</v>
      </c>
      <c r="AE50" s="25">
        <v>4700</v>
      </c>
      <c r="AF50" s="8">
        <v>3500</v>
      </c>
      <c r="AG50" s="8">
        <v>3300</v>
      </c>
      <c r="AH50" s="8">
        <v>6000</v>
      </c>
      <c r="AI50" s="8">
        <v>4200</v>
      </c>
      <c r="AJ50" s="8">
        <v>2450</v>
      </c>
    </row>
    <row r="51" spans="1:16384" ht="16.5" customHeight="1" x14ac:dyDescent="0.2">
      <c r="A51" s="34" t="s">
        <v>31</v>
      </c>
      <c r="B51" s="25">
        <v>6200</v>
      </c>
      <c r="C51" s="25">
        <v>8960</v>
      </c>
      <c r="D51" s="25">
        <v>6190</v>
      </c>
      <c r="E51" s="25">
        <v>9200</v>
      </c>
      <c r="F51" s="25">
        <v>8820</v>
      </c>
      <c r="G51" s="25">
        <v>9400</v>
      </c>
      <c r="H51" s="25">
        <v>7410</v>
      </c>
      <c r="I51" s="25">
        <v>14415</v>
      </c>
      <c r="J51" s="25">
        <v>6550</v>
      </c>
      <c r="K51" s="25">
        <v>9800</v>
      </c>
      <c r="L51" s="35">
        <v>6050</v>
      </c>
      <c r="M51" s="25">
        <v>7800</v>
      </c>
      <c r="N51" s="25">
        <v>5684</v>
      </c>
      <c r="O51" s="25">
        <v>7980</v>
      </c>
      <c r="P51" s="25">
        <v>8150</v>
      </c>
      <c r="Q51" s="25">
        <v>7600</v>
      </c>
      <c r="R51" s="25">
        <v>8700</v>
      </c>
      <c r="S51" s="35">
        <v>9360</v>
      </c>
      <c r="T51" s="35">
        <v>8000</v>
      </c>
      <c r="U51" s="35">
        <v>9000</v>
      </c>
      <c r="V51" s="38">
        <v>6200</v>
      </c>
      <c r="W51" s="38">
        <v>5950</v>
      </c>
      <c r="X51" s="39">
        <v>7160</v>
      </c>
      <c r="Y51" s="39">
        <v>10210</v>
      </c>
      <c r="Z51" s="38">
        <v>7670</v>
      </c>
      <c r="AA51" s="38">
        <v>6406</v>
      </c>
      <c r="AB51" s="38">
        <v>1930</v>
      </c>
      <c r="AC51" s="25">
        <v>1200</v>
      </c>
      <c r="AD51" s="25">
        <v>1800</v>
      </c>
      <c r="AE51" s="25">
        <v>2500</v>
      </c>
      <c r="AF51" s="8">
        <v>1100</v>
      </c>
      <c r="AG51" s="8">
        <v>2760</v>
      </c>
      <c r="AH51" s="8">
        <v>4815</v>
      </c>
      <c r="AI51" s="8">
        <v>3720</v>
      </c>
      <c r="AJ51" s="8">
        <v>6041</v>
      </c>
    </row>
    <row r="52" spans="1:16384" ht="16.5" customHeight="1" x14ac:dyDescent="0.2">
      <c r="A52" s="34" t="s">
        <v>32</v>
      </c>
      <c r="B52" s="25">
        <v>3660</v>
      </c>
      <c r="C52" s="25">
        <v>3770</v>
      </c>
      <c r="D52" s="25">
        <v>6370</v>
      </c>
      <c r="E52" s="25">
        <v>3740</v>
      </c>
      <c r="F52" s="25">
        <v>3230</v>
      </c>
      <c r="G52" s="25">
        <v>5185</v>
      </c>
      <c r="H52" s="25">
        <v>4270</v>
      </c>
      <c r="I52" s="25">
        <v>3510</v>
      </c>
      <c r="J52" s="25">
        <v>4365</v>
      </c>
      <c r="K52" s="25">
        <v>5250</v>
      </c>
      <c r="L52" s="35">
        <v>7965</v>
      </c>
      <c r="M52" s="25">
        <v>5200</v>
      </c>
      <c r="N52" s="25">
        <v>3870</v>
      </c>
      <c r="O52" s="25">
        <v>5400</v>
      </c>
      <c r="P52" s="25">
        <v>8150</v>
      </c>
      <c r="Q52" s="25">
        <v>7091</v>
      </c>
      <c r="R52" s="25">
        <v>10301</v>
      </c>
      <c r="S52" s="35">
        <v>9020</v>
      </c>
      <c r="T52" s="35">
        <v>16100</v>
      </c>
      <c r="U52" s="35">
        <v>12400</v>
      </c>
      <c r="V52" s="38">
        <v>10100</v>
      </c>
      <c r="W52" s="38">
        <v>6108</v>
      </c>
      <c r="X52" s="39">
        <v>9130</v>
      </c>
      <c r="Y52" s="39">
        <v>12050</v>
      </c>
      <c r="Z52" s="38">
        <v>20220</v>
      </c>
      <c r="AA52" s="38">
        <v>18366</v>
      </c>
      <c r="AB52" s="38">
        <v>17605</v>
      </c>
      <c r="AC52" s="25">
        <v>14480</v>
      </c>
      <c r="AD52" s="25">
        <v>17780</v>
      </c>
      <c r="AE52" s="25">
        <v>17772</v>
      </c>
      <c r="AF52" s="8">
        <v>17780</v>
      </c>
      <c r="AG52" s="8">
        <v>10112.369999999999</v>
      </c>
      <c r="AH52" s="8">
        <v>4800</v>
      </c>
      <c r="AI52" s="8">
        <v>10108</v>
      </c>
      <c r="AJ52" s="8">
        <v>14900</v>
      </c>
    </row>
    <row r="53" spans="1:16384" ht="16.5" customHeight="1" x14ac:dyDescent="0.2">
      <c r="A53" s="34" t="s">
        <v>30</v>
      </c>
      <c r="B53" s="25">
        <v>7530</v>
      </c>
      <c r="C53" s="25">
        <v>5740</v>
      </c>
      <c r="D53" s="25">
        <v>5700</v>
      </c>
      <c r="E53" s="25">
        <v>7800</v>
      </c>
      <c r="F53" s="25">
        <v>6600</v>
      </c>
      <c r="G53" s="25">
        <v>6150</v>
      </c>
      <c r="H53" s="25">
        <v>5525</v>
      </c>
      <c r="I53" s="25">
        <v>7400</v>
      </c>
      <c r="J53" s="25">
        <v>8200</v>
      </c>
      <c r="K53" s="25">
        <v>8000</v>
      </c>
      <c r="L53" s="35">
        <v>8900</v>
      </c>
      <c r="M53" s="25">
        <v>12400</v>
      </c>
      <c r="N53" s="25">
        <v>12300</v>
      </c>
      <c r="O53" s="25">
        <v>10000</v>
      </c>
      <c r="P53" s="25">
        <v>7300</v>
      </c>
      <c r="Q53" s="25">
        <v>7700</v>
      </c>
      <c r="R53" s="25">
        <v>7610</v>
      </c>
      <c r="S53" s="35">
        <v>9600</v>
      </c>
      <c r="T53" s="35">
        <v>7500</v>
      </c>
      <c r="U53" s="25">
        <v>6050</v>
      </c>
      <c r="V53" s="38">
        <v>6100</v>
      </c>
      <c r="W53" s="38">
        <v>3872</v>
      </c>
      <c r="X53" s="39">
        <v>5340</v>
      </c>
      <c r="Y53" s="39">
        <v>5190</v>
      </c>
      <c r="Z53" s="38">
        <v>4880</v>
      </c>
      <c r="AA53" s="38">
        <v>5560</v>
      </c>
      <c r="AB53" s="38">
        <v>4615</v>
      </c>
      <c r="AC53" s="25">
        <v>4300</v>
      </c>
      <c r="AD53" s="25">
        <v>3630</v>
      </c>
      <c r="AE53" s="25">
        <v>3780</v>
      </c>
      <c r="AF53" s="8">
        <v>3760</v>
      </c>
      <c r="AG53" s="8">
        <v>3950</v>
      </c>
      <c r="AH53" s="8">
        <v>3600</v>
      </c>
      <c r="AI53" s="8">
        <v>3500</v>
      </c>
      <c r="AJ53" s="8">
        <v>4070</v>
      </c>
    </row>
    <row r="54" spans="1:16384" ht="16.5" customHeight="1" thickBot="1" x14ac:dyDescent="0.25">
      <c r="A54" s="34" t="s">
        <v>26</v>
      </c>
      <c r="B54" s="25">
        <v>0</v>
      </c>
      <c r="C54" s="25">
        <v>0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35">
        <v>0</v>
      </c>
      <c r="M54" s="25">
        <v>300</v>
      </c>
      <c r="N54" s="25">
        <v>0</v>
      </c>
      <c r="O54" s="25">
        <v>0</v>
      </c>
      <c r="P54" s="25">
        <v>0</v>
      </c>
      <c r="Q54" s="35">
        <v>0</v>
      </c>
      <c r="R54" s="35">
        <v>400</v>
      </c>
      <c r="S54" s="35">
        <v>0</v>
      </c>
      <c r="T54" s="35">
        <v>400</v>
      </c>
      <c r="V54" s="35">
        <v>0</v>
      </c>
      <c r="W54" s="3"/>
      <c r="X54" s="39"/>
      <c r="Y54" s="39"/>
      <c r="Z54" s="38"/>
      <c r="AA54" s="38"/>
      <c r="AB54" s="38"/>
      <c r="AC54" s="25"/>
      <c r="AD54" s="25"/>
      <c r="AE54" s="25">
        <v>0</v>
      </c>
      <c r="AF54" s="25">
        <v>0</v>
      </c>
      <c r="AG54" s="25">
        <v>0</v>
      </c>
      <c r="AH54" s="25">
        <v>0</v>
      </c>
      <c r="AI54" s="8">
        <v>0</v>
      </c>
      <c r="AJ54" s="8"/>
    </row>
    <row r="55" spans="1:16384" s="5" customFormat="1" ht="16.5" thickBot="1" x14ac:dyDescent="0.25">
      <c r="A55" s="27" t="s">
        <v>47</v>
      </c>
      <c r="B55" s="28">
        <f t="shared" ref="B55:P55" si="6">SUM(B32:B54)</f>
        <v>34105</v>
      </c>
      <c r="C55" s="28">
        <f t="shared" si="6"/>
        <v>59799</v>
      </c>
      <c r="D55" s="28">
        <f t="shared" si="6"/>
        <v>32450</v>
      </c>
      <c r="E55" s="28">
        <f t="shared" si="6"/>
        <v>63082</v>
      </c>
      <c r="F55" s="28">
        <f t="shared" si="6"/>
        <v>44631</v>
      </c>
      <c r="G55" s="28">
        <f t="shared" si="6"/>
        <v>64090</v>
      </c>
      <c r="H55" s="28">
        <f t="shared" si="6"/>
        <v>42478</v>
      </c>
      <c r="I55" s="28">
        <f t="shared" si="6"/>
        <v>101360</v>
      </c>
      <c r="J55" s="28">
        <f t="shared" si="6"/>
        <v>58378</v>
      </c>
      <c r="K55" s="28">
        <f t="shared" si="6"/>
        <v>102498</v>
      </c>
      <c r="L55" s="28">
        <f t="shared" si="6"/>
        <v>66124</v>
      </c>
      <c r="M55" s="28">
        <f t="shared" si="6"/>
        <v>99129</v>
      </c>
      <c r="N55" s="28">
        <f t="shared" si="6"/>
        <v>81387</v>
      </c>
      <c r="O55" s="28">
        <f t="shared" si="6"/>
        <v>93407</v>
      </c>
      <c r="P55" s="28">
        <f t="shared" si="6"/>
        <v>65762</v>
      </c>
      <c r="Q55" s="28">
        <f>SUM(Q32:Q54)</f>
        <v>100395</v>
      </c>
      <c r="R55" s="28">
        <f t="shared" ref="R55:AJ55" si="7">SUM(R32:R54)</f>
        <v>74204.45</v>
      </c>
      <c r="S55" s="28">
        <f t="shared" si="7"/>
        <v>101383.75705375704</v>
      </c>
      <c r="T55" s="28">
        <f t="shared" si="7"/>
        <v>70850.242946242943</v>
      </c>
      <c r="U55" s="28">
        <f t="shared" si="7"/>
        <v>114238</v>
      </c>
      <c r="V55" s="28">
        <f t="shared" si="7"/>
        <v>67912</v>
      </c>
      <c r="W55" s="28">
        <f t="shared" si="7"/>
        <v>74414.185185185182</v>
      </c>
      <c r="X55" s="28">
        <f t="shared" si="7"/>
        <v>55128</v>
      </c>
      <c r="Y55" s="28">
        <f t="shared" si="7"/>
        <v>84217</v>
      </c>
      <c r="Z55" s="28">
        <f t="shared" si="7"/>
        <v>78922</v>
      </c>
      <c r="AA55" s="28">
        <f t="shared" si="7"/>
        <v>83007</v>
      </c>
      <c r="AB55" s="28">
        <f t="shared" si="7"/>
        <v>70697</v>
      </c>
      <c r="AC55" s="28">
        <f t="shared" si="7"/>
        <v>66492</v>
      </c>
      <c r="AD55" s="28">
        <f t="shared" si="7"/>
        <v>68922.5</v>
      </c>
      <c r="AE55" s="28">
        <f t="shared" si="7"/>
        <v>79594.7</v>
      </c>
      <c r="AF55" s="28">
        <f t="shared" si="7"/>
        <v>70041</v>
      </c>
      <c r="AG55" s="28">
        <f t="shared" si="7"/>
        <v>54680.770000000004</v>
      </c>
      <c r="AH55" s="28">
        <f t="shared" si="7"/>
        <v>60970</v>
      </c>
      <c r="AI55" s="28">
        <f t="shared" si="7"/>
        <v>60178.8</v>
      </c>
      <c r="AJ55" s="28">
        <f t="shared" si="7"/>
        <v>77238</v>
      </c>
      <c r="AK55" s="2"/>
      <c r="AL55" s="2"/>
      <c r="AM55" s="2"/>
      <c r="AN55" s="2"/>
    </row>
    <row r="56" spans="1:16384" ht="16.5" customHeight="1" x14ac:dyDescent="0.2">
      <c r="A56" s="21" t="s">
        <v>46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3"/>
      <c r="BQ56" s="31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3"/>
      <c r="CY56" s="31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3"/>
      <c r="EG56" s="31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3"/>
      <c r="FO56" s="31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3"/>
      <c r="GW56" s="31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3"/>
      <c r="IE56" s="31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  <c r="IX56" s="32"/>
      <c r="IY56" s="32"/>
      <c r="IZ56" s="32"/>
      <c r="JA56" s="32"/>
      <c r="JB56" s="32"/>
      <c r="JC56" s="32"/>
      <c r="JD56" s="32"/>
      <c r="JE56" s="32"/>
      <c r="JF56" s="32"/>
      <c r="JG56" s="32"/>
      <c r="JH56" s="32"/>
      <c r="JI56" s="32"/>
      <c r="JJ56" s="32"/>
      <c r="JK56" s="32"/>
      <c r="JL56" s="33"/>
      <c r="JM56" s="31"/>
      <c r="JN56" s="32"/>
      <c r="JO56" s="32"/>
      <c r="JP56" s="32"/>
      <c r="JQ56" s="32"/>
      <c r="JR56" s="32"/>
      <c r="JS56" s="32"/>
      <c r="JT56" s="32"/>
      <c r="JU56" s="32"/>
      <c r="JV56" s="32"/>
      <c r="JW56" s="32"/>
      <c r="JX56" s="32"/>
      <c r="JY56" s="32"/>
      <c r="JZ56" s="32"/>
      <c r="KA56" s="32"/>
      <c r="KB56" s="32"/>
      <c r="KC56" s="32"/>
      <c r="KD56" s="32"/>
      <c r="KE56" s="32"/>
      <c r="KF56" s="32"/>
      <c r="KG56" s="32"/>
      <c r="KH56" s="32"/>
      <c r="KI56" s="32"/>
      <c r="KJ56" s="32"/>
      <c r="KK56" s="32"/>
      <c r="KL56" s="32"/>
      <c r="KM56" s="32"/>
      <c r="KN56" s="32"/>
      <c r="KO56" s="32"/>
      <c r="KP56" s="32"/>
      <c r="KQ56" s="32"/>
      <c r="KR56" s="32"/>
      <c r="KS56" s="32"/>
      <c r="KT56" s="33"/>
      <c r="KU56" s="31"/>
      <c r="KV56" s="32"/>
      <c r="KW56" s="32"/>
      <c r="KX56" s="32"/>
      <c r="KY56" s="32"/>
      <c r="KZ56" s="32"/>
      <c r="LA56" s="32"/>
      <c r="LB56" s="32"/>
      <c r="LC56" s="32"/>
      <c r="LD56" s="32"/>
      <c r="LE56" s="32"/>
      <c r="LF56" s="32"/>
      <c r="LG56" s="32"/>
      <c r="LH56" s="32"/>
      <c r="LI56" s="32"/>
      <c r="LJ56" s="32"/>
      <c r="LK56" s="32"/>
      <c r="LL56" s="32"/>
      <c r="LM56" s="32"/>
      <c r="LN56" s="32"/>
      <c r="LO56" s="32"/>
      <c r="LP56" s="32"/>
      <c r="LQ56" s="32"/>
      <c r="LR56" s="32"/>
      <c r="LS56" s="32"/>
      <c r="LT56" s="32"/>
      <c r="LU56" s="32"/>
      <c r="LV56" s="32"/>
      <c r="LW56" s="32"/>
      <c r="LX56" s="32"/>
      <c r="LY56" s="32"/>
      <c r="LZ56" s="32"/>
      <c r="MA56" s="32"/>
      <c r="MB56" s="33"/>
      <c r="MC56" s="31"/>
      <c r="MD56" s="32"/>
      <c r="ME56" s="32"/>
      <c r="MF56" s="32"/>
      <c r="MG56" s="32"/>
      <c r="MH56" s="32"/>
      <c r="MI56" s="32"/>
      <c r="MJ56" s="32"/>
      <c r="MK56" s="32"/>
      <c r="ML56" s="32"/>
      <c r="MM56" s="32"/>
      <c r="MN56" s="32"/>
      <c r="MO56" s="32"/>
      <c r="MP56" s="32"/>
      <c r="MQ56" s="32"/>
      <c r="MR56" s="32"/>
      <c r="MS56" s="32"/>
      <c r="MT56" s="32"/>
      <c r="MU56" s="32"/>
      <c r="MV56" s="32"/>
      <c r="MW56" s="32"/>
      <c r="MX56" s="32"/>
      <c r="MY56" s="32"/>
      <c r="MZ56" s="32"/>
      <c r="NA56" s="32"/>
      <c r="NB56" s="32"/>
      <c r="NC56" s="32"/>
      <c r="ND56" s="32"/>
      <c r="NE56" s="32"/>
      <c r="NF56" s="32"/>
      <c r="NG56" s="32"/>
      <c r="NH56" s="32"/>
      <c r="NI56" s="32"/>
      <c r="NJ56" s="33"/>
      <c r="NK56" s="31"/>
      <c r="NL56" s="32"/>
      <c r="NM56" s="32"/>
      <c r="NN56" s="32"/>
      <c r="NO56" s="32"/>
      <c r="NP56" s="32"/>
      <c r="NQ56" s="32"/>
      <c r="NR56" s="32"/>
      <c r="NS56" s="32"/>
      <c r="NT56" s="32"/>
      <c r="NU56" s="32"/>
      <c r="NV56" s="32"/>
      <c r="NW56" s="32"/>
      <c r="NX56" s="32"/>
      <c r="NY56" s="32"/>
      <c r="NZ56" s="32"/>
      <c r="OA56" s="32"/>
      <c r="OB56" s="32"/>
      <c r="OC56" s="32"/>
      <c r="OD56" s="32"/>
      <c r="OE56" s="32"/>
      <c r="OF56" s="32"/>
      <c r="OG56" s="32"/>
      <c r="OH56" s="32"/>
      <c r="OI56" s="32"/>
      <c r="OJ56" s="32"/>
      <c r="OK56" s="32"/>
      <c r="OL56" s="32"/>
      <c r="OM56" s="32"/>
      <c r="ON56" s="32"/>
      <c r="OO56" s="32"/>
      <c r="OP56" s="32"/>
      <c r="OQ56" s="32"/>
      <c r="OR56" s="33"/>
      <c r="OS56" s="31"/>
      <c r="OT56" s="32"/>
      <c r="OU56" s="32"/>
      <c r="OV56" s="32"/>
      <c r="OW56" s="32"/>
      <c r="OX56" s="32"/>
      <c r="OY56" s="32"/>
      <c r="OZ56" s="32"/>
      <c r="PA56" s="32"/>
      <c r="PB56" s="32"/>
      <c r="PC56" s="32"/>
      <c r="PD56" s="32"/>
      <c r="PE56" s="32"/>
      <c r="PF56" s="32"/>
      <c r="PG56" s="32"/>
      <c r="PH56" s="32"/>
      <c r="PI56" s="32"/>
      <c r="PJ56" s="32"/>
      <c r="PK56" s="32"/>
      <c r="PL56" s="32"/>
      <c r="PM56" s="32"/>
      <c r="PN56" s="32"/>
      <c r="PO56" s="32"/>
      <c r="PP56" s="32"/>
      <c r="PQ56" s="32"/>
      <c r="PR56" s="32"/>
      <c r="PS56" s="32"/>
      <c r="PT56" s="32"/>
      <c r="PU56" s="32"/>
      <c r="PV56" s="32"/>
      <c r="PW56" s="32"/>
      <c r="PX56" s="32"/>
      <c r="PY56" s="32"/>
      <c r="PZ56" s="33"/>
      <c r="QA56" s="31"/>
      <c r="QB56" s="32"/>
      <c r="QC56" s="32"/>
      <c r="QD56" s="32"/>
      <c r="QE56" s="32"/>
      <c r="QF56" s="32"/>
      <c r="QG56" s="32"/>
      <c r="QH56" s="32"/>
      <c r="QI56" s="32"/>
      <c r="QJ56" s="32"/>
      <c r="QK56" s="32"/>
      <c r="QL56" s="32"/>
      <c r="QM56" s="32"/>
      <c r="QN56" s="32"/>
      <c r="QO56" s="32"/>
      <c r="QP56" s="32"/>
      <c r="QQ56" s="32"/>
      <c r="QR56" s="32"/>
      <c r="QS56" s="32"/>
      <c r="QT56" s="32"/>
      <c r="QU56" s="32"/>
      <c r="QV56" s="32"/>
      <c r="QW56" s="32"/>
      <c r="QX56" s="32"/>
      <c r="QY56" s="32"/>
      <c r="QZ56" s="32"/>
      <c r="RA56" s="32"/>
      <c r="RB56" s="32"/>
      <c r="RC56" s="32"/>
      <c r="RD56" s="32"/>
      <c r="RE56" s="32"/>
      <c r="RF56" s="32"/>
      <c r="RG56" s="32"/>
      <c r="RH56" s="33"/>
      <c r="RI56" s="31"/>
      <c r="RJ56" s="32"/>
      <c r="RK56" s="32"/>
      <c r="RL56" s="32"/>
      <c r="RM56" s="32"/>
      <c r="RN56" s="32"/>
      <c r="RO56" s="32"/>
      <c r="RP56" s="32"/>
      <c r="RQ56" s="32"/>
      <c r="RR56" s="32"/>
      <c r="RS56" s="32"/>
      <c r="RT56" s="32"/>
      <c r="RU56" s="32"/>
      <c r="RV56" s="32"/>
      <c r="RW56" s="32"/>
      <c r="RX56" s="32"/>
      <c r="RY56" s="32"/>
      <c r="RZ56" s="32"/>
      <c r="SA56" s="32"/>
      <c r="SB56" s="32"/>
      <c r="SC56" s="32"/>
      <c r="SD56" s="32"/>
      <c r="SE56" s="32"/>
      <c r="SF56" s="32"/>
      <c r="SG56" s="32"/>
      <c r="SH56" s="32"/>
      <c r="SI56" s="32"/>
      <c r="SJ56" s="32"/>
      <c r="SK56" s="32"/>
      <c r="SL56" s="32"/>
      <c r="SM56" s="32"/>
      <c r="SN56" s="32"/>
      <c r="SO56" s="32"/>
      <c r="SP56" s="33"/>
      <c r="SQ56" s="31"/>
      <c r="SR56" s="32"/>
      <c r="SS56" s="32"/>
      <c r="ST56" s="32"/>
      <c r="SU56" s="32"/>
      <c r="SV56" s="32"/>
      <c r="SW56" s="32"/>
      <c r="SX56" s="32"/>
      <c r="SY56" s="32"/>
      <c r="SZ56" s="32"/>
      <c r="TA56" s="32"/>
      <c r="TB56" s="32"/>
      <c r="TC56" s="32"/>
      <c r="TD56" s="32"/>
      <c r="TE56" s="32"/>
      <c r="TF56" s="32"/>
      <c r="TG56" s="32"/>
      <c r="TH56" s="32"/>
      <c r="TI56" s="32"/>
      <c r="TJ56" s="32"/>
      <c r="TK56" s="32"/>
      <c r="TL56" s="32"/>
      <c r="TM56" s="32"/>
      <c r="TN56" s="32"/>
      <c r="TO56" s="32"/>
      <c r="TP56" s="32"/>
      <c r="TQ56" s="32"/>
      <c r="TR56" s="32"/>
      <c r="TS56" s="32"/>
      <c r="TT56" s="32"/>
      <c r="TU56" s="32"/>
      <c r="TV56" s="32"/>
      <c r="TW56" s="32"/>
      <c r="TX56" s="33"/>
      <c r="TY56" s="31"/>
      <c r="TZ56" s="32"/>
      <c r="UA56" s="32"/>
      <c r="UB56" s="32"/>
      <c r="UC56" s="32"/>
      <c r="UD56" s="32"/>
      <c r="UE56" s="32"/>
      <c r="UF56" s="32"/>
      <c r="UG56" s="32"/>
      <c r="UH56" s="32"/>
      <c r="UI56" s="32"/>
      <c r="UJ56" s="32"/>
      <c r="UK56" s="32"/>
      <c r="UL56" s="32"/>
      <c r="UM56" s="32"/>
      <c r="UN56" s="32"/>
      <c r="UO56" s="32"/>
      <c r="UP56" s="32"/>
      <c r="UQ56" s="32"/>
      <c r="UR56" s="32"/>
      <c r="US56" s="32"/>
      <c r="UT56" s="32"/>
      <c r="UU56" s="32"/>
      <c r="UV56" s="32"/>
      <c r="UW56" s="32"/>
      <c r="UX56" s="32"/>
      <c r="UY56" s="32"/>
      <c r="UZ56" s="32"/>
      <c r="VA56" s="32"/>
      <c r="VB56" s="32"/>
      <c r="VC56" s="32"/>
      <c r="VD56" s="32"/>
      <c r="VE56" s="32"/>
      <c r="VF56" s="33"/>
      <c r="VG56" s="31"/>
      <c r="VH56" s="32"/>
      <c r="VI56" s="32"/>
      <c r="VJ56" s="32"/>
      <c r="VK56" s="32"/>
      <c r="VL56" s="32"/>
      <c r="VM56" s="32"/>
      <c r="VN56" s="32"/>
      <c r="VO56" s="32"/>
      <c r="VP56" s="32"/>
      <c r="VQ56" s="32"/>
      <c r="VR56" s="32"/>
      <c r="VS56" s="32"/>
      <c r="VT56" s="32"/>
      <c r="VU56" s="32"/>
      <c r="VV56" s="32"/>
      <c r="VW56" s="32"/>
      <c r="VX56" s="32"/>
      <c r="VY56" s="32"/>
      <c r="VZ56" s="32"/>
      <c r="WA56" s="32"/>
      <c r="WB56" s="32"/>
      <c r="WC56" s="32"/>
      <c r="WD56" s="32"/>
      <c r="WE56" s="32"/>
      <c r="WF56" s="32"/>
      <c r="WG56" s="32"/>
      <c r="WH56" s="32"/>
      <c r="WI56" s="32"/>
      <c r="WJ56" s="32"/>
      <c r="WK56" s="32"/>
      <c r="WL56" s="32"/>
      <c r="WM56" s="32"/>
      <c r="WN56" s="33"/>
      <c r="WO56" s="31"/>
      <c r="WP56" s="32"/>
      <c r="WQ56" s="32"/>
      <c r="WR56" s="32"/>
      <c r="WS56" s="32"/>
      <c r="WT56" s="32"/>
      <c r="WU56" s="32"/>
      <c r="WV56" s="32"/>
      <c r="WW56" s="32"/>
      <c r="WX56" s="32"/>
      <c r="WY56" s="32"/>
      <c r="WZ56" s="32"/>
      <c r="XA56" s="32"/>
      <c r="XB56" s="32"/>
      <c r="XC56" s="32"/>
      <c r="XD56" s="32"/>
      <c r="XE56" s="32"/>
      <c r="XF56" s="32"/>
      <c r="XG56" s="32"/>
      <c r="XH56" s="32"/>
      <c r="XI56" s="32"/>
      <c r="XJ56" s="32"/>
      <c r="XK56" s="32"/>
      <c r="XL56" s="32"/>
      <c r="XM56" s="32"/>
      <c r="XN56" s="32"/>
      <c r="XO56" s="32"/>
      <c r="XP56" s="32"/>
      <c r="XQ56" s="32"/>
      <c r="XR56" s="32"/>
      <c r="XS56" s="32"/>
      <c r="XT56" s="32"/>
      <c r="XU56" s="32"/>
      <c r="XV56" s="33"/>
      <c r="XW56" s="31"/>
      <c r="XX56" s="32"/>
      <c r="XY56" s="32"/>
      <c r="XZ56" s="32"/>
      <c r="YA56" s="32"/>
      <c r="YB56" s="32"/>
      <c r="YC56" s="32"/>
      <c r="YD56" s="32"/>
      <c r="YE56" s="32"/>
      <c r="YF56" s="32"/>
      <c r="YG56" s="32"/>
      <c r="YH56" s="32"/>
      <c r="YI56" s="32"/>
      <c r="YJ56" s="32"/>
      <c r="YK56" s="32"/>
      <c r="YL56" s="32"/>
      <c r="YM56" s="32"/>
      <c r="YN56" s="32"/>
      <c r="YO56" s="32"/>
      <c r="YP56" s="32"/>
      <c r="YQ56" s="32"/>
      <c r="YR56" s="32"/>
      <c r="YS56" s="32"/>
      <c r="YT56" s="32"/>
      <c r="YU56" s="32"/>
      <c r="YV56" s="32"/>
      <c r="YW56" s="32"/>
      <c r="YX56" s="32"/>
      <c r="YY56" s="32"/>
      <c r="YZ56" s="32"/>
      <c r="ZA56" s="32"/>
      <c r="ZB56" s="32"/>
      <c r="ZC56" s="32"/>
      <c r="ZD56" s="33"/>
      <c r="ZE56" s="31"/>
      <c r="ZF56" s="32"/>
      <c r="ZG56" s="32"/>
      <c r="ZH56" s="32"/>
      <c r="ZI56" s="32"/>
      <c r="ZJ56" s="32"/>
      <c r="ZK56" s="32"/>
      <c r="ZL56" s="32"/>
      <c r="ZM56" s="32"/>
      <c r="ZN56" s="32"/>
      <c r="ZO56" s="32"/>
      <c r="ZP56" s="32"/>
      <c r="ZQ56" s="32"/>
      <c r="ZR56" s="32"/>
      <c r="ZS56" s="32"/>
      <c r="ZT56" s="32"/>
      <c r="ZU56" s="32"/>
      <c r="ZV56" s="32"/>
      <c r="ZW56" s="32"/>
      <c r="ZX56" s="32"/>
      <c r="ZY56" s="32"/>
      <c r="ZZ56" s="32"/>
      <c r="AAA56" s="32"/>
      <c r="AAB56" s="32"/>
      <c r="AAC56" s="32"/>
      <c r="AAD56" s="32"/>
      <c r="AAE56" s="32"/>
      <c r="AAF56" s="32"/>
      <c r="AAG56" s="32"/>
      <c r="AAH56" s="32"/>
      <c r="AAI56" s="32"/>
      <c r="AAJ56" s="32"/>
      <c r="AAK56" s="32"/>
      <c r="AAL56" s="33"/>
      <c r="AAM56" s="31"/>
      <c r="AAN56" s="32"/>
      <c r="AAO56" s="32"/>
      <c r="AAP56" s="32"/>
      <c r="AAQ56" s="32"/>
      <c r="AAR56" s="32"/>
      <c r="AAS56" s="32"/>
      <c r="AAT56" s="32"/>
      <c r="AAU56" s="32"/>
      <c r="AAV56" s="32"/>
      <c r="AAW56" s="32"/>
      <c r="AAX56" s="32"/>
      <c r="AAY56" s="32"/>
      <c r="AAZ56" s="32"/>
      <c r="ABA56" s="32"/>
      <c r="ABB56" s="32"/>
      <c r="ABC56" s="32"/>
      <c r="ABD56" s="32"/>
      <c r="ABE56" s="32"/>
      <c r="ABF56" s="32"/>
      <c r="ABG56" s="32"/>
      <c r="ABH56" s="32"/>
      <c r="ABI56" s="32"/>
      <c r="ABJ56" s="32"/>
      <c r="ABK56" s="32"/>
      <c r="ABL56" s="32"/>
      <c r="ABM56" s="32"/>
      <c r="ABN56" s="32"/>
      <c r="ABO56" s="32"/>
      <c r="ABP56" s="32"/>
      <c r="ABQ56" s="32"/>
      <c r="ABR56" s="32"/>
      <c r="ABS56" s="32"/>
      <c r="ABT56" s="33"/>
      <c r="ABU56" s="31"/>
      <c r="ABV56" s="32"/>
      <c r="ABW56" s="32"/>
      <c r="ABX56" s="32"/>
      <c r="ABY56" s="32"/>
      <c r="ABZ56" s="32"/>
      <c r="ACA56" s="32"/>
      <c r="ACB56" s="32"/>
      <c r="ACC56" s="32"/>
      <c r="ACD56" s="32"/>
      <c r="ACE56" s="32"/>
      <c r="ACF56" s="32"/>
      <c r="ACG56" s="32"/>
      <c r="ACH56" s="32"/>
      <c r="ACI56" s="32"/>
      <c r="ACJ56" s="32"/>
      <c r="ACK56" s="32"/>
      <c r="ACL56" s="32"/>
      <c r="ACM56" s="32"/>
      <c r="ACN56" s="32"/>
      <c r="ACO56" s="32"/>
      <c r="ACP56" s="32"/>
      <c r="ACQ56" s="32"/>
      <c r="ACR56" s="32"/>
      <c r="ACS56" s="32"/>
      <c r="ACT56" s="32"/>
      <c r="ACU56" s="32"/>
      <c r="ACV56" s="32"/>
      <c r="ACW56" s="32"/>
      <c r="ACX56" s="32"/>
      <c r="ACY56" s="32"/>
      <c r="ACZ56" s="32"/>
      <c r="ADA56" s="32"/>
      <c r="ADB56" s="33"/>
      <c r="ADC56" s="31"/>
      <c r="ADD56" s="32"/>
      <c r="ADE56" s="32"/>
      <c r="ADF56" s="32"/>
      <c r="ADG56" s="32"/>
      <c r="ADH56" s="32"/>
      <c r="ADI56" s="32"/>
      <c r="ADJ56" s="32"/>
      <c r="ADK56" s="32"/>
      <c r="ADL56" s="32"/>
      <c r="ADM56" s="32"/>
      <c r="ADN56" s="32"/>
      <c r="ADO56" s="32"/>
      <c r="ADP56" s="32"/>
      <c r="ADQ56" s="32"/>
      <c r="ADR56" s="32"/>
      <c r="ADS56" s="32"/>
      <c r="ADT56" s="32"/>
      <c r="ADU56" s="32"/>
      <c r="ADV56" s="32"/>
      <c r="ADW56" s="32"/>
      <c r="ADX56" s="32"/>
      <c r="ADY56" s="32"/>
      <c r="ADZ56" s="32"/>
      <c r="AEA56" s="32"/>
      <c r="AEB56" s="32"/>
      <c r="AEC56" s="32"/>
      <c r="AED56" s="32"/>
      <c r="AEE56" s="32"/>
      <c r="AEF56" s="32"/>
      <c r="AEG56" s="32"/>
      <c r="AEH56" s="32"/>
      <c r="AEI56" s="32"/>
      <c r="AEJ56" s="33"/>
      <c r="AEK56" s="31"/>
      <c r="AEL56" s="32"/>
      <c r="AEM56" s="32"/>
      <c r="AEN56" s="32"/>
      <c r="AEO56" s="32"/>
      <c r="AEP56" s="32"/>
      <c r="AEQ56" s="32"/>
      <c r="AER56" s="32"/>
      <c r="AES56" s="32"/>
      <c r="AET56" s="32"/>
      <c r="AEU56" s="32"/>
      <c r="AEV56" s="32"/>
      <c r="AEW56" s="32"/>
      <c r="AEX56" s="32"/>
      <c r="AEY56" s="32"/>
      <c r="AEZ56" s="32"/>
      <c r="AFA56" s="32"/>
      <c r="AFB56" s="32"/>
      <c r="AFC56" s="32"/>
      <c r="AFD56" s="32"/>
      <c r="AFE56" s="32"/>
      <c r="AFF56" s="32"/>
      <c r="AFG56" s="32"/>
      <c r="AFH56" s="32"/>
      <c r="AFI56" s="32"/>
      <c r="AFJ56" s="32"/>
      <c r="AFK56" s="32"/>
      <c r="AFL56" s="32"/>
      <c r="AFM56" s="32"/>
      <c r="AFN56" s="32"/>
      <c r="AFO56" s="32"/>
      <c r="AFP56" s="32"/>
      <c r="AFQ56" s="32"/>
      <c r="AFR56" s="33"/>
      <c r="AFS56" s="31"/>
      <c r="AFT56" s="32"/>
      <c r="AFU56" s="32"/>
      <c r="AFV56" s="32"/>
      <c r="AFW56" s="32"/>
      <c r="AFX56" s="32"/>
      <c r="AFY56" s="32"/>
      <c r="AFZ56" s="32"/>
      <c r="AGA56" s="32"/>
      <c r="AGB56" s="32"/>
      <c r="AGC56" s="32"/>
      <c r="AGD56" s="32"/>
      <c r="AGE56" s="32"/>
      <c r="AGF56" s="32"/>
      <c r="AGG56" s="32"/>
      <c r="AGH56" s="32"/>
      <c r="AGI56" s="32"/>
      <c r="AGJ56" s="32"/>
      <c r="AGK56" s="32"/>
      <c r="AGL56" s="32"/>
      <c r="AGM56" s="32"/>
      <c r="AGN56" s="32"/>
      <c r="AGO56" s="32"/>
      <c r="AGP56" s="32"/>
      <c r="AGQ56" s="32"/>
      <c r="AGR56" s="32"/>
      <c r="AGS56" s="32"/>
      <c r="AGT56" s="32"/>
      <c r="AGU56" s="32"/>
      <c r="AGV56" s="32"/>
      <c r="AGW56" s="32"/>
      <c r="AGX56" s="32"/>
      <c r="AGY56" s="32"/>
      <c r="AGZ56" s="33"/>
      <c r="AHA56" s="31"/>
      <c r="AHB56" s="32"/>
      <c r="AHC56" s="32"/>
      <c r="AHD56" s="32"/>
      <c r="AHE56" s="32"/>
      <c r="AHF56" s="32"/>
      <c r="AHG56" s="32"/>
      <c r="AHH56" s="32"/>
      <c r="AHI56" s="32"/>
      <c r="AHJ56" s="32"/>
      <c r="AHK56" s="32"/>
      <c r="AHL56" s="32"/>
      <c r="AHM56" s="32"/>
      <c r="AHN56" s="32"/>
      <c r="AHO56" s="32"/>
      <c r="AHP56" s="32"/>
      <c r="AHQ56" s="32"/>
      <c r="AHR56" s="32"/>
      <c r="AHS56" s="32"/>
      <c r="AHT56" s="32"/>
      <c r="AHU56" s="32"/>
      <c r="AHV56" s="32"/>
      <c r="AHW56" s="32"/>
      <c r="AHX56" s="32"/>
      <c r="AHY56" s="32"/>
      <c r="AHZ56" s="32"/>
      <c r="AIA56" s="32"/>
      <c r="AIB56" s="32"/>
      <c r="AIC56" s="32"/>
      <c r="AID56" s="32"/>
      <c r="AIE56" s="32"/>
      <c r="AIF56" s="32"/>
      <c r="AIG56" s="32"/>
      <c r="AIH56" s="33"/>
      <c r="AII56" s="31"/>
      <c r="AIJ56" s="32"/>
      <c r="AIK56" s="32"/>
      <c r="AIL56" s="32"/>
      <c r="AIM56" s="32"/>
      <c r="AIN56" s="32"/>
      <c r="AIO56" s="32"/>
      <c r="AIP56" s="32"/>
      <c r="AIQ56" s="32"/>
      <c r="AIR56" s="32"/>
      <c r="AIS56" s="32"/>
      <c r="AIT56" s="32"/>
      <c r="AIU56" s="32"/>
      <c r="AIV56" s="32"/>
      <c r="AIW56" s="32"/>
      <c r="AIX56" s="32"/>
      <c r="AIY56" s="32"/>
      <c r="AIZ56" s="32"/>
      <c r="AJA56" s="32"/>
      <c r="AJB56" s="32"/>
      <c r="AJC56" s="32"/>
      <c r="AJD56" s="32"/>
      <c r="AJE56" s="32"/>
      <c r="AJF56" s="32"/>
      <c r="AJG56" s="32"/>
      <c r="AJH56" s="32"/>
      <c r="AJI56" s="32"/>
      <c r="AJJ56" s="32"/>
      <c r="AJK56" s="32"/>
      <c r="AJL56" s="32"/>
      <c r="AJM56" s="32"/>
      <c r="AJN56" s="32"/>
      <c r="AJO56" s="32"/>
      <c r="AJP56" s="33"/>
      <c r="AJQ56" s="31"/>
      <c r="AJR56" s="32"/>
      <c r="AJS56" s="32"/>
      <c r="AJT56" s="32"/>
      <c r="AJU56" s="32"/>
      <c r="AJV56" s="32"/>
      <c r="AJW56" s="32"/>
      <c r="AJX56" s="32"/>
      <c r="AJY56" s="32"/>
      <c r="AJZ56" s="32"/>
      <c r="AKA56" s="32"/>
      <c r="AKB56" s="32"/>
      <c r="AKC56" s="32"/>
      <c r="AKD56" s="32"/>
      <c r="AKE56" s="32"/>
      <c r="AKF56" s="32"/>
      <c r="AKG56" s="32"/>
      <c r="AKH56" s="32"/>
      <c r="AKI56" s="32"/>
      <c r="AKJ56" s="32"/>
      <c r="AKK56" s="32"/>
      <c r="AKL56" s="32"/>
      <c r="AKM56" s="32"/>
      <c r="AKN56" s="32"/>
      <c r="AKO56" s="32"/>
      <c r="AKP56" s="32"/>
      <c r="AKQ56" s="32"/>
      <c r="AKR56" s="32"/>
      <c r="AKS56" s="32"/>
      <c r="AKT56" s="32"/>
      <c r="AKU56" s="32"/>
      <c r="AKV56" s="32"/>
      <c r="AKW56" s="32"/>
      <c r="AKX56" s="33"/>
      <c r="AKY56" s="31"/>
      <c r="AKZ56" s="32"/>
      <c r="ALA56" s="32"/>
      <c r="ALB56" s="32"/>
      <c r="ALC56" s="32"/>
      <c r="ALD56" s="32"/>
      <c r="ALE56" s="32"/>
      <c r="ALF56" s="32"/>
      <c r="ALG56" s="32"/>
      <c r="ALH56" s="32"/>
      <c r="ALI56" s="32"/>
      <c r="ALJ56" s="32"/>
      <c r="ALK56" s="32"/>
      <c r="ALL56" s="32"/>
      <c r="ALM56" s="32"/>
      <c r="ALN56" s="32"/>
      <c r="ALO56" s="32"/>
      <c r="ALP56" s="32"/>
      <c r="ALQ56" s="32"/>
      <c r="ALR56" s="32"/>
      <c r="ALS56" s="32"/>
      <c r="ALT56" s="32"/>
      <c r="ALU56" s="32"/>
      <c r="ALV56" s="32"/>
      <c r="ALW56" s="32"/>
      <c r="ALX56" s="32"/>
      <c r="ALY56" s="32"/>
      <c r="ALZ56" s="32"/>
      <c r="AMA56" s="32"/>
      <c r="AMB56" s="32"/>
      <c r="AMC56" s="32"/>
      <c r="AMD56" s="32"/>
      <c r="AME56" s="32"/>
      <c r="AMF56" s="33"/>
      <c r="AMG56" s="31"/>
      <c r="AMH56" s="32"/>
      <c r="AMI56" s="32"/>
      <c r="AMJ56" s="32"/>
      <c r="AMK56" s="32"/>
      <c r="AML56" s="32"/>
      <c r="AMM56" s="32"/>
      <c r="AMN56" s="32"/>
      <c r="AMO56" s="32"/>
      <c r="AMP56" s="32"/>
      <c r="AMQ56" s="32"/>
      <c r="AMR56" s="32"/>
      <c r="AMS56" s="32"/>
      <c r="AMT56" s="32"/>
      <c r="AMU56" s="32"/>
      <c r="AMV56" s="32"/>
      <c r="AMW56" s="32"/>
      <c r="AMX56" s="32"/>
      <c r="AMY56" s="32"/>
      <c r="AMZ56" s="32"/>
      <c r="ANA56" s="32"/>
      <c r="ANB56" s="32"/>
      <c r="ANC56" s="32"/>
      <c r="AND56" s="32"/>
      <c r="ANE56" s="32"/>
      <c r="ANF56" s="32"/>
      <c r="ANG56" s="32"/>
      <c r="ANH56" s="32"/>
      <c r="ANI56" s="32"/>
      <c r="ANJ56" s="32"/>
      <c r="ANK56" s="32"/>
      <c r="ANL56" s="32"/>
      <c r="ANM56" s="32"/>
      <c r="ANN56" s="33"/>
      <c r="ANO56" s="31"/>
      <c r="ANP56" s="32"/>
      <c r="ANQ56" s="32"/>
      <c r="ANR56" s="32"/>
      <c r="ANS56" s="32"/>
      <c r="ANT56" s="32"/>
      <c r="ANU56" s="32"/>
      <c r="ANV56" s="32"/>
      <c r="ANW56" s="32"/>
      <c r="ANX56" s="32"/>
      <c r="ANY56" s="32"/>
      <c r="ANZ56" s="32"/>
      <c r="AOA56" s="32"/>
      <c r="AOB56" s="32"/>
      <c r="AOC56" s="32"/>
      <c r="AOD56" s="32"/>
      <c r="AOE56" s="32"/>
      <c r="AOF56" s="32"/>
      <c r="AOG56" s="32"/>
      <c r="AOH56" s="32"/>
      <c r="AOI56" s="32"/>
      <c r="AOJ56" s="32"/>
      <c r="AOK56" s="32"/>
      <c r="AOL56" s="32"/>
      <c r="AOM56" s="32"/>
      <c r="AON56" s="32"/>
      <c r="AOO56" s="32"/>
      <c r="AOP56" s="32"/>
      <c r="AOQ56" s="32"/>
      <c r="AOR56" s="32"/>
      <c r="AOS56" s="32"/>
      <c r="AOT56" s="32"/>
      <c r="AOU56" s="32"/>
      <c r="AOV56" s="33"/>
      <c r="AOW56" s="31"/>
      <c r="AOX56" s="32"/>
      <c r="AOY56" s="32"/>
      <c r="AOZ56" s="32"/>
      <c r="APA56" s="32"/>
      <c r="APB56" s="32"/>
      <c r="APC56" s="32"/>
      <c r="APD56" s="32"/>
      <c r="APE56" s="32"/>
      <c r="APF56" s="32"/>
      <c r="APG56" s="32"/>
      <c r="APH56" s="32"/>
      <c r="API56" s="32"/>
      <c r="APJ56" s="32"/>
      <c r="APK56" s="32"/>
      <c r="APL56" s="32"/>
      <c r="APM56" s="32"/>
      <c r="APN56" s="32"/>
      <c r="APO56" s="32"/>
      <c r="APP56" s="32"/>
      <c r="APQ56" s="32"/>
      <c r="APR56" s="32"/>
      <c r="APS56" s="32"/>
      <c r="APT56" s="32"/>
      <c r="APU56" s="32"/>
      <c r="APV56" s="32"/>
      <c r="APW56" s="32"/>
      <c r="APX56" s="32"/>
      <c r="APY56" s="32"/>
      <c r="APZ56" s="32"/>
      <c r="AQA56" s="32"/>
      <c r="AQB56" s="32"/>
      <c r="AQC56" s="32"/>
      <c r="AQD56" s="33"/>
      <c r="AQE56" s="31"/>
      <c r="AQF56" s="32"/>
      <c r="AQG56" s="32"/>
      <c r="AQH56" s="32"/>
      <c r="AQI56" s="32"/>
      <c r="AQJ56" s="32"/>
      <c r="AQK56" s="32"/>
      <c r="AQL56" s="32"/>
      <c r="AQM56" s="32"/>
      <c r="AQN56" s="32"/>
      <c r="AQO56" s="32"/>
      <c r="AQP56" s="32"/>
      <c r="AQQ56" s="32"/>
      <c r="AQR56" s="32"/>
      <c r="AQS56" s="32"/>
      <c r="AQT56" s="32"/>
      <c r="AQU56" s="32"/>
      <c r="AQV56" s="32"/>
      <c r="AQW56" s="32"/>
      <c r="AQX56" s="32"/>
      <c r="AQY56" s="32"/>
      <c r="AQZ56" s="32"/>
      <c r="ARA56" s="32"/>
      <c r="ARB56" s="32"/>
      <c r="ARC56" s="32"/>
      <c r="ARD56" s="32"/>
      <c r="ARE56" s="32"/>
      <c r="ARF56" s="32"/>
      <c r="ARG56" s="32"/>
      <c r="ARH56" s="32"/>
      <c r="ARI56" s="32"/>
      <c r="ARJ56" s="32"/>
      <c r="ARK56" s="32"/>
      <c r="ARL56" s="33"/>
      <c r="ARM56" s="31"/>
      <c r="ARN56" s="32"/>
      <c r="ARO56" s="32"/>
      <c r="ARP56" s="32"/>
      <c r="ARQ56" s="32"/>
      <c r="ARR56" s="32"/>
      <c r="ARS56" s="32"/>
      <c r="ART56" s="32"/>
      <c r="ARU56" s="32"/>
      <c r="ARV56" s="32"/>
      <c r="ARW56" s="32"/>
      <c r="ARX56" s="32"/>
      <c r="ARY56" s="32"/>
      <c r="ARZ56" s="32"/>
      <c r="ASA56" s="32"/>
      <c r="ASB56" s="32"/>
      <c r="ASC56" s="32"/>
      <c r="ASD56" s="32"/>
      <c r="ASE56" s="32"/>
      <c r="ASF56" s="32"/>
      <c r="ASG56" s="32"/>
      <c r="ASH56" s="32"/>
      <c r="ASI56" s="32"/>
      <c r="ASJ56" s="32"/>
      <c r="ASK56" s="32"/>
      <c r="ASL56" s="32"/>
      <c r="ASM56" s="32"/>
      <c r="ASN56" s="32"/>
      <c r="ASO56" s="32"/>
      <c r="ASP56" s="32"/>
      <c r="ASQ56" s="32"/>
      <c r="ASR56" s="32"/>
      <c r="ASS56" s="32"/>
      <c r="AST56" s="33"/>
      <c r="ASU56" s="31"/>
      <c r="ASV56" s="32"/>
      <c r="ASW56" s="32"/>
      <c r="ASX56" s="32"/>
      <c r="ASY56" s="32"/>
      <c r="ASZ56" s="32"/>
      <c r="ATA56" s="32"/>
      <c r="ATB56" s="32"/>
      <c r="ATC56" s="32"/>
      <c r="ATD56" s="32"/>
      <c r="ATE56" s="32"/>
      <c r="ATF56" s="32"/>
      <c r="ATG56" s="32"/>
      <c r="ATH56" s="32"/>
      <c r="ATI56" s="32"/>
      <c r="ATJ56" s="32"/>
      <c r="ATK56" s="32"/>
      <c r="ATL56" s="32"/>
      <c r="ATM56" s="32"/>
      <c r="ATN56" s="32"/>
      <c r="ATO56" s="32"/>
      <c r="ATP56" s="32"/>
      <c r="ATQ56" s="32"/>
      <c r="ATR56" s="32"/>
      <c r="ATS56" s="32"/>
      <c r="ATT56" s="32"/>
      <c r="ATU56" s="32"/>
      <c r="ATV56" s="32"/>
      <c r="ATW56" s="32"/>
      <c r="ATX56" s="32"/>
      <c r="ATY56" s="32"/>
      <c r="ATZ56" s="32"/>
      <c r="AUA56" s="32"/>
      <c r="AUB56" s="33"/>
      <c r="AUC56" s="31"/>
      <c r="AUD56" s="32"/>
      <c r="AUE56" s="32"/>
      <c r="AUF56" s="32"/>
      <c r="AUG56" s="32"/>
      <c r="AUH56" s="32"/>
      <c r="AUI56" s="32"/>
      <c r="AUJ56" s="32"/>
      <c r="AUK56" s="32"/>
      <c r="AUL56" s="32"/>
      <c r="AUM56" s="32"/>
      <c r="AUN56" s="32"/>
      <c r="AUO56" s="32"/>
      <c r="AUP56" s="32"/>
      <c r="AUQ56" s="32"/>
      <c r="AUR56" s="32"/>
      <c r="AUS56" s="32"/>
      <c r="AUT56" s="32"/>
      <c r="AUU56" s="32"/>
      <c r="AUV56" s="32"/>
      <c r="AUW56" s="32"/>
      <c r="AUX56" s="32"/>
      <c r="AUY56" s="32"/>
      <c r="AUZ56" s="32"/>
      <c r="AVA56" s="32"/>
      <c r="AVB56" s="32"/>
      <c r="AVC56" s="32"/>
      <c r="AVD56" s="32"/>
      <c r="AVE56" s="32"/>
      <c r="AVF56" s="32"/>
      <c r="AVG56" s="32"/>
      <c r="AVH56" s="32"/>
      <c r="AVI56" s="32"/>
      <c r="AVJ56" s="33"/>
      <c r="AVK56" s="31"/>
      <c r="AVL56" s="32"/>
      <c r="AVM56" s="32"/>
      <c r="AVN56" s="32"/>
      <c r="AVO56" s="32"/>
      <c r="AVP56" s="32"/>
      <c r="AVQ56" s="32"/>
      <c r="AVR56" s="32"/>
      <c r="AVS56" s="32"/>
      <c r="AVT56" s="32"/>
      <c r="AVU56" s="32"/>
      <c r="AVV56" s="32"/>
      <c r="AVW56" s="32"/>
      <c r="AVX56" s="32"/>
      <c r="AVY56" s="32"/>
      <c r="AVZ56" s="32"/>
      <c r="AWA56" s="32"/>
      <c r="AWB56" s="32"/>
      <c r="AWC56" s="32"/>
      <c r="AWD56" s="32"/>
      <c r="AWE56" s="32"/>
      <c r="AWF56" s="32"/>
      <c r="AWG56" s="32"/>
      <c r="AWH56" s="32"/>
      <c r="AWI56" s="32"/>
      <c r="AWJ56" s="32"/>
      <c r="AWK56" s="32"/>
      <c r="AWL56" s="32"/>
      <c r="AWM56" s="32"/>
      <c r="AWN56" s="32"/>
      <c r="AWO56" s="32"/>
      <c r="AWP56" s="32"/>
      <c r="AWQ56" s="32"/>
      <c r="AWR56" s="33"/>
      <c r="AWS56" s="31"/>
      <c r="AWT56" s="32"/>
      <c r="AWU56" s="32"/>
      <c r="AWV56" s="32"/>
      <c r="AWW56" s="32"/>
      <c r="AWX56" s="32"/>
      <c r="AWY56" s="32"/>
      <c r="AWZ56" s="32"/>
      <c r="AXA56" s="32"/>
      <c r="AXB56" s="32"/>
      <c r="AXC56" s="32"/>
      <c r="AXD56" s="32"/>
      <c r="AXE56" s="32"/>
      <c r="AXF56" s="32"/>
      <c r="AXG56" s="32"/>
      <c r="AXH56" s="32"/>
      <c r="AXI56" s="32"/>
      <c r="AXJ56" s="32"/>
      <c r="AXK56" s="32"/>
      <c r="AXL56" s="32"/>
      <c r="AXM56" s="32"/>
      <c r="AXN56" s="32"/>
      <c r="AXO56" s="32"/>
      <c r="AXP56" s="32"/>
      <c r="AXQ56" s="32"/>
      <c r="AXR56" s="32"/>
      <c r="AXS56" s="32"/>
      <c r="AXT56" s="32"/>
      <c r="AXU56" s="32"/>
      <c r="AXV56" s="32"/>
      <c r="AXW56" s="32"/>
      <c r="AXX56" s="32"/>
      <c r="AXY56" s="32"/>
      <c r="AXZ56" s="33"/>
      <c r="AYA56" s="31"/>
      <c r="AYB56" s="32"/>
      <c r="AYC56" s="32"/>
      <c r="AYD56" s="32"/>
      <c r="AYE56" s="32"/>
      <c r="AYF56" s="32"/>
      <c r="AYG56" s="32"/>
      <c r="AYH56" s="32"/>
      <c r="AYI56" s="32"/>
      <c r="AYJ56" s="32"/>
      <c r="AYK56" s="32"/>
      <c r="AYL56" s="32"/>
      <c r="AYM56" s="32"/>
      <c r="AYN56" s="32"/>
      <c r="AYO56" s="32"/>
      <c r="AYP56" s="32"/>
      <c r="AYQ56" s="32"/>
      <c r="AYR56" s="32"/>
      <c r="AYS56" s="32"/>
      <c r="AYT56" s="32"/>
      <c r="AYU56" s="32"/>
      <c r="AYV56" s="32"/>
      <c r="AYW56" s="32"/>
      <c r="AYX56" s="32"/>
      <c r="AYY56" s="32"/>
      <c r="AYZ56" s="32"/>
      <c r="AZA56" s="32"/>
      <c r="AZB56" s="32"/>
      <c r="AZC56" s="32"/>
      <c r="AZD56" s="32"/>
      <c r="AZE56" s="32"/>
      <c r="AZF56" s="32"/>
      <c r="AZG56" s="32"/>
      <c r="AZH56" s="33"/>
      <c r="AZI56" s="31"/>
      <c r="AZJ56" s="32"/>
      <c r="AZK56" s="32"/>
      <c r="AZL56" s="32"/>
      <c r="AZM56" s="32"/>
      <c r="AZN56" s="32"/>
      <c r="AZO56" s="32"/>
      <c r="AZP56" s="32"/>
      <c r="AZQ56" s="32"/>
      <c r="AZR56" s="32"/>
      <c r="AZS56" s="32"/>
      <c r="AZT56" s="32"/>
      <c r="AZU56" s="32"/>
      <c r="AZV56" s="32"/>
      <c r="AZW56" s="32"/>
      <c r="AZX56" s="32"/>
      <c r="AZY56" s="32"/>
      <c r="AZZ56" s="32"/>
      <c r="BAA56" s="32"/>
      <c r="BAB56" s="32"/>
      <c r="BAC56" s="32"/>
      <c r="BAD56" s="32"/>
      <c r="BAE56" s="32"/>
      <c r="BAF56" s="32"/>
      <c r="BAG56" s="32"/>
      <c r="BAH56" s="32"/>
      <c r="BAI56" s="32"/>
      <c r="BAJ56" s="32"/>
      <c r="BAK56" s="32"/>
      <c r="BAL56" s="32"/>
      <c r="BAM56" s="32"/>
      <c r="BAN56" s="32"/>
      <c r="BAO56" s="32"/>
      <c r="BAP56" s="33"/>
      <c r="BAQ56" s="31"/>
      <c r="BAR56" s="32"/>
      <c r="BAS56" s="32"/>
      <c r="BAT56" s="32"/>
      <c r="BAU56" s="32"/>
      <c r="BAV56" s="32"/>
      <c r="BAW56" s="32"/>
      <c r="BAX56" s="32"/>
      <c r="BAY56" s="32"/>
      <c r="BAZ56" s="32"/>
      <c r="BBA56" s="32"/>
      <c r="BBB56" s="32"/>
      <c r="BBC56" s="32"/>
      <c r="BBD56" s="32"/>
      <c r="BBE56" s="32"/>
      <c r="BBF56" s="32"/>
      <c r="BBG56" s="32"/>
      <c r="BBH56" s="32"/>
      <c r="BBI56" s="32"/>
      <c r="BBJ56" s="32"/>
      <c r="BBK56" s="32"/>
      <c r="BBL56" s="32"/>
      <c r="BBM56" s="32"/>
      <c r="BBN56" s="32"/>
      <c r="BBO56" s="32"/>
      <c r="BBP56" s="32"/>
      <c r="BBQ56" s="32"/>
      <c r="BBR56" s="32"/>
      <c r="BBS56" s="32"/>
      <c r="BBT56" s="32"/>
      <c r="BBU56" s="32"/>
      <c r="BBV56" s="32"/>
      <c r="BBW56" s="32"/>
      <c r="BBX56" s="33"/>
      <c r="BBY56" s="31"/>
      <c r="BBZ56" s="32"/>
      <c r="BCA56" s="32"/>
      <c r="BCB56" s="32"/>
      <c r="BCC56" s="32"/>
      <c r="BCD56" s="32"/>
      <c r="BCE56" s="32"/>
      <c r="BCF56" s="32"/>
      <c r="BCG56" s="32"/>
      <c r="BCH56" s="32"/>
      <c r="BCI56" s="32"/>
      <c r="BCJ56" s="32"/>
      <c r="BCK56" s="32"/>
      <c r="BCL56" s="32"/>
      <c r="BCM56" s="32"/>
      <c r="BCN56" s="32"/>
      <c r="BCO56" s="32"/>
      <c r="BCP56" s="32"/>
      <c r="BCQ56" s="32"/>
      <c r="BCR56" s="32"/>
      <c r="BCS56" s="32"/>
      <c r="BCT56" s="32"/>
      <c r="BCU56" s="32"/>
      <c r="BCV56" s="32"/>
      <c r="BCW56" s="32"/>
      <c r="BCX56" s="32"/>
      <c r="BCY56" s="32"/>
      <c r="BCZ56" s="32"/>
      <c r="BDA56" s="32"/>
      <c r="BDB56" s="32"/>
      <c r="BDC56" s="32"/>
      <c r="BDD56" s="32"/>
      <c r="BDE56" s="32"/>
      <c r="BDF56" s="33"/>
      <c r="BDG56" s="31"/>
      <c r="BDH56" s="32"/>
      <c r="BDI56" s="32"/>
      <c r="BDJ56" s="32"/>
      <c r="BDK56" s="32"/>
      <c r="BDL56" s="32"/>
      <c r="BDM56" s="32"/>
      <c r="BDN56" s="32"/>
      <c r="BDO56" s="32"/>
      <c r="BDP56" s="32"/>
      <c r="BDQ56" s="32"/>
      <c r="BDR56" s="32"/>
      <c r="BDS56" s="32"/>
      <c r="BDT56" s="32"/>
      <c r="BDU56" s="32"/>
      <c r="BDV56" s="32"/>
      <c r="BDW56" s="32"/>
      <c r="BDX56" s="32"/>
      <c r="BDY56" s="32"/>
      <c r="BDZ56" s="32"/>
      <c r="BEA56" s="32"/>
      <c r="BEB56" s="32"/>
      <c r="BEC56" s="32"/>
      <c r="BED56" s="32"/>
      <c r="BEE56" s="32"/>
      <c r="BEF56" s="32"/>
      <c r="BEG56" s="32"/>
      <c r="BEH56" s="32"/>
      <c r="BEI56" s="32"/>
      <c r="BEJ56" s="32"/>
      <c r="BEK56" s="32"/>
      <c r="BEL56" s="32"/>
      <c r="BEM56" s="32"/>
      <c r="BEN56" s="33"/>
      <c r="BEO56" s="31"/>
      <c r="BEP56" s="32"/>
      <c r="BEQ56" s="32"/>
      <c r="BER56" s="32"/>
      <c r="BES56" s="32"/>
      <c r="BET56" s="32"/>
      <c r="BEU56" s="32"/>
      <c r="BEV56" s="32"/>
      <c r="BEW56" s="32"/>
      <c r="BEX56" s="32"/>
      <c r="BEY56" s="32"/>
      <c r="BEZ56" s="32"/>
      <c r="BFA56" s="32"/>
      <c r="BFB56" s="32"/>
      <c r="BFC56" s="32"/>
      <c r="BFD56" s="32"/>
      <c r="BFE56" s="32"/>
      <c r="BFF56" s="32"/>
      <c r="BFG56" s="32"/>
      <c r="BFH56" s="32"/>
      <c r="BFI56" s="32"/>
      <c r="BFJ56" s="32"/>
      <c r="BFK56" s="32"/>
      <c r="BFL56" s="32"/>
      <c r="BFM56" s="32"/>
      <c r="BFN56" s="32"/>
      <c r="BFO56" s="32"/>
      <c r="BFP56" s="32"/>
      <c r="BFQ56" s="32"/>
      <c r="BFR56" s="32"/>
      <c r="BFS56" s="32"/>
      <c r="BFT56" s="32"/>
      <c r="BFU56" s="32"/>
      <c r="BFV56" s="33"/>
      <c r="BFW56" s="31"/>
      <c r="BFX56" s="32"/>
      <c r="BFY56" s="32"/>
      <c r="BFZ56" s="32"/>
      <c r="BGA56" s="32"/>
      <c r="BGB56" s="32"/>
      <c r="BGC56" s="32"/>
      <c r="BGD56" s="32"/>
      <c r="BGE56" s="32"/>
      <c r="BGF56" s="32"/>
      <c r="BGG56" s="32"/>
      <c r="BGH56" s="32"/>
      <c r="BGI56" s="32"/>
      <c r="BGJ56" s="32"/>
      <c r="BGK56" s="32"/>
      <c r="BGL56" s="32"/>
      <c r="BGM56" s="32"/>
      <c r="BGN56" s="32"/>
      <c r="BGO56" s="32"/>
      <c r="BGP56" s="32"/>
      <c r="BGQ56" s="32"/>
      <c r="BGR56" s="32"/>
      <c r="BGS56" s="32"/>
      <c r="BGT56" s="32"/>
      <c r="BGU56" s="32"/>
      <c r="BGV56" s="32"/>
      <c r="BGW56" s="32"/>
      <c r="BGX56" s="32"/>
      <c r="BGY56" s="32"/>
      <c r="BGZ56" s="32"/>
      <c r="BHA56" s="32"/>
      <c r="BHB56" s="32"/>
      <c r="BHC56" s="32"/>
      <c r="BHD56" s="33"/>
      <c r="BHE56" s="31"/>
      <c r="BHF56" s="32"/>
      <c r="BHG56" s="32"/>
      <c r="BHH56" s="32"/>
      <c r="BHI56" s="32"/>
      <c r="BHJ56" s="32"/>
      <c r="BHK56" s="32"/>
      <c r="BHL56" s="32"/>
      <c r="BHM56" s="32"/>
      <c r="BHN56" s="32"/>
      <c r="BHO56" s="32"/>
      <c r="BHP56" s="32"/>
      <c r="BHQ56" s="32"/>
      <c r="BHR56" s="32"/>
      <c r="BHS56" s="32"/>
      <c r="BHT56" s="32"/>
      <c r="BHU56" s="32"/>
      <c r="BHV56" s="32"/>
      <c r="BHW56" s="32"/>
      <c r="BHX56" s="32"/>
      <c r="BHY56" s="32"/>
      <c r="BHZ56" s="32"/>
      <c r="BIA56" s="32"/>
      <c r="BIB56" s="32"/>
      <c r="BIC56" s="32"/>
      <c r="BID56" s="32"/>
      <c r="BIE56" s="32"/>
      <c r="BIF56" s="32"/>
      <c r="BIG56" s="32"/>
      <c r="BIH56" s="32"/>
      <c r="BII56" s="32"/>
      <c r="BIJ56" s="32"/>
      <c r="BIK56" s="32"/>
      <c r="BIL56" s="33"/>
      <c r="BIM56" s="31"/>
      <c r="BIN56" s="32"/>
      <c r="BIO56" s="32"/>
      <c r="BIP56" s="32"/>
      <c r="BIQ56" s="32"/>
      <c r="BIR56" s="32"/>
      <c r="BIS56" s="32"/>
      <c r="BIT56" s="32"/>
      <c r="BIU56" s="32"/>
      <c r="BIV56" s="32"/>
      <c r="BIW56" s="32"/>
      <c r="BIX56" s="32"/>
      <c r="BIY56" s="32"/>
      <c r="BIZ56" s="32"/>
      <c r="BJA56" s="32"/>
      <c r="BJB56" s="32"/>
      <c r="BJC56" s="32"/>
      <c r="BJD56" s="32"/>
      <c r="BJE56" s="32"/>
      <c r="BJF56" s="32"/>
      <c r="BJG56" s="32"/>
      <c r="BJH56" s="32"/>
      <c r="BJI56" s="32"/>
      <c r="BJJ56" s="32"/>
      <c r="BJK56" s="32"/>
      <c r="BJL56" s="32"/>
      <c r="BJM56" s="32"/>
      <c r="BJN56" s="32"/>
      <c r="BJO56" s="32"/>
      <c r="BJP56" s="32"/>
      <c r="BJQ56" s="32"/>
      <c r="BJR56" s="32"/>
      <c r="BJS56" s="32"/>
      <c r="BJT56" s="33"/>
      <c r="BJU56" s="31"/>
      <c r="BJV56" s="32"/>
      <c r="BJW56" s="32"/>
      <c r="BJX56" s="32"/>
      <c r="BJY56" s="32"/>
      <c r="BJZ56" s="32"/>
      <c r="BKA56" s="32"/>
      <c r="BKB56" s="32"/>
      <c r="BKC56" s="32"/>
      <c r="BKD56" s="32"/>
      <c r="BKE56" s="32"/>
      <c r="BKF56" s="32"/>
      <c r="BKG56" s="32"/>
      <c r="BKH56" s="32"/>
      <c r="BKI56" s="32"/>
      <c r="BKJ56" s="32"/>
      <c r="BKK56" s="32"/>
      <c r="BKL56" s="32"/>
      <c r="BKM56" s="32"/>
      <c r="BKN56" s="32"/>
      <c r="BKO56" s="32"/>
      <c r="BKP56" s="32"/>
      <c r="BKQ56" s="32"/>
      <c r="BKR56" s="32"/>
      <c r="BKS56" s="32"/>
      <c r="BKT56" s="32"/>
      <c r="BKU56" s="32"/>
      <c r="BKV56" s="32"/>
      <c r="BKW56" s="32"/>
      <c r="BKX56" s="32"/>
      <c r="BKY56" s="32"/>
      <c r="BKZ56" s="32"/>
      <c r="BLA56" s="32"/>
      <c r="BLB56" s="33"/>
      <c r="BLC56" s="31"/>
      <c r="BLD56" s="32"/>
      <c r="BLE56" s="32"/>
      <c r="BLF56" s="32"/>
      <c r="BLG56" s="32"/>
      <c r="BLH56" s="32"/>
      <c r="BLI56" s="32"/>
      <c r="BLJ56" s="32"/>
      <c r="BLK56" s="32"/>
      <c r="BLL56" s="32"/>
      <c r="BLM56" s="32"/>
      <c r="BLN56" s="32"/>
      <c r="BLO56" s="32"/>
      <c r="BLP56" s="32"/>
      <c r="BLQ56" s="32"/>
      <c r="BLR56" s="32"/>
      <c r="BLS56" s="32"/>
      <c r="BLT56" s="32"/>
      <c r="BLU56" s="32"/>
      <c r="BLV56" s="32"/>
      <c r="BLW56" s="32"/>
      <c r="BLX56" s="32"/>
      <c r="BLY56" s="32"/>
      <c r="BLZ56" s="32"/>
      <c r="BMA56" s="32"/>
      <c r="BMB56" s="32"/>
      <c r="BMC56" s="32"/>
      <c r="BMD56" s="32"/>
      <c r="BME56" s="32"/>
      <c r="BMF56" s="32"/>
      <c r="BMG56" s="32"/>
      <c r="BMH56" s="32"/>
      <c r="BMI56" s="32"/>
      <c r="BMJ56" s="33"/>
      <c r="BMK56" s="31"/>
      <c r="BML56" s="32"/>
      <c r="BMM56" s="32"/>
      <c r="BMN56" s="32"/>
      <c r="BMO56" s="32"/>
      <c r="BMP56" s="32"/>
      <c r="BMQ56" s="32"/>
      <c r="BMR56" s="32"/>
      <c r="BMS56" s="32"/>
      <c r="BMT56" s="32"/>
      <c r="BMU56" s="32"/>
      <c r="BMV56" s="32"/>
      <c r="BMW56" s="32"/>
      <c r="BMX56" s="32"/>
      <c r="BMY56" s="32"/>
      <c r="BMZ56" s="32"/>
      <c r="BNA56" s="32"/>
      <c r="BNB56" s="32"/>
      <c r="BNC56" s="32"/>
      <c r="BND56" s="32"/>
      <c r="BNE56" s="32"/>
      <c r="BNF56" s="32"/>
      <c r="BNG56" s="32"/>
      <c r="BNH56" s="32"/>
      <c r="BNI56" s="32"/>
      <c r="BNJ56" s="32"/>
      <c r="BNK56" s="32"/>
      <c r="BNL56" s="32"/>
      <c r="BNM56" s="32"/>
      <c r="BNN56" s="32"/>
      <c r="BNO56" s="32"/>
      <c r="BNP56" s="32"/>
      <c r="BNQ56" s="32"/>
      <c r="BNR56" s="33"/>
      <c r="BNS56" s="31"/>
      <c r="BNT56" s="32"/>
      <c r="BNU56" s="32"/>
      <c r="BNV56" s="32"/>
      <c r="BNW56" s="32"/>
      <c r="BNX56" s="32"/>
      <c r="BNY56" s="32"/>
      <c r="BNZ56" s="32"/>
      <c r="BOA56" s="32"/>
      <c r="BOB56" s="32"/>
      <c r="BOC56" s="32"/>
      <c r="BOD56" s="32"/>
      <c r="BOE56" s="32"/>
      <c r="BOF56" s="32"/>
      <c r="BOG56" s="32"/>
      <c r="BOH56" s="32"/>
      <c r="BOI56" s="32"/>
      <c r="BOJ56" s="32"/>
      <c r="BOK56" s="32"/>
      <c r="BOL56" s="32"/>
      <c r="BOM56" s="32"/>
      <c r="BON56" s="32"/>
      <c r="BOO56" s="32"/>
      <c r="BOP56" s="32"/>
      <c r="BOQ56" s="32"/>
      <c r="BOR56" s="32"/>
      <c r="BOS56" s="32"/>
      <c r="BOT56" s="32"/>
      <c r="BOU56" s="32"/>
      <c r="BOV56" s="32"/>
      <c r="BOW56" s="32"/>
      <c r="BOX56" s="32"/>
      <c r="BOY56" s="32"/>
      <c r="BOZ56" s="33"/>
      <c r="BPA56" s="31"/>
      <c r="BPB56" s="32"/>
      <c r="BPC56" s="32"/>
      <c r="BPD56" s="32"/>
      <c r="BPE56" s="32"/>
      <c r="BPF56" s="32"/>
      <c r="BPG56" s="32"/>
      <c r="BPH56" s="32"/>
      <c r="BPI56" s="32"/>
      <c r="BPJ56" s="32"/>
      <c r="BPK56" s="32"/>
      <c r="BPL56" s="32"/>
      <c r="BPM56" s="32"/>
      <c r="BPN56" s="32"/>
      <c r="BPO56" s="32"/>
      <c r="BPP56" s="32"/>
      <c r="BPQ56" s="32"/>
      <c r="BPR56" s="32"/>
      <c r="BPS56" s="32"/>
      <c r="BPT56" s="32"/>
      <c r="BPU56" s="32"/>
      <c r="BPV56" s="32"/>
      <c r="BPW56" s="32"/>
      <c r="BPX56" s="32"/>
      <c r="BPY56" s="32"/>
      <c r="BPZ56" s="32"/>
      <c r="BQA56" s="32"/>
      <c r="BQB56" s="32"/>
      <c r="BQC56" s="32"/>
      <c r="BQD56" s="32"/>
      <c r="BQE56" s="32"/>
      <c r="BQF56" s="32"/>
      <c r="BQG56" s="32"/>
      <c r="BQH56" s="33"/>
      <c r="BQI56" s="31"/>
      <c r="BQJ56" s="32"/>
      <c r="BQK56" s="32"/>
      <c r="BQL56" s="32"/>
      <c r="BQM56" s="32"/>
      <c r="BQN56" s="32"/>
      <c r="BQO56" s="32"/>
      <c r="BQP56" s="32"/>
      <c r="BQQ56" s="32"/>
      <c r="BQR56" s="32"/>
      <c r="BQS56" s="32"/>
      <c r="BQT56" s="32"/>
      <c r="BQU56" s="32"/>
      <c r="BQV56" s="32"/>
      <c r="BQW56" s="32"/>
      <c r="BQX56" s="32"/>
      <c r="BQY56" s="32"/>
      <c r="BQZ56" s="32"/>
      <c r="BRA56" s="32"/>
      <c r="BRB56" s="32"/>
      <c r="BRC56" s="32"/>
      <c r="BRD56" s="32"/>
      <c r="BRE56" s="32"/>
      <c r="BRF56" s="32"/>
      <c r="BRG56" s="32"/>
      <c r="BRH56" s="32"/>
      <c r="BRI56" s="32"/>
      <c r="BRJ56" s="32"/>
      <c r="BRK56" s="32"/>
      <c r="BRL56" s="32"/>
      <c r="BRM56" s="32"/>
      <c r="BRN56" s="32"/>
      <c r="BRO56" s="32"/>
      <c r="BRP56" s="33"/>
      <c r="BRQ56" s="31"/>
      <c r="BRR56" s="32"/>
      <c r="BRS56" s="32"/>
      <c r="BRT56" s="32"/>
      <c r="BRU56" s="32"/>
      <c r="BRV56" s="32"/>
      <c r="BRW56" s="32"/>
      <c r="BRX56" s="32"/>
      <c r="BRY56" s="32"/>
      <c r="BRZ56" s="32"/>
      <c r="BSA56" s="32"/>
      <c r="BSB56" s="32"/>
      <c r="BSC56" s="32"/>
      <c r="BSD56" s="32"/>
      <c r="BSE56" s="32"/>
      <c r="BSF56" s="32"/>
      <c r="BSG56" s="32"/>
      <c r="BSH56" s="32"/>
      <c r="BSI56" s="32"/>
      <c r="BSJ56" s="32"/>
      <c r="BSK56" s="32"/>
      <c r="BSL56" s="32"/>
      <c r="BSM56" s="32"/>
      <c r="BSN56" s="32"/>
      <c r="BSO56" s="32"/>
      <c r="BSP56" s="32"/>
      <c r="BSQ56" s="32"/>
      <c r="BSR56" s="32"/>
      <c r="BSS56" s="32"/>
      <c r="BST56" s="32"/>
      <c r="BSU56" s="32"/>
      <c r="BSV56" s="32"/>
      <c r="BSW56" s="32"/>
      <c r="BSX56" s="33"/>
      <c r="BSY56" s="31"/>
      <c r="BSZ56" s="32"/>
      <c r="BTA56" s="32"/>
      <c r="BTB56" s="32"/>
      <c r="BTC56" s="32"/>
      <c r="BTD56" s="32"/>
      <c r="BTE56" s="32"/>
      <c r="BTF56" s="32"/>
      <c r="BTG56" s="32"/>
      <c r="BTH56" s="32"/>
      <c r="BTI56" s="32"/>
      <c r="BTJ56" s="32"/>
      <c r="BTK56" s="32"/>
      <c r="BTL56" s="32"/>
      <c r="BTM56" s="32"/>
      <c r="BTN56" s="32"/>
      <c r="BTO56" s="32"/>
      <c r="BTP56" s="32"/>
      <c r="BTQ56" s="32"/>
      <c r="BTR56" s="32"/>
      <c r="BTS56" s="32"/>
      <c r="BTT56" s="32"/>
      <c r="BTU56" s="32"/>
      <c r="BTV56" s="32"/>
      <c r="BTW56" s="32"/>
      <c r="BTX56" s="32"/>
      <c r="BTY56" s="32"/>
      <c r="BTZ56" s="32"/>
      <c r="BUA56" s="32"/>
      <c r="BUB56" s="32"/>
      <c r="BUC56" s="32"/>
      <c r="BUD56" s="32"/>
      <c r="BUE56" s="32"/>
      <c r="BUF56" s="33"/>
      <c r="BUG56" s="31"/>
      <c r="BUH56" s="32"/>
      <c r="BUI56" s="32"/>
      <c r="BUJ56" s="32"/>
      <c r="BUK56" s="32"/>
      <c r="BUL56" s="32"/>
      <c r="BUM56" s="32"/>
      <c r="BUN56" s="32"/>
      <c r="BUO56" s="32"/>
      <c r="BUP56" s="32"/>
      <c r="BUQ56" s="32"/>
      <c r="BUR56" s="32"/>
      <c r="BUS56" s="32"/>
      <c r="BUT56" s="32"/>
      <c r="BUU56" s="32"/>
      <c r="BUV56" s="32"/>
      <c r="BUW56" s="32"/>
      <c r="BUX56" s="32"/>
      <c r="BUY56" s="32"/>
      <c r="BUZ56" s="32"/>
      <c r="BVA56" s="32"/>
      <c r="BVB56" s="32"/>
      <c r="BVC56" s="32"/>
      <c r="BVD56" s="32"/>
      <c r="BVE56" s="32"/>
      <c r="BVF56" s="32"/>
      <c r="BVG56" s="32"/>
      <c r="BVH56" s="32"/>
      <c r="BVI56" s="32"/>
      <c r="BVJ56" s="32"/>
      <c r="BVK56" s="32"/>
      <c r="BVL56" s="32"/>
      <c r="BVM56" s="32"/>
      <c r="BVN56" s="33"/>
      <c r="BVO56" s="31"/>
      <c r="BVP56" s="32"/>
      <c r="BVQ56" s="32"/>
      <c r="BVR56" s="32"/>
      <c r="BVS56" s="32"/>
      <c r="BVT56" s="32"/>
      <c r="BVU56" s="32"/>
      <c r="BVV56" s="32"/>
      <c r="BVW56" s="32"/>
      <c r="BVX56" s="32"/>
      <c r="BVY56" s="32"/>
      <c r="BVZ56" s="32"/>
      <c r="BWA56" s="32"/>
      <c r="BWB56" s="32"/>
      <c r="BWC56" s="32"/>
      <c r="BWD56" s="32"/>
      <c r="BWE56" s="32"/>
      <c r="BWF56" s="32"/>
      <c r="BWG56" s="32"/>
      <c r="BWH56" s="32"/>
      <c r="BWI56" s="32"/>
      <c r="BWJ56" s="32"/>
      <c r="BWK56" s="32"/>
      <c r="BWL56" s="32"/>
      <c r="BWM56" s="32"/>
      <c r="BWN56" s="32"/>
      <c r="BWO56" s="32"/>
      <c r="BWP56" s="32"/>
      <c r="BWQ56" s="32"/>
      <c r="BWR56" s="32"/>
      <c r="BWS56" s="32"/>
      <c r="BWT56" s="32"/>
      <c r="BWU56" s="32"/>
      <c r="BWV56" s="33"/>
      <c r="BWW56" s="31"/>
      <c r="BWX56" s="32"/>
      <c r="BWY56" s="32"/>
      <c r="BWZ56" s="32"/>
      <c r="BXA56" s="32"/>
      <c r="BXB56" s="32"/>
      <c r="BXC56" s="32"/>
      <c r="BXD56" s="32"/>
      <c r="BXE56" s="32"/>
      <c r="BXF56" s="32"/>
      <c r="BXG56" s="32"/>
      <c r="BXH56" s="32"/>
      <c r="BXI56" s="32"/>
      <c r="BXJ56" s="32"/>
      <c r="BXK56" s="32"/>
      <c r="BXL56" s="32"/>
      <c r="BXM56" s="32"/>
      <c r="BXN56" s="32"/>
      <c r="BXO56" s="32"/>
      <c r="BXP56" s="32"/>
      <c r="BXQ56" s="32"/>
      <c r="BXR56" s="32"/>
      <c r="BXS56" s="32"/>
      <c r="BXT56" s="32"/>
      <c r="BXU56" s="32"/>
      <c r="BXV56" s="32"/>
      <c r="BXW56" s="32"/>
      <c r="BXX56" s="32"/>
      <c r="BXY56" s="32"/>
      <c r="BXZ56" s="32"/>
      <c r="BYA56" s="32"/>
      <c r="BYB56" s="32"/>
      <c r="BYC56" s="32"/>
      <c r="BYD56" s="33"/>
      <c r="BYE56" s="31"/>
      <c r="BYF56" s="32"/>
      <c r="BYG56" s="32"/>
      <c r="BYH56" s="32"/>
      <c r="BYI56" s="32"/>
      <c r="BYJ56" s="32"/>
      <c r="BYK56" s="32"/>
      <c r="BYL56" s="32"/>
      <c r="BYM56" s="32"/>
      <c r="BYN56" s="32"/>
      <c r="BYO56" s="32"/>
      <c r="BYP56" s="32"/>
      <c r="BYQ56" s="32"/>
      <c r="BYR56" s="32"/>
      <c r="BYS56" s="32"/>
      <c r="BYT56" s="32"/>
      <c r="BYU56" s="32"/>
      <c r="BYV56" s="32"/>
      <c r="BYW56" s="32"/>
      <c r="BYX56" s="32"/>
      <c r="BYY56" s="32"/>
      <c r="BYZ56" s="32"/>
      <c r="BZA56" s="32"/>
      <c r="BZB56" s="32"/>
      <c r="BZC56" s="32"/>
      <c r="BZD56" s="32"/>
      <c r="BZE56" s="32"/>
      <c r="BZF56" s="32"/>
      <c r="BZG56" s="32"/>
      <c r="BZH56" s="32"/>
      <c r="BZI56" s="32"/>
      <c r="BZJ56" s="32"/>
      <c r="BZK56" s="32"/>
      <c r="BZL56" s="33"/>
      <c r="BZM56" s="31"/>
      <c r="BZN56" s="32"/>
      <c r="BZO56" s="32"/>
      <c r="BZP56" s="32"/>
      <c r="BZQ56" s="32"/>
      <c r="BZR56" s="32"/>
      <c r="BZS56" s="32"/>
      <c r="BZT56" s="32"/>
      <c r="BZU56" s="32"/>
      <c r="BZV56" s="32"/>
      <c r="BZW56" s="32"/>
      <c r="BZX56" s="32"/>
      <c r="BZY56" s="32"/>
      <c r="BZZ56" s="32"/>
      <c r="CAA56" s="32"/>
      <c r="CAB56" s="32"/>
      <c r="CAC56" s="32"/>
      <c r="CAD56" s="32"/>
      <c r="CAE56" s="32"/>
      <c r="CAF56" s="32"/>
      <c r="CAG56" s="32"/>
      <c r="CAH56" s="32"/>
      <c r="CAI56" s="32"/>
      <c r="CAJ56" s="32"/>
      <c r="CAK56" s="32"/>
      <c r="CAL56" s="32"/>
      <c r="CAM56" s="32"/>
      <c r="CAN56" s="32"/>
      <c r="CAO56" s="32"/>
      <c r="CAP56" s="32"/>
      <c r="CAQ56" s="32"/>
      <c r="CAR56" s="32"/>
      <c r="CAS56" s="32"/>
      <c r="CAT56" s="33"/>
      <c r="CAU56" s="31"/>
      <c r="CAV56" s="32"/>
      <c r="CAW56" s="32"/>
      <c r="CAX56" s="32"/>
      <c r="CAY56" s="32"/>
      <c r="CAZ56" s="32"/>
      <c r="CBA56" s="32"/>
      <c r="CBB56" s="32"/>
      <c r="CBC56" s="32"/>
      <c r="CBD56" s="32"/>
      <c r="CBE56" s="32"/>
      <c r="CBF56" s="32"/>
      <c r="CBG56" s="32"/>
      <c r="CBH56" s="32"/>
      <c r="CBI56" s="32"/>
      <c r="CBJ56" s="32"/>
      <c r="CBK56" s="32"/>
      <c r="CBL56" s="32"/>
      <c r="CBM56" s="32"/>
      <c r="CBN56" s="32"/>
      <c r="CBO56" s="32"/>
      <c r="CBP56" s="32"/>
      <c r="CBQ56" s="32"/>
      <c r="CBR56" s="32"/>
      <c r="CBS56" s="32"/>
      <c r="CBT56" s="32"/>
      <c r="CBU56" s="32"/>
      <c r="CBV56" s="32"/>
      <c r="CBW56" s="32"/>
      <c r="CBX56" s="32"/>
      <c r="CBY56" s="32"/>
      <c r="CBZ56" s="32"/>
      <c r="CCA56" s="32"/>
      <c r="CCB56" s="33"/>
      <c r="CCC56" s="31"/>
      <c r="CCD56" s="32"/>
      <c r="CCE56" s="32"/>
      <c r="CCF56" s="32"/>
      <c r="CCG56" s="32"/>
      <c r="CCH56" s="32"/>
      <c r="CCI56" s="32"/>
      <c r="CCJ56" s="32"/>
      <c r="CCK56" s="32"/>
      <c r="CCL56" s="32"/>
      <c r="CCM56" s="32"/>
      <c r="CCN56" s="32"/>
      <c r="CCO56" s="32"/>
      <c r="CCP56" s="32"/>
      <c r="CCQ56" s="32"/>
      <c r="CCR56" s="32"/>
      <c r="CCS56" s="32"/>
      <c r="CCT56" s="32"/>
      <c r="CCU56" s="32"/>
      <c r="CCV56" s="32"/>
      <c r="CCW56" s="32"/>
      <c r="CCX56" s="32"/>
      <c r="CCY56" s="32"/>
      <c r="CCZ56" s="32"/>
      <c r="CDA56" s="32"/>
      <c r="CDB56" s="32"/>
      <c r="CDC56" s="32"/>
      <c r="CDD56" s="32"/>
      <c r="CDE56" s="32"/>
      <c r="CDF56" s="32"/>
      <c r="CDG56" s="32"/>
      <c r="CDH56" s="32"/>
      <c r="CDI56" s="32"/>
      <c r="CDJ56" s="33"/>
      <c r="CDK56" s="31"/>
      <c r="CDL56" s="32"/>
      <c r="CDM56" s="32"/>
      <c r="CDN56" s="32"/>
      <c r="CDO56" s="32"/>
      <c r="CDP56" s="32"/>
      <c r="CDQ56" s="32"/>
      <c r="CDR56" s="32"/>
      <c r="CDS56" s="32"/>
      <c r="CDT56" s="32"/>
      <c r="CDU56" s="32"/>
      <c r="CDV56" s="32"/>
      <c r="CDW56" s="32"/>
      <c r="CDX56" s="32"/>
      <c r="CDY56" s="32"/>
      <c r="CDZ56" s="32"/>
      <c r="CEA56" s="32"/>
      <c r="CEB56" s="32"/>
      <c r="CEC56" s="32"/>
      <c r="CED56" s="32"/>
      <c r="CEE56" s="32"/>
      <c r="CEF56" s="32"/>
      <c r="CEG56" s="32"/>
      <c r="CEH56" s="32"/>
      <c r="CEI56" s="32"/>
      <c r="CEJ56" s="32"/>
      <c r="CEK56" s="32"/>
      <c r="CEL56" s="32"/>
      <c r="CEM56" s="32"/>
      <c r="CEN56" s="32"/>
      <c r="CEO56" s="32"/>
      <c r="CEP56" s="32"/>
      <c r="CEQ56" s="32"/>
      <c r="CER56" s="33"/>
      <c r="CES56" s="31"/>
      <c r="CET56" s="32"/>
      <c r="CEU56" s="32"/>
      <c r="CEV56" s="32"/>
      <c r="CEW56" s="32"/>
      <c r="CEX56" s="32"/>
      <c r="CEY56" s="32"/>
      <c r="CEZ56" s="32"/>
      <c r="CFA56" s="32"/>
      <c r="CFB56" s="32"/>
      <c r="CFC56" s="32"/>
      <c r="CFD56" s="32"/>
      <c r="CFE56" s="32"/>
      <c r="CFF56" s="32"/>
      <c r="CFG56" s="32"/>
      <c r="CFH56" s="32"/>
      <c r="CFI56" s="32"/>
      <c r="CFJ56" s="32"/>
      <c r="CFK56" s="32"/>
      <c r="CFL56" s="32"/>
      <c r="CFM56" s="32"/>
      <c r="CFN56" s="32"/>
      <c r="CFO56" s="32"/>
      <c r="CFP56" s="32"/>
      <c r="CFQ56" s="32"/>
      <c r="CFR56" s="32"/>
      <c r="CFS56" s="32"/>
      <c r="CFT56" s="32"/>
      <c r="CFU56" s="32"/>
      <c r="CFV56" s="32"/>
      <c r="CFW56" s="32"/>
      <c r="CFX56" s="32"/>
      <c r="CFY56" s="32"/>
      <c r="CFZ56" s="33"/>
      <c r="CGA56" s="31"/>
      <c r="CGB56" s="32"/>
      <c r="CGC56" s="32"/>
      <c r="CGD56" s="32"/>
      <c r="CGE56" s="32"/>
      <c r="CGF56" s="32"/>
      <c r="CGG56" s="32"/>
      <c r="CGH56" s="32"/>
      <c r="CGI56" s="32"/>
      <c r="CGJ56" s="32"/>
      <c r="CGK56" s="32"/>
      <c r="CGL56" s="32"/>
      <c r="CGM56" s="32"/>
      <c r="CGN56" s="32"/>
      <c r="CGO56" s="32"/>
      <c r="CGP56" s="32"/>
      <c r="CGQ56" s="32"/>
      <c r="CGR56" s="32"/>
      <c r="CGS56" s="32"/>
      <c r="CGT56" s="32"/>
      <c r="CGU56" s="32"/>
      <c r="CGV56" s="32"/>
      <c r="CGW56" s="32"/>
      <c r="CGX56" s="32"/>
      <c r="CGY56" s="32"/>
      <c r="CGZ56" s="32"/>
      <c r="CHA56" s="32"/>
      <c r="CHB56" s="32"/>
      <c r="CHC56" s="32"/>
      <c r="CHD56" s="32"/>
      <c r="CHE56" s="32"/>
      <c r="CHF56" s="32"/>
      <c r="CHG56" s="32"/>
      <c r="CHH56" s="33"/>
      <c r="CHI56" s="31"/>
      <c r="CHJ56" s="32"/>
      <c r="CHK56" s="32"/>
      <c r="CHL56" s="32"/>
      <c r="CHM56" s="32"/>
      <c r="CHN56" s="32"/>
      <c r="CHO56" s="32"/>
      <c r="CHP56" s="32"/>
      <c r="CHQ56" s="32"/>
      <c r="CHR56" s="32"/>
      <c r="CHS56" s="32"/>
      <c r="CHT56" s="32"/>
      <c r="CHU56" s="32"/>
      <c r="CHV56" s="32"/>
      <c r="CHW56" s="32"/>
      <c r="CHX56" s="32"/>
      <c r="CHY56" s="32"/>
      <c r="CHZ56" s="32"/>
      <c r="CIA56" s="32"/>
      <c r="CIB56" s="32"/>
      <c r="CIC56" s="32"/>
      <c r="CID56" s="32"/>
      <c r="CIE56" s="32"/>
      <c r="CIF56" s="32"/>
      <c r="CIG56" s="32"/>
      <c r="CIH56" s="32"/>
      <c r="CII56" s="32"/>
      <c r="CIJ56" s="32"/>
      <c r="CIK56" s="32"/>
      <c r="CIL56" s="32"/>
      <c r="CIM56" s="32"/>
      <c r="CIN56" s="32"/>
      <c r="CIO56" s="32"/>
      <c r="CIP56" s="33"/>
      <c r="CIQ56" s="31"/>
      <c r="CIR56" s="32"/>
      <c r="CIS56" s="32"/>
      <c r="CIT56" s="32"/>
      <c r="CIU56" s="32"/>
      <c r="CIV56" s="32"/>
      <c r="CIW56" s="32"/>
      <c r="CIX56" s="32"/>
      <c r="CIY56" s="32"/>
      <c r="CIZ56" s="32"/>
      <c r="CJA56" s="32"/>
      <c r="CJB56" s="32"/>
      <c r="CJC56" s="32"/>
      <c r="CJD56" s="32"/>
      <c r="CJE56" s="32"/>
      <c r="CJF56" s="32"/>
      <c r="CJG56" s="32"/>
      <c r="CJH56" s="32"/>
      <c r="CJI56" s="32"/>
      <c r="CJJ56" s="32"/>
      <c r="CJK56" s="32"/>
      <c r="CJL56" s="32"/>
      <c r="CJM56" s="32"/>
      <c r="CJN56" s="32"/>
      <c r="CJO56" s="32"/>
      <c r="CJP56" s="32"/>
      <c r="CJQ56" s="32"/>
      <c r="CJR56" s="32"/>
      <c r="CJS56" s="32"/>
      <c r="CJT56" s="32"/>
      <c r="CJU56" s="32"/>
      <c r="CJV56" s="32"/>
      <c r="CJW56" s="32"/>
      <c r="CJX56" s="33"/>
      <c r="CJY56" s="31"/>
      <c r="CJZ56" s="32"/>
      <c r="CKA56" s="32"/>
      <c r="CKB56" s="32"/>
      <c r="CKC56" s="32"/>
      <c r="CKD56" s="32"/>
      <c r="CKE56" s="32"/>
      <c r="CKF56" s="32"/>
      <c r="CKG56" s="32"/>
      <c r="CKH56" s="32"/>
      <c r="CKI56" s="32"/>
      <c r="CKJ56" s="32"/>
      <c r="CKK56" s="32"/>
      <c r="CKL56" s="32"/>
      <c r="CKM56" s="32"/>
      <c r="CKN56" s="32"/>
      <c r="CKO56" s="32"/>
      <c r="CKP56" s="32"/>
      <c r="CKQ56" s="32"/>
      <c r="CKR56" s="32"/>
      <c r="CKS56" s="32"/>
      <c r="CKT56" s="32"/>
      <c r="CKU56" s="32"/>
      <c r="CKV56" s="32"/>
      <c r="CKW56" s="32"/>
      <c r="CKX56" s="32"/>
      <c r="CKY56" s="32"/>
      <c r="CKZ56" s="32"/>
      <c r="CLA56" s="32"/>
      <c r="CLB56" s="32"/>
      <c r="CLC56" s="32"/>
      <c r="CLD56" s="32"/>
      <c r="CLE56" s="32"/>
      <c r="CLF56" s="33"/>
      <c r="CLG56" s="31"/>
      <c r="CLH56" s="32"/>
      <c r="CLI56" s="32"/>
      <c r="CLJ56" s="32"/>
      <c r="CLK56" s="32"/>
      <c r="CLL56" s="32"/>
      <c r="CLM56" s="32"/>
      <c r="CLN56" s="32"/>
      <c r="CLO56" s="32"/>
      <c r="CLP56" s="32"/>
      <c r="CLQ56" s="32"/>
      <c r="CLR56" s="32"/>
      <c r="CLS56" s="32"/>
      <c r="CLT56" s="32"/>
      <c r="CLU56" s="32"/>
      <c r="CLV56" s="32"/>
      <c r="CLW56" s="32"/>
      <c r="CLX56" s="32"/>
      <c r="CLY56" s="32"/>
      <c r="CLZ56" s="32"/>
      <c r="CMA56" s="32"/>
      <c r="CMB56" s="32"/>
      <c r="CMC56" s="32"/>
      <c r="CMD56" s="32"/>
      <c r="CME56" s="32"/>
      <c r="CMF56" s="32"/>
      <c r="CMG56" s="32"/>
      <c r="CMH56" s="32"/>
      <c r="CMI56" s="32"/>
      <c r="CMJ56" s="32"/>
      <c r="CMK56" s="32"/>
      <c r="CML56" s="32"/>
      <c r="CMM56" s="32"/>
      <c r="CMN56" s="33"/>
      <c r="CMO56" s="31"/>
      <c r="CMP56" s="32"/>
      <c r="CMQ56" s="32"/>
      <c r="CMR56" s="32"/>
      <c r="CMS56" s="32"/>
      <c r="CMT56" s="32"/>
      <c r="CMU56" s="32"/>
      <c r="CMV56" s="32"/>
      <c r="CMW56" s="32"/>
      <c r="CMX56" s="32"/>
      <c r="CMY56" s="32"/>
      <c r="CMZ56" s="32"/>
      <c r="CNA56" s="32"/>
      <c r="CNB56" s="32"/>
      <c r="CNC56" s="32"/>
      <c r="CND56" s="32"/>
      <c r="CNE56" s="32"/>
      <c r="CNF56" s="32"/>
      <c r="CNG56" s="32"/>
      <c r="CNH56" s="32"/>
      <c r="CNI56" s="32"/>
      <c r="CNJ56" s="32"/>
      <c r="CNK56" s="32"/>
      <c r="CNL56" s="32"/>
      <c r="CNM56" s="32"/>
      <c r="CNN56" s="32"/>
      <c r="CNO56" s="32"/>
      <c r="CNP56" s="32"/>
      <c r="CNQ56" s="32"/>
      <c r="CNR56" s="32"/>
      <c r="CNS56" s="32"/>
      <c r="CNT56" s="32"/>
      <c r="CNU56" s="32"/>
      <c r="CNV56" s="33"/>
      <c r="CNW56" s="31"/>
      <c r="CNX56" s="32"/>
      <c r="CNY56" s="32"/>
      <c r="CNZ56" s="32"/>
      <c r="COA56" s="32"/>
      <c r="COB56" s="32"/>
      <c r="COC56" s="32"/>
      <c r="COD56" s="32"/>
      <c r="COE56" s="32"/>
      <c r="COF56" s="32"/>
      <c r="COG56" s="32"/>
      <c r="COH56" s="32"/>
      <c r="COI56" s="32"/>
      <c r="COJ56" s="32"/>
      <c r="COK56" s="32"/>
      <c r="COL56" s="32"/>
      <c r="COM56" s="32"/>
      <c r="CON56" s="32"/>
      <c r="COO56" s="32"/>
      <c r="COP56" s="32"/>
      <c r="COQ56" s="32"/>
      <c r="COR56" s="32"/>
      <c r="COS56" s="32"/>
      <c r="COT56" s="32"/>
      <c r="COU56" s="32"/>
      <c r="COV56" s="32"/>
      <c r="COW56" s="32"/>
      <c r="COX56" s="32"/>
      <c r="COY56" s="32"/>
      <c r="COZ56" s="32"/>
      <c r="CPA56" s="32"/>
      <c r="CPB56" s="32"/>
      <c r="CPC56" s="32"/>
      <c r="CPD56" s="33"/>
      <c r="CPE56" s="31"/>
      <c r="CPF56" s="32"/>
      <c r="CPG56" s="32"/>
      <c r="CPH56" s="32"/>
      <c r="CPI56" s="32"/>
      <c r="CPJ56" s="32"/>
      <c r="CPK56" s="32"/>
      <c r="CPL56" s="32"/>
      <c r="CPM56" s="32"/>
      <c r="CPN56" s="32"/>
      <c r="CPO56" s="32"/>
      <c r="CPP56" s="32"/>
      <c r="CPQ56" s="32"/>
      <c r="CPR56" s="32"/>
      <c r="CPS56" s="32"/>
      <c r="CPT56" s="32"/>
      <c r="CPU56" s="32"/>
      <c r="CPV56" s="32"/>
      <c r="CPW56" s="32"/>
      <c r="CPX56" s="32"/>
      <c r="CPY56" s="32"/>
      <c r="CPZ56" s="32"/>
      <c r="CQA56" s="32"/>
      <c r="CQB56" s="32"/>
      <c r="CQC56" s="32"/>
      <c r="CQD56" s="32"/>
      <c r="CQE56" s="32"/>
      <c r="CQF56" s="32"/>
      <c r="CQG56" s="32"/>
      <c r="CQH56" s="32"/>
      <c r="CQI56" s="32"/>
      <c r="CQJ56" s="32"/>
      <c r="CQK56" s="32"/>
      <c r="CQL56" s="33"/>
      <c r="CQM56" s="31"/>
      <c r="CQN56" s="32"/>
      <c r="CQO56" s="32"/>
      <c r="CQP56" s="32"/>
      <c r="CQQ56" s="32"/>
      <c r="CQR56" s="32"/>
      <c r="CQS56" s="32"/>
      <c r="CQT56" s="32"/>
      <c r="CQU56" s="32"/>
      <c r="CQV56" s="32"/>
      <c r="CQW56" s="32"/>
      <c r="CQX56" s="32"/>
      <c r="CQY56" s="32"/>
      <c r="CQZ56" s="32"/>
      <c r="CRA56" s="32"/>
      <c r="CRB56" s="32"/>
      <c r="CRC56" s="32"/>
      <c r="CRD56" s="32"/>
      <c r="CRE56" s="32"/>
      <c r="CRF56" s="32"/>
      <c r="CRG56" s="32"/>
      <c r="CRH56" s="32"/>
      <c r="CRI56" s="32"/>
      <c r="CRJ56" s="32"/>
      <c r="CRK56" s="32"/>
      <c r="CRL56" s="32"/>
      <c r="CRM56" s="32"/>
      <c r="CRN56" s="32"/>
      <c r="CRO56" s="32"/>
      <c r="CRP56" s="32"/>
      <c r="CRQ56" s="32"/>
      <c r="CRR56" s="32"/>
      <c r="CRS56" s="32"/>
      <c r="CRT56" s="33"/>
      <c r="CRU56" s="31"/>
      <c r="CRV56" s="32"/>
      <c r="CRW56" s="32"/>
      <c r="CRX56" s="32"/>
      <c r="CRY56" s="32"/>
      <c r="CRZ56" s="32"/>
      <c r="CSA56" s="32"/>
      <c r="CSB56" s="32"/>
      <c r="CSC56" s="32"/>
      <c r="CSD56" s="32"/>
      <c r="CSE56" s="32"/>
      <c r="CSF56" s="32"/>
      <c r="CSG56" s="32"/>
      <c r="CSH56" s="32"/>
      <c r="CSI56" s="32"/>
      <c r="CSJ56" s="32"/>
      <c r="CSK56" s="32"/>
      <c r="CSL56" s="32"/>
      <c r="CSM56" s="32"/>
      <c r="CSN56" s="32"/>
      <c r="CSO56" s="32"/>
      <c r="CSP56" s="32"/>
      <c r="CSQ56" s="32"/>
      <c r="CSR56" s="32"/>
      <c r="CSS56" s="32"/>
      <c r="CST56" s="32"/>
      <c r="CSU56" s="32"/>
      <c r="CSV56" s="32"/>
      <c r="CSW56" s="32"/>
      <c r="CSX56" s="32"/>
      <c r="CSY56" s="32"/>
      <c r="CSZ56" s="32"/>
      <c r="CTA56" s="32"/>
      <c r="CTB56" s="33"/>
      <c r="CTC56" s="31"/>
      <c r="CTD56" s="32"/>
      <c r="CTE56" s="32"/>
      <c r="CTF56" s="32"/>
      <c r="CTG56" s="32"/>
      <c r="CTH56" s="32"/>
      <c r="CTI56" s="32"/>
      <c r="CTJ56" s="32"/>
      <c r="CTK56" s="32"/>
      <c r="CTL56" s="32"/>
      <c r="CTM56" s="32"/>
      <c r="CTN56" s="32"/>
      <c r="CTO56" s="32"/>
      <c r="CTP56" s="32"/>
      <c r="CTQ56" s="32"/>
      <c r="CTR56" s="32"/>
      <c r="CTS56" s="32"/>
      <c r="CTT56" s="32"/>
      <c r="CTU56" s="32"/>
      <c r="CTV56" s="32"/>
      <c r="CTW56" s="32"/>
      <c r="CTX56" s="32"/>
      <c r="CTY56" s="32"/>
      <c r="CTZ56" s="32"/>
      <c r="CUA56" s="32"/>
      <c r="CUB56" s="32"/>
      <c r="CUC56" s="32"/>
      <c r="CUD56" s="32"/>
      <c r="CUE56" s="32"/>
      <c r="CUF56" s="32"/>
      <c r="CUG56" s="32"/>
      <c r="CUH56" s="32"/>
      <c r="CUI56" s="32"/>
      <c r="CUJ56" s="33"/>
      <c r="CUK56" s="31"/>
      <c r="CUL56" s="32"/>
      <c r="CUM56" s="32"/>
      <c r="CUN56" s="32"/>
      <c r="CUO56" s="32"/>
      <c r="CUP56" s="32"/>
      <c r="CUQ56" s="32"/>
      <c r="CUR56" s="32"/>
      <c r="CUS56" s="32"/>
      <c r="CUT56" s="32"/>
      <c r="CUU56" s="32"/>
      <c r="CUV56" s="32"/>
      <c r="CUW56" s="32"/>
      <c r="CUX56" s="32"/>
      <c r="CUY56" s="32"/>
      <c r="CUZ56" s="32"/>
      <c r="CVA56" s="32"/>
      <c r="CVB56" s="32"/>
      <c r="CVC56" s="32"/>
      <c r="CVD56" s="32"/>
      <c r="CVE56" s="32"/>
      <c r="CVF56" s="32"/>
      <c r="CVG56" s="32"/>
      <c r="CVH56" s="32"/>
      <c r="CVI56" s="32"/>
      <c r="CVJ56" s="32"/>
      <c r="CVK56" s="32"/>
      <c r="CVL56" s="32"/>
      <c r="CVM56" s="32"/>
      <c r="CVN56" s="32"/>
      <c r="CVO56" s="32"/>
      <c r="CVP56" s="32"/>
      <c r="CVQ56" s="32"/>
      <c r="CVR56" s="33"/>
      <c r="CVS56" s="31"/>
      <c r="CVT56" s="32"/>
      <c r="CVU56" s="32"/>
      <c r="CVV56" s="32"/>
      <c r="CVW56" s="32"/>
      <c r="CVX56" s="32"/>
      <c r="CVY56" s="32"/>
      <c r="CVZ56" s="32"/>
      <c r="CWA56" s="32"/>
      <c r="CWB56" s="32"/>
      <c r="CWC56" s="32"/>
      <c r="CWD56" s="32"/>
      <c r="CWE56" s="32"/>
      <c r="CWF56" s="32"/>
      <c r="CWG56" s="32"/>
      <c r="CWH56" s="32"/>
      <c r="CWI56" s="32"/>
      <c r="CWJ56" s="32"/>
      <c r="CWK56" s="32"/>
      <c r="CWL56" s="32"/>
      <c r="CWM56" s="32"/>
      <c r="CWN56" s="32"/>
      <c r="CWO56" s="32"/>
      <c r="CWP56" s="32"/>
      <c r="CWQ56" s="32"/>
      <c r="CWR56" s="32"/>
      <c r="CWS56" s="32"/>
      <c r="CWT56" s="32"/>
      <c r="CWU56" s="32"/>
      <c r="CWV56" s="32"/>
      <c r="CWW56" s="32"/>
      <c r="CWX56" s="32"/>
      <c r="CWY56" s="32"/>
      <c r="CWZ56" s="33"/>
      <c r="CXA56" s="31"/>
      <c r="CXB56" s="32"/>
      <c r="CXC56" s="32"/>
      <c r="CXD56" s="32"/>
      <c r="CXE56" s="32"/>
      <c r="CXF56" s="32"/>
      <c r="CXG56" s="32"/>
      <c r="CXH56" s="32"/>
      <c r="CXI56" s="32"/>
      <c r="CXJ56" s="32"/>
      <c r="CXK56" s="32"/>
      <c r="CXL56" s="32"/>
      <c r="CXM56" s="32"/>
      <c r="CXN56" s="32"/>
      <c r="CXO56" s="32"/>
      <c r="CXP56" s="32"/>
      <c r="CXQ56" s="32"/>
      <c r="CXR56" s="32"/>
      <c r="CXS56" s="32"/>
      <c r="CXT56" s="32"/>
      <c r="CXU56" s="32"/>
      <c r="CXV56" s="32"/>
      <c r="CXW56" s="32"/>
      <c r="CXX56" s="32"/>
      <c r="CXY56" s="32"/>
      <c r="CXZ56" s="32"/>
      <c r="CYA56" s="32"/>
      <c r="CYB56" s="32"/>
      <c r="CYC56" s="32"/>
      <c r="CYD56" s="32"/>
      <c r="CYE56" s="32"/>
      <c r="CYF56" s="32"/>
      <c r="CYG56" s="32"/>
      <c r="CYH56" s="33"/>
      <c r="CYI56" s="31"/>
      <c r="CYJ56" s="32"/>
      <c r="CYK56" s="32"/>
      <c r="CYL56" s="32"/>
      <c r="CYM56" s="32"/>
      <c r="CYN56" s="32"/>
      <c r="CYO56" s="32"/>
      <c r="CYP56" s="32"/>
      <c r="CYQ56" s="32"/>
      <c r="CYR56" s="32"/>
      <c r="CYS56" s="32"/>
      <c r="CYT56" s="32"/>
      <c r="CYU56" s="32"/>
      <c r="CYV56" s="32"/>
      <c r="CYW56" s="32"/>
      <c r="CYX56" s="32"/>
      <c r="CYY56" s="32"/>
      <c r="CYZ56" s="32"/>
      <c r="CZA56" s="32"/>
      <c r="CZB56" s="32"/>
      <c r="CZC56" s="32"/>
      <c r="CZD56" s="32"/>
      <c r="CZE56" s="32"/>
      <c r="CZF56" s="32"/>
      <c r="CZG56" s="32"/>
      <c r="CZH56" s="32"/>
      <c r="CZI56" s="32"/>
      <c r="CZJ56" s="32"/>
      <c r="CZK56" s="32"/>
      <c r="CZL56" s="32"/>
      <c r="CZM56" s="32"/>
      <c r="CZN56" s="32"/>
      <c r="CZO56" s="32"/>
      <c r="CZP56" s="33"/>
      <c r="CZQ56" s="31"/>
      <c r="CZR56" s="32"/>
      <c r="CZS56" s="32"/>
      <c r="CZT56" s="32"/>
      <c r="CZU56" s="32"/>
      <c r="CZV56" s="32"/>
      <c r="CZW56" s="32"/>
      <c r="CZX56" s="32"/>
      <c r="CZY56" s="32"/>
      <c r="CZZ56" s="32"/>
      <c r="DAA56" s="32"/>
      <c r="DAB56" s="32"/>
      <c r="DAC56" s="32"/>
      <c r="DAD56" s="32"/>
      <c r="DAE56" s="32"/>
      <c r="DAF56" s="32"/>
      <c r="DAG56" s="32"/>
      <c r="DAH56" s="32"/>
      <c r="DAI56" s="32"/>
      <c r="DAJ56" s="32"/>
      <c r="DAK56" s="32"/>
      <c r="DAL56" s="32"/>
      <c r="DAM56" s="32"/>
      <c r="DAN56" s="32"/>
      <c r="DAO56" s="32"/>
      <c r="DAP56" s="32"/>
      <c r="DAQ56" s="32"/>
      <c r="DAR56" s="32"/>
      <c r="DAS56" s="32"/>
      <c r="DAT56" s="32"/>
      <c r="DAU56" s="32"/>
      <c r="DAV56" s="32"/>
      <c r="DAW56" s="32"/>
      <c r="DAX56" s="33"/>
      <c r="DAY56" s="31"/>
      <c r="DAZ56" s="32"/>
      <c r="DBA56" s="32"/>
      <c r="DBB56" s="32"/>
      <c r="DBC56" s="32"/>
      <c r="DBD56" s="32"/>
      <c r="DBE56" s="32"/>
      <c r="DBF56" s="32"/>
      <c r="DBG56" s="32"/>
      <c r="DBH56" s="32"/>
      <c r="DBI56" s="32"/>
      <c r="DBJ56" s="32"/>
      <c r="DBK56" s="32"/>
      <c r="DBL56" s="32"/>
      <c r="DBM56" s="32"/>
      <c r="DBN56" s="32"/>
      <c r="DBO56" s="32"/>
      <c r="DBP56" s="32"/>
      <c r="DBQ56" s="32"/>
      <c r="DBR56" s="32"/>
      <c r="DBS56" s="32"/>
      <c r="DBT56" s="32"/>
      <c r="DBU56" s="32"/>
      <c r="DBV56" s="32"/>
      <c r="DBW56" s="32"/>
      <c r="DBX56" s="32"/>
      <c r="DBY56" s="32"/>
      <c r="DBZ56" s="32"/>
      <c r="DCA56" s="32"/>
      <c r="DCB56" s="32"/>
      <c r="DCC56" s="32"/>
      <c r="DCD56" s="32"/>
      <c r="DCE56" s="32"/>
      <c r="DCF56" s="33"/>
      <c r="DCG56" s="31"/>
      <c r="DCH56" s="32"/>
      <c r="DCI56" s="32"/>
      <c r="DCJ56" s="32"/>
      <c r="DCK56" s="32"/>
      <c r="DCL56" s="32"/>
      <c r="DCM56" s="32"/>
      <c r="DCN56" s="32"/>
      <c r="DCO56" s="32"/>
      <c r="DCP56" s="32"/>
      <c r="DCQ56" s="32"/>
      <c r="DCR56" s="32"/>
      <c r="DCS56" s="32"/>
      <c r="DCT56" s="32"/>
      <c r="DCU56" s="32"/>
      <c r="DCV56" s="32"/>
      <c r="DCW56" s="32"/>
      <c r="DCX56" s="32"/>
      <c r="DCY56" s="32"/>
      <c r="DCZ56" s="32"/>
      <c r="DDA56" s="32"/>
      <c r="DDB56" s="32"/>
      <c r="DDC56" s="32"/>
      <c r="DDD56" s="32"/>
      <c r="DDE56" s="32"/>
      <c r="DDF56" s="32"/>
      <c r="DDG56" s="32"/>
      <c r="DDH56" s="32"/>
      <c r="DDI56" s="32"/>
      <c r="DDJ56" s="32"/>
      <c r="DDK56" s="32"/>
      <c r="DDL56" s="32"/>
      <c r="DDM56" s="32"/>
      <c r="DDN56" s="33"/>
      <c r="DDO56" s="31"/>
      <c r="DDP56" s="32"/>
      <c r="DDQ56" s="32"/>
      <c r="DDR56" s="32"/>
      <c r="DDS56" s="32"/>
      <c r="DDT56" s="32"/>
      <c r="DDU56" s="32"/>
      <c r="DDV56" s="32"/>
      <c r="DDW56" s="32"/>
      <c r="DDX56" s="32"/>
      <c r="DDY56" s="32"/>
      <c r="DDZ56" s="32"/>
      <c r="DEA56" s="32"/>
      <c r="DEB56" s="32"/>
      <c r="DEC56" s="32"/>
      <c r="DED56" s="32"/>
      <c r="DEE56" s="32"/>
      <c r="DEF56" s="32"/>
      <c r="DEG56" s="32"/>
      <c r="DEH56" s="32"/>
      <c r="DEI56" s="32"/>
      <c r="DEJ56" s="32"/>
      <c r="DEK56" s="32"/>
      <c r="DEL56" s="32"/>
      <c r="DEM56" s="32"/>
      <c r="DEN56" s="32"/>
      <c r="DEO56" s="32"/>
      <c r="DEP56" s="32"/>
      <c r="DEQ56" s="32"/>
      <c r="DER56" s="32"/>
      <c r="DES56" s="32"/>
      <c r="DET56" s="32"/>
      <c r="DEU56" s="32"/>
      <c r="DEV56" s="33"/>
      <c r="DEW56" s="31"/>
      <c r="DEX56" s="32"/>
      <c r="DEY56" s="32"/>
      <c r="DEZ56" s="32"/>
      <c r="DFA56" s="32"/>
      <c r="DFB56" s="32"/>
      <c r="DFC56" s="32"/>
      <c r="DFD56" s="32"/>
      <c r="DFE56" s="32"/>
      <c r="DFF56" s="32"/>
      <c r="DFG56" s="32"/>
      <c r="DFH56" s="32"/>
      <c r="DFI56" s="32"/>
      <c r="DFJ56" s="32"/>
      <c r="DFK56" s="32"/>
      <c r="DFL56" s="32"/>
      <c r="DFM56" s="32"/>
      <c r="DFN56" s="32"/>
      <c r="DFO56" s="32"/>
      <c r="DFP56" s="32"/>
      <c r="DFQ56" s="32"/>
      <c r="DFR56" s="32"/>
      <c r="DFS56" s="32"/>
      <c r="DFT56" s="32"/>
      <c r="DFU56" s="32"/>
      <c r="DFV56" s="32"/>
      <c r="DFW56" s="32"/>
      <c r="DFX56" s="32"/>
      <c r="DFY56" s="32"/>
      <c r="DFZ56" s="32"/>
      <c r="DGA56" s="32"/>
      <c r="DGB56" s="32"/>
      <c r="DGC56" s="32"/>
      <c r="DGD56" s="33"/>
      <c r="DGE56" s="31"/>
      <c r="DGF56" s="32"/>
      <c r="DGG56" s="32"/>
      <c r="DGH56" s="32"/>
      <c r="DGI56" s="32"/>
      <c r="DGJ56" s="32"/>
      <c r="DGK56" s="32"/>
      <c r="DGL56" s="32"/>
      <c r="DGM56" s="32"/>
      <c r="DGN56" s="32"/>
      <c r="DGO56" s="32"/>
      <c r="DGP56" s="32"/>
      <c r="DGQ56" s="32"/>
      <c r="DGR56" s="32"/>
      <c r="DGS56" s="32"/>
      <c r="DGT56" s="32"/>
      <c r="DGU56" s="32"/>
      <c r="DGV56" s="32"/>
      <c r="DGW56" s="32"/>
      <c r="DGX56" s="32"/>
      <c r="DGY56" s="32"/>
      <c r="DGZ56" s="32"/>
      <c r="DHA56" s="32"/>
      <c r="DHB56" s="32"/>
      <c r="DHC56" s="32"/>
      <c r="DHD56" s="32"/>
      <c r="DHE56" s="32"/>
      <c r="DHF56" s="32"/>
      <c r="DHG56" s="32"/>
      <c r="DHH56" s="32"/>
      <c r="DHI56" s="32"/>
      <c r="DHJ56" s="32"/>
      <c r="DHK56" s="32"/>
      <c r="DHL56" s="33"/>
      <c r="DHM56" s="31"/>
      <c r="DHN56" s="32"/>
      <c r="DHO56" s="32"/>
      <c r="DHP56" s="32"/>
      <c r="DHQ56" s="32"/>
      <c r="DHR56" s="32"/>
      <c r="DHS56" s="32"/>
      <c r="DHT56" s="32"/>
      <c r="DHU56" s="32"/>
      <c r="DHV56" s="32"/>
      <c r="DHW56" s="32"/>
      <c r="DHX56" s="32"/>
      <c r="DHY56" s="32"/>
      <c r="DHZ56" s="32"/>
      <c r="DIA56" s="32"/>
      <c r="DIB56" s="32"/>
      <c r="DIC56" s="32"/>
      <c r="DID56" s="32"/>
      <c r="DIE56" s="32"/>
      <c r="DIF56" s="32"/>
      <c r="DIG56" s="32"/>
      <c r="DIH56" s="32"/>
      <c r="DII56" s="32"/>
      <c r="DIJ56" s="32"/>
      <c r="DIK56" s="32"/>
      <c r="DIL56" s="32"/>
      <c r="DIM56" s="32"/>
      <c r="DIN56" s="32"/>
      <c r="DIO56" s="32"/>
      <c r="DIP56" s="32"/>
      <c r="DIQ56" s="32"/>
      <c r="DIR56" s="32"/>
      <c r="DIS56" s="32"/>
      <c r="DIT56" s="33"/>
      <c r="DIU56" s="31"/>
      <c r="DIV56" s="32"/>
      <c r="DIW56" s="32"/>
      <c r="DIX56" s="32"/>
      <c r="DIY56" s="32"/>
      <c r="DIZ56" s="32"/>
      <c r="DJA56" s="32"/>
      <c r="DJB56" s="32"/>
      <c r="DJC56" s="32"/>
      <c r="DJD56" s="32"/>
      <c r="DJE56" s="32"/>
      <c r="DJF56" s="32"/>
      <c r="DJG56" s="32"/>
      <c r="DJH56" s="32"/>
      <c r="DJI56" s="32"/>
      <c r="DJJ56" s="32"/>
      <c r="DJK56" s="32"/>
      <c r="DJL56" s="32"/>
      <c r="DJM56" s="32"/>
      <c r="DJN56" s="32"/>
      <c r="DJO56" s="32"/>
      <c r="DJP56" s="32"/>
      <c r="DJQ56" s="32"/>
      <c r="DJR56" s="32"/>
      <c r="DJS56" s="32"/>
      <c r="DJT56" s="32"/>
      <c r="DJU56" s="32"/>
      <c r="DJV56" s="32"/>
      <c r="DJW56" s="32"/>
      <c r="DJX56" s="32"/>
      <c r="DJY56" s="32"/>
      <c r="DJZ56" s="32"/>
      <c r="DKA56" s="32"/>
      <c r="DKB56" s="33"/>
      <c r="DKC56" s="31"/>
      <c r="DKD56" s="32"/>
      <c r="DKE56" s="32"/>
      <c r="DKF56" s="32"/>
      <c r="DKG56" s="32"/>
      <c r="DKH56" s="32"/>
      <c r="DKI56" s="32"/>
      <c r="DKJ56" s="32"/>
      <c r="DKK56" s="32"/>
      <c r="DKL56" s="32"/>
      <c r="DKM56" s="32"/>
      <c r="DKN56" s="32"/>
      <c r="DKO56" s="32"/>
      <c r="DKP56" s="32"/>
      <c r="DKQ56" s="32"/>
      <c r="DKR56" s="32"/>
      <c r="DKS56" s="32"/>
      <c r="DKT56" s="32"/>
      <c r="DKU56" s="32"/>
      <c r="DKV56" s="32"/>
      <c r="DKW56" s="32"/>
      <c r="DKX56" s="32"/>
      <c r="DKY56" s="32"/>
      <c r="DKZ56" s="32"/>
      <c r="DLA56" s="32"/>
      <c r="DLB56" s="32"/>
      <c r="DLC56" s="32"/>
      <c r="DLD56" s="32"/>
      <c r="DLE56" s="32"/>
      <c r="DLF56" s="32"/>
      <c r="DLG56" s="32"/>
      <c r="DLH56" s="32"/>
      <c r="DLI56" s="32"/>
      <c r="DLJ56" s="33"/>
      <c r="DLK56" s="31"/>
      <c r="DLL56" s="32"/>
      <c r="DLM56" s="32"/>
      <c r="DLN56" s="32"/>
      <c r="DLO56" s="32"/>
      <c r="DLP56" s="32"/>
      <c r="DLQ56" s="32"/>
      <c r="DLR56" s="32"/>
      <c r="DLS56" s="32"/>
      <c r="DLT56" s="32"/>
      <c r="DLU56" s="32"/>
      <c r="DLV56" s="32"/>
      <c r="DLW56" s="32"/>
      <c r="DLX56" s="32"/>
      <c r="DLY56" s="32"/>
      <c r="DLZ56" s="32"/>
      <c r="DMA56" s="32"/>
      <c r="DMB56" s="32"/>
      <c r="DMC56" s="32"/>
      <c r="DMD56" s="32"/>
      <c r="DME56" s="32"/>
      <c r="DMF56" s="32"/>
      <c r="DMG56" s="32"/>
      <c r="DMH56" s="32"/>
      <c r="DMI56" s="32"/>
      <c r="DMJ56" s="32"/>
      <c r="DMK56" s="32"/>
      <c r="DML56" s="32"/>
      <c r="DMM56" s="32"/>
      <c r="DMN56" s="32"/>
      <c r="DMO56" s="32"/>
      <c r="DMP56" s="32"/>
      <c r="DMQ56" s="32"/>
      <c r="DMR56" s="33"/>
      <c r="DMS56" s="31"/>
      <c r="DMT56" s="32"/>
      <c r="DMU56" s="32"/>
      <c r="DMV56" s="32"/>
      <c r="DMW56" s="32"/>
      <c r="DMX56" s="32"/>
      <c r="DMY56" s="32"/>
      <c r="DMZ56" s="32"/>
      <c r="DNA56" s="32"/>
      <c r="DNB56" s="32"/>
      <c r="DNC56" s="32"/>
      <c r="DND56" s="32"/>
      <c r="DNE56" s="32"/>
      <c r="DNF56" s="32"/>
      <c r="DNG56" s="32"/>
      <c r="DNH56" s="32"/>
      <c r="DNI56" s="32"/>
      <c r="DNJ56" s="32"/>
      <c r="DNK56" s="32"/>
      <c r="DNL56" s="32"/>
      <c r="DNM56" s="32"/>
      <c r="DNN56" s="32"/>
      <c r="DNO56" s="32"/>
      <c r="DNP56" s="32"/>
      <c r="DNQ56" s="32"/>
      <c r="DNR56" s="32"/>
      <c r="DNS56" s="32"/>
      <c r="DNT56" s="32"/>
      <c r="DNU56" s="32"/>
      <c r="DNV56" s="32"/>
      <c r="DNW56" s="32"/>
      <c r="DNX56" s="32"/>
      <c r="DNY56" s="32"/>
      <c r="DNZ56" s="33"/>
      <c r="DOA56" s="31"/>
      <c r="DOB56" s="32"/>
      <c r="DOC56" s="32"/>
      <c r="DOD56" s="32"/>
      <c r="DOE56" s="32"/>
      <c r="DOF56" s="32"/>
      <c r="DOG56" s="32"/>
      <c r="DOH56" s="32"/>
      <c r="DOI56" s="32"/>
      <c r="DOJ56" s="32"/>
      <c r="DOK56" s="32"/>
      <c r="DOL56" s="32"/>
      <c r="DOM56" s="32"/>
      <c r="DON56" s="32"/>
      <c r="DOO56" s="32"/>
      <c r="DOP56" s="32"/>
      <c r="DOQ56" s="32"/>
      <c r="DOR56" s="32"/>
      <c r="DOS56" s="32"/>
      <c r="DOT56" s="32"/>
      <c r="DOU56" s="32"/>
      <c r="DOV56" s="32"/>
      <c r="DOW56" s="32"/>
      <c r="DOX56" s="32"/>
      <c r="DOY56" s="32"/>
      <c r="DOZ56" s="32"/>
      <c r="DPA56" s="32"/>
      <c r="DPB56" s="32"/>
      <c r="DPC56" s="32"/>
      <c r="DPD56" s="32"/>
      <c r="DPE56" s="32"/>
      <c r="DPF56" s="32"/>
      <c r="DPG56" s="32"/>
      <c r="DPH56" s="33"/>
      <c r="DPI56" s="31"/>
      <c r="DPJ56" s="32"/>
      <c r="DPK56" s="32"/>
      <c r="DPL56" s="32"/>
      <c r="DPM56" s="32"/>
      <c r="DPN56" s="32"/>
      <c r="DPO56" s="32"/>
      <c r="DPP56" s="32"/>
      <c r="DPQ56" s="32"/>
      <c r="DPR56" s="32"/>
      <c r="DPS56" s="32"/>
      <c r="DPT56" s="32"/>
      <c r="DPU56" s="32"/>
      <c r="DPV56" s="32"/>
      <c r="DPW56" s="32"/>
      <c r="DPX56" s="32"/>
      <c r="DPY56" s="32"/>
      <c r="DPZ56" s="32"/>
      <c r="DQA56" s="32"/>
      <c r="DQB56" s="32"/>
      <c r="DQC56" s="32"/>
      <c r="DQD56" s="32"/>
      <c r="DQE56" s="32"/>
      <c r="DQF56" s="32"/>
      <c r="DQG56" s="32"/>
      <c r="DQH56" s="32"/>
      <c r="DQI56" s="32"/>
      <c r="DQJ56" s="32"/>
      <c r="DQK56" s="32"/>
      <c r="DQL56" s="32"/>
      <c r="DQM56" s="32"/>
      <c r="DQN56" s="32"/>
      <c r="DQO56" s="32"/>
      <c r="DQP56" s="33"/>
      <c r="DQQ56" s="31"/>
      <c r="DQR56" s="32"/>
      <c r="DQS56" s="32"/>
      <c r="DQT56" s="32"/>
      <c r="DQU56" s="32"/>
      <c r="DQV56" s="32"/>
      <c r="DQW56" s="32"/>
      <c r="DQX56" s="32"/>
      <c r="DQY56" s="32"/>
      <c r="DQZ56" s="32"/>
      <c r="DRA56" s="32"/>
      <c r="DRB56" s="32"/>
      <c r="DRC56" s="32"/>
      <c r="DRD56" s="32"/>
      <c r="DRE56" s="32"/>
      <c r="DRF56" s="32"/>
      <c r="DRG56" s="32"/>
      <c r="DRH56" s="32"/>
      <c r="DRI56" s="32"/>
      <c r="DRJ56" s="32"/>
      <c r="DRK56" s="32"/>
      <c r="DRL56" s="32"/>
      <c r="DRM56" s="32"/>
      <c r="DRN56" s="32"/>
      <c r="DRO56" s="32"/>
      <c r="DRP56" s="32"/>
      <c r="DRQ56" s="32"/>
      <c r="DRR56" s="32"/>
      <c r="DRS56" s="32"/>
      <c r="DRT56" s="32"/>
      <c r="DRU56" s="32"/>
      <c r="DRV56" s="32"/>
      <c r="DRW56" s="32"/>
      <c r="DRX56" s="33"/>
      <c r="DRY56" s="31"/>
      <c r="DRZ56" s="32"/>
      <c r="DSA56" s="32"/>
      <c r="DSB56" s="32"/>
      <c r="DSC56" s="32"/>
      <c r="DSD56" s="32"/>
      <c r="DSE56" s="32"/>
      <c r="DSF56" s="32"/>
      <c r="DSG56" s="32"/>
      <c r="DSH56" s="32"/>
      <c r="DSI56" s="32"/>
      <c r="DSJ56" s="32"/>
      <c r="DSK56" s="32"/>
      <c r="DSL56" s="32"/>
      <c r="DSM56" s="32"/>
      <c r="DSN56" s="32"/>
      <c r="DSO56" s="32"/>
      <c r="DSP56" s="32"/>
      <c r="DSQ56" s="32"/>
      <c r="DSR56" s="32"/>
      <c r="DSS56" s="32"/>
      <c r="DST56" s="32"/>
      <c r="DSU56" s="32"/>
      <c r="DSV56" s="32"/>
      <c r="DSW56" s="32"/>
      <c r="DSX56" s="32"/>
      <c r="DSY56" s="32"/>
      <c r="DSZ56" s="32"/>
      <c r="DTA56" s="32"/>
      <c r="DTB56" s="32"/>
      <c r="DTC56" s="32"/>
      <c r="DTD56" s="32"/>
      <c r="DTE56" s="32"/>
      <c r="DTF56" s="33"/>
      <c r="DTG56" s="31"/>
      <c r="DTH56" s="32"/>
      <c r="DTI56" s="32"/>
      <c r="DTJ56" s="32"/>
      <c r="DTK56" s="32"/>
      <c r="DTL56" s="32"/>
      <c r="DTM56" s="32"/>
      <c r="DTN56" s="32"/>
      <c r="DTO56" s="32"/>
      <c r="DTP56" s="32"/>
      <c r="DTQ56" s="32"/>
      <c r="DTR56" s="32"/>
      <c r="DTS56" s="32"/>
      <c r="DTT56" s="32"/>
      <c r="DTU56" s="32"/>
      <c r="DTV56" s="32"/>
      <c r="DTW56" s="32"/>
      <c r="DTX56" s="32"/>
      <c r="DTY56" s="32"/>
      <c r="DTZ56" s="32"/>
      <c r="DUA56" s="32"/>
      <c r="DUB56" s="32"/>
      <c r="DUC56" s="32"/>
      <c r="DUD56" s="32"/>
      <c r="DUE56" s="32"/>
      <c r="DUF56" s="32"/>
      <c r="DUG56" s="32"/>
      <c r="DUH56" s="32"/>
      <c r="DUI56" s="32"/>
      <c r="DUJ56" s="32"/>
      <c r="DUK56" s="32"/>
      <c r="DUL56" s="32"/>
      <c r="DUM56" s="32"/>
      <c r="DUN56" s="33"/>
      <c r="DUO56" s="31"/>
      <c r="DUP56" s="32"/>
      <c r="DUQ56" s="32"/>
      <c r="DUR56" s="32"/>
      <c r="DUS56" s="32"/>
      <c r="DUT56" s="32"/>
      <c r="DUU56" s="32"/>
      <c r="DUV56" s="32"/>
      <c r="DUW56" s="32"/>
      <c r="DUX56" s="32"/>
      <c r="DUY56" s="32"/>
      <c r="DUZ56" s="32"/>
      <c r="DVA56" s="32"/>
      <c r="DVB56" s="32"/>
      <c r="DVC56" s="32"/>
      <c r="DVD56" s="32"/>
      <c r="DVE56" s="32"/>
      <c r="DVF56" s="32"/>
      <c r="DVG56" s="32"/>
      <c r="DVH56" s="32"/>
      <c r="DVI56" s="32"/>
      <c r="DVJ56" s="32"/>
      <c r="DVK56" s="32"/>
      <c r="DVL56" s="32"/>
      <c r="DVM56" s="32"/>
      <c r="DVN56" s="32"/>
      <c r="DVO56" s="32"/>
      <c r="DVP56" s="32"/>
      <c r="DVQ56" s="32"/>
      <c r="DVR56" s="32"/>
      <c r="DVS56" s="32"/>
      <c r="DVT56" s="32"/>
      <c r="DVU56" s="32"/>
      <c r="DVV56" s="33"/>
      <c r="DVW56" s="31"/>
      <c r="DVX56" s="32"/>
      <c r="DVY56" s="32"/>
      <c r="DVZ56" s="32"/>
      <c r="DWA56" s="32"/>
      <c r="DWB56" s="32"/>
      <c r="DWC56" s="32"/>
      <c r="DWD56" s="32"/>
      <c r="DWE56" s="32"/>
      <c r="DWF56" s="32"/>
      <c r="DWG56" s="32"/>
      <c r="DWH56" s="32"/>
      <c r="DWI56" s="32"/>
      <c r="DWJ56" s="32"/>
      <c r="DWK56" s="32"/>
      <c r="DWL56" s="32"/>
      <c r="DWM56" s="32"/>
      <c r="DWN56" s="32"/>
      <c r="DWO56" s="32"/>
      <c r="DWP56" s="32"/>
      <c r="DWQ56" s="32"/>
      <c r="DWR56" s="32"/>
      <c r="DWS56" s="32"/>
      <c r="DWT56" s="32"/>
      <c r="DWU56" s="32"/>
      <c r="DWV56" s="32"/>
      <c r="DWW56" s="32"/>
      <c r="DWX56" s="32"/>
      <c r="DWY56" s="32"/>
      <c r="DWZ56" s="32"/>
      <c r="DXA56" s="32"/>
      <c r="DXB56" s="32"/>
      <c r="DXC56" s="32"/>
      <c r="DXD56" s="33"/>
      <c r="DXE56" s="31"/>
      <c r="DXF56" s="32"/>
      <c r="DXG56" s="32"/>
      <c r="DXH56" s="32"/>
      <c r="DXI56" s="32"/>
      <c r="DXJ56" s="32"/>
      <c r="DXK56" s="32"/>
      <c r="DXL56" s="32"/>
      <c r="DXM56" s="32"/>
      <c r="DXN56" s="32"/>
      <c r="DXO56" s="32"/>
      <c r="DXP56" s="32"/>
      <c r="DXQ56" s="32"/>
      <c r="DXR56" s="32"/>
      <c r="DXS56" s="32"/>
      <c r="DXT56" s="32"/>
      <c r="DXU56" s="32"/>
      <c r="DXV56" s="32"/>
      <c r="DXW56" s="32"/>
      <c r="DXX56" s="32"/>
      <c r="DXY56" s="32"/>
      <c r="DXZ56" s="32"/>
      <c r="DYA56" s="32"/>
      <c r="DYB56" s="32"/>
      <c r="DYC56" s="32"/>
      <c r="DYD56" s="32"/>
      <c r="DYE56" s="32"/>
      <c r="DYF56" s="32"/>
      <c r="DYG56" s="32"/>
      <c r="DYH56" s="32"/>
      <c r="DYI56" s="32"/>
      <c r="DYJ56" s="32"/>
      <c r="DYK56" s="32"/>
      <c r="DYL56" s="33"/>
      <c r="DYM56" s="31"/>
      <c r="DYN56" s="32"/>
      <c r="DYO56" s="32"/>
      <c r="DYP56" s="32"/>
      <c r="DYQ56" s="32"/>
      <c r="DYR56" s="32"/>
      <c r="DYS56" s="32"/>
      <c r="DYT56" s="32"/>
      <c r="DYU56" s="32"/>
      <c r="DYV56" s="32"/>
      <c r="DYW56" s="32"/>
      <c r="DYX56" s="32"/>
      <c r="DYY56" s="32"/>
      <c r="DYZ56" s="32"/>
      <c r="DZA56" s="32"/>
      <c r="DZB56" s="32"/>
      <c r="DZC56" s="32"/>
      <c r="DZD56" s="32"/>
      <c r="DZE56" s="32"/>
      <c r="DZF56" s="32"/>
      <c r="DZG56" s="32"/>
      <c r="DZH56" s="32"/>
      <c r="DZI56" s="32"/>
      <c r="DZJ56" s="32"/>
      <c r="DZK56" s="32"/>
      <c r="DZL56" s="32"/>
      <c r="DZM56" s="32"/>
      <c r="DZN56" s="32"/>
      <c r="DZO56" s="32"/>
      <c r="DZP56" s="32"/>
      <c r="DZQ56" s="32"/>
      <c r="DZR56" s="32"/>
      <c r="DZS56" s="32"/>
      <c r="DZT56" s="33"/>
      <c r="DZU56" s="31"/>
      <c r="DZV56" s="32"/>
      <c r="DZW56" s="32"/>
      <c r="DZX56" s="32"/>
      <c r="DZY56" s="32"/>
      <c r="DZZ56" s="32"/>
      <c r="EAA56" s="32"/>
      <c r="EAB56" s="32"/>
      <c r="EAC56" s="32"/>
      <c r="EAD56" s="32"/>
      <c r="EAE56" s="32"/>
      <c r="EAF56" s="32"/>
      <c r="EAG56" s="32"/>
      <c r="EAH56" s="32"/>
      <c r="EAI56" s="32"/>
      <c r="EAJ56" s="32"/>
      <c r="EAK56" s="32"/>
      <c r="EAL56" s="32"/>
      <c r="EAM56" s="32"/>
      <c r="EAN56" s="32"/>
      <c r="EAO56" s="32"/>
      <c r="EAP56" s="32"/>
      <c r="EAQ56" s="32"/>
      <c r="EAR56" s="32"/>
      <c r="EAS56" s="32"/>
      <c r="EAT56" s="32"/>
      <c r="EAU56" s="32"/>
      <c r="EAV56" s="32"/>
      <c r="EAW56" s="32"/>
      <c r="EAX56" s="32"/>
      <c r="EAY56" s="32"/>
      <c r="EAZ56" s="32"/>
      <c r="EBA56" s="32"/>
      <c r="EBB56" s="33"/>
      <c r="EBC56" s="31"/>
      <c r="EBD56" s="32"/>
      <c r="EBE56" s="32"/>
      <c r="EBF56" s="32"/>
      <c r="EBG56" s="32"/>
      <c r="EBH56" s="32"/>
      <c r="EBI56" s="32"/>
      <c r="EBJ56" s="32"/>
      <c r="EBK56" s="32"/>
      <c r="EBL56" s="32"/>
      <c r="EBM56" s="32"/>
      <c r="EBN56" s="32"/>
      <c r="EBO56" s="32"/>
      <c r="EBP56" s="32"/>
      <c r="EBQ56" s="32"/>
      <c r="EBR56" s="32"/>
      <c r="EBS56" s="32"/>
      <c r="EBT56" s="32"/>
      <c r="EBU56" s="32"/>
      <c r="EBV56" s="32"/>
      <c r="EBW56" s="32"/>
      <c r="EBX56" s="32"/>
      <c r="EBY56" s="32"/>
      <c r="EBZ56" s="32"/>
      <c r="ECA56" s="32"/>
      <c r="ECB56" s="32"/>
      <c r="ECC56" s="32"/>
      <c r="ECD56" s="32"/>
      <c r="ECE56" s="32"/>
      <c r="ECF56" s="32"/>
      <c r="ECG56" s="32"/>
      <c r="ECH56" s="32"/>
      <c r="ECI56" s="32"/>
      <c r="ECJ56" s="33"/>
      <c r="ECK56" s="31"/>
      <c r="ECL56" s="32"/>
      <c r="ECM56" s="32"/>
      <c r="ECN56" s="32"/>
      <c r="ECO56" s="32"/>
      <c r="ECP56" s="32"/>
      <c r="ECQ56" s="32"/>
      <c r="ECR56" s="32"/>
      <c r="ECS56" s="32"/>
      <c r="ECT56" s="32"/>
      <c r="ECU56" s="32"/>
      <c r="ECV56" s="32"/>
      <c r="ECW56" s="32"/>
      <c r="ECX56" s="32"/>
      <c r="ECY56" s="32"/>
      <c r="ECZ56" s="32"/>
      <c r="EDA56" s="32"/>
      <c r="EDB56" s="32"/>
      <c r="EDC56" s="32"/>
      <c r="EDD56" s="32"/>
      <c r="EDE56" s="32"/>
      <c r="EDF56" s="32"/>
      <c r="EDG56" s="32"/>
      <c r="EDH56" s="32"/>
      <c r="EDI56" s="32"/>
      <c r="EDJ56" s="32"/>
      <c r="EDK56" s="32"/>
      <c r="EDL56" s="32"/>
      <c r="EDM56" s="32"/>
      <c r="EDN56" s="32"/>
      <c r="EDO56" s="32"/>
      <c r="EDP56" s="32"/>
      <c r="EDQ56" s="32"/>
      <c r="EDR56" s="33"/>
      <c r="EDS56" s="31"/>
      <c r="EDT56" s="32"/>
      <c r="EDU56" s="32"/>
      <c r="EDV56" s="32"/>
      <c r="EDW56" s="32"/>
      <c r="EDX56" s="32"/>
      <c r="EDY56" s="32"/>
      <c r="EDZ56" s="32"/>
      <c r="EEA56" s="32"/>
      <c r="EEB56" s="32"/>
      <c r="EEC56" s="32"/>
      <c r="EED56" s="32"/>
      <c r="EEE56" s="32"/>
      <c r="EEF56" s="32"/>
      <c r="EEG56" s="32"/>
      <c r="EEH56" s="32"/>
      <c r="EEI56" s="32"/>
      <c r="EEJ56" s="32"/>
      <c r="EEK56" s="32"/>
      <c r="EEL56" s="32"/>
      <c r="EEM56" s="32"/>
      <c r="EEN56" s="32"/>
      <c r="EEO56" s="32"/>
      <c r="EEP56" s="32"/>
      <c r="EEQ56" s="32"/>
      <c r="EER56" s="32"/>
      <c r="EES56" s="32"/>
      <c r="EET56" s="32"/>
      <c r="EEU56" s="32"/>
      <c r="EEV56" s="32"/>
      <c r="EEW56" s="32"/>
      <c r="EEX56" s="32"/>
      <c r="EEY56" s="32"/>
      <c r="EEZ56" s="33"/>
      <c r="EFA56" s="31"/>
      <c r="EFB56" s="32"/>
      <c r="EFC56" s="32"/>
      <c r="EFD56" s="32"/>
      <c r="EFE56" s="32"/>
      <c r="EFF56" s="32"/>
      <c r="EFG56" s="32"/>
      <c r="EFH56" s="32"/>
      <c r="EFI56" s="32"/>
      <c r="EFJ56" s="32"/>
      <c r="EFK56" s="32"/>
      <c r="EFL56" s="32"/>
      <c r="EFM56" s="32"/>
      <c r="EFN56" s="32"/>
      <c r="EFO56" s="32"/>
      <c r="EFP56" s="32"/>
      <c r="EFQ56" s="32"/>
      <c r="EFR56" s="32"/>
      <c r="EFS56" s="32"/>
      <c r="EFT56" s="32"/>
      <c r="EFU56" s="32"/>
      <c r="EFV56" s="32"/>
      <c r="EFW56" s="32"/>
      <c r="EFX56" s="32"/>
      <c r="EFY56" s="32"/>
      <c r="EFZ56" s="32"/>
      <c r="EGA56" s="32"/>
      <c r="EGB56" s="32"/>
      <c r="EGC56" s="32"/>
      <c r="EGD56" s="32"/>
      <c r="EGE56" s="32"/>
      <c r="EGF56" s="32"/>
      <c r="EGG56" s="32"/>
      <c r="EGH56" s="33"/>
      <c r="EGI56" s="31"/>
      <c r="EGJ56" s="32"/>
      <c r="EGK56" s="32"/>
      <c r="EGL56" s="32"/>
      <c r="EGM56" s="32"/>
      <c r="EGN56" s="32"/>
      <c r="EGO56" s="32"/>
      <c r="EGP56" s="32"/>
      <c r="EGQ56" s="32"/>
      <c r="EGR56" s="32"/>
      <c r="EGS56" s="32"/>
      <c r="EGT56" s="32"/>
      <c r="EGU56" s="32"/>
      <c r="EGV56" s="32"/>
      <c r="EGW56" s="32"/>
      <c r="EGX56" s="32"/>
      <c r="EGY56" s="32"/>
      <c r="EGZ56" s="32"/>
      <c r="EHA56" s="32"/>
      <c r="EHB56" s="32"/>
      <c r="EHC56" s="32"/>
      <c r="EHD56" s="32"/>
      <c r="EHE56" s="32"/>
      <c r="EHF56" s="32"/>
      <c r="EHG56" s="32"/>
      <c r="EHH56" s="32"/>
      <c r="EHI56" s="32"/>
      <c r="EHJ56" s="32"/>
      <c r="EHK56" s="32"/>
      <c r="EHL56" s="32"/>
      <c r="EHM56" s="32"/>
      <c r="EHN56" s="32"/>
      <c r="EHO56" s="32"/>
      <c r="EHP56" s="33"/>
      <c r="EHQ56" s="31"/>
      <c r="EHR56" s="32"/>
      <c r="EHS56" s="32"/>
      <c r="EHT56" s="32"/>
      <c r="EHU56" s="32"/>
      <c r="EHV56" s="32"/>
      <c r="EHW56" s="32"/>
      <c r="EHX56" s="32"/>
      <c r="EHY56" s="32"/>
      <c r="EHZ56" s="32"/>
      <c r="EIA56" s="32"/>
      <c r="EIB56" s="32"/>
      <c r="EIC56" s="32"/>
      <c r="EID56" s="32"/>
      <c r="EIE56" s="32"/>
      <c r="EIF56" s="32"/>
      <c r="EIG56" s="32"/>
      <c r="EIH56" s="32"/>
      <c r="EII56" s="32"/>
      <c r="EIJ56" s="32"/>
      <c r="EIK56" s="32"/>
      <c r="EIL56" s="32"/>
      <c r="EIM56" s="32"/>
      <c r="EIN56" s="32"/>
      <c r="EIO56" s="32"/>
      <c r="EIP56" s="32"/>
      <c r="EIQ56" s="32"/>
      <c r="EIR56" s="32"/>
      <c r="EIS56" s="32"/>
      <c r="EIT56" s="32"/>
      <c r="EIU56" s="32"/>
      <c r="EIV56" s="32"/>
      <c r="EIW56" s="32"/>
      <c r="EIX56" s="33"/>
      <c r="EIY56" s="31"/>
      <c r="EIZ56" s="32"/>
      <c r="EJA56" s="32"/>
      <c r="EJB56" s="32"/>
      <c r="EJC56" s="32"/>
      <c r="EJD56" s="32"/>
      <c r="EJE56" s="32"/>
      <c r="EJF56" s="32"/>
      <c r="EJG56" s="32"/>
      <c r="EJH56" s="32"/>
      <c r="EJI56" s="32"/>
      <c r="EJJ56" s="32"/>
      <c r="EJK56" s="32"/>
      <c r="EJL56" s="32"/>
      <c r="EJM56" s="32"/>
      <c r="EJN56" s="32"/>
      <c r="EJO56" s="32"/>
      <c r="EJP56" s="32"/>
      <c r="EJQ56" s="32"/>
      <c r="EJR56" s="32"/>
      <c r="EJS56" s="32"/>
      <c r="EJT56" s="32"/>
      <c r="EJU56" s="32"/>
      <c r="EJV56" s="32"/>
      <c r="EJW56" s="32"/>
      <c r="EJX56" s="32"/>
      <c r="EJY56" s="32"/>
      <c r="EJZ56" s="32"/>
      <c r="EKA56" s="32"/>
      <c r="EKB56" s="32"/>
      <c r="EKC56" s="32"/>
      <c r="EKD56" s="32"/>
      <c r="EKE56" s="32"/>
      <c r="EKF56" s="33"/>
      <c r="EKG56" s="31"/>
      <c r="EKH56" s="32"/>
      <c r="EKI56" s="32"/>
      <c r="EKJ56" s="32"/>
      <c r="EKK56" s="32"/>
      <c r="EKL56" s="32"/>
      <c r="EKM56" s="32"/>
      <c r="EKN56" s="32"/>
      <c r="EKO56" s="32"/>
      <c r="EKP56" s="32"/>
      <c r="EKQ56" s="32"/>
      <c r="EKR56" s="32"/>
      <c r="EKS56" s="32"/>
      <c r="EKT56" s="32"/>
      <c r="EKU56" s="32"/>
      <c r="EKV56" s="32"/>
      <c r="EKW56" s="32"/>
      <c r="EKX56" s="32"/>
      <c r="EKY56" s="32"/>
      <c r="EKZ56" s="32"/>
      <c r="ELA56" s="32"/>
      <c r="ELB56" s="32"/>
      <c r="ELC56" s="32"/>
      <c r="ELD56" s="32"/>
      <c r="ELE56" s="32"/>
      <c r="ELF56" s="32"/>
      <c r="ELG56" s="32"/>
      <c r="ELH56" s="32"/>
      <c r="ELI56" s="32"/>
      <c r="ELJ56" s="32"/>
      <c r="ELK56" s="32"/>
      <c r="ELL56" s="32"/>
      <c r="ELM56" s="32"/>
      <c r="ELN56" s="33"/>
      <c r="ELO56" s="31"/>
      <c r="ELP56" s="32"/>
      <c r="ELQ56" s="32"/>
      <c r="ELR56" s="32"/>
      <c r="ELS56" s="32"/>
      <c r="ELT56" s="32"/>
      <c r="ELU56" s="32"/>
      <c r="ELV56" s="32"/>
      <c r="ELW56" s="32"/>
      <c r="ELX56" s="32"/>
      <c r="ELY56" s="32"/>
      <c r="ELZ56" s="32"/>
      <c r="EMA56" s="32"/>
      <c r="EMB56" s="32"/>
      <c r="EMC56" s="32"/>
      <c r="EMD56" s="32"/>
      <c r="EME56" s="32"/>
      <c r="EMF56" s="32"/>
      <c r="EMG56" s="32"/>
      <c r="EMH56" s="32"/>
      <c r="EMI56" s="32"/>
      <c r="EMJ56" s="32"/>
      <c r="EMK56" s="32"/>
      <c r="EML56" s="32"/>
      <c r="EMM56" s="32"/>
      <c r="EMN56" s="32"/>
      <c r="EMO56" s="32"/>
      <c r="EMP56" s="32"/>
      <c r="EMQ56" s="32"/>
      <c r="EMR56" s="32"/>
      <c r="EMS56" s="32"/>
      <c r="EMT56" s="32"/>
      <c r="EMU56" s="32"/>
      <c r="EMV56" s="33"/>
      <c r="EMW56" s="31"/>
      <c r="EMX56" s="32"/>
      <c r="EMY56" s="32"/>
      <c r="EMZ56" s="32"/>
      <c r="ENA56" s="32"/>
      <c r="ENB56" s="32"/>
      <c r="ENC56" s="32"/>
      <c r="END56" s="32"/>
      <c r="ENE56" s="32"/>
      <c r="ENF56" s="32"/>
      <c r="ENG56" s="32"/>
      <c r="ENH56" s="32"/>
      <c r="ENI56" s="32"/>
      <c r="ENJ56" s="32"/>
      <c r="ENK56" s="32"/>
      <c r="ENL56" s="32"/>
      <c r="ENM56" s="32"/>
      <c r="ENN56" s="32"/>
      <c r="ENO56" s="32"/>
      <c r="ENP56" s="32"/>
      <c r="ENQ56" s="32"/>
      <c r="ENR56" s="32"/>
      <c r="ENS56" s="32"/>
      <c r="ENT56" s="32"/>
      <c r="ENU56" s="32"/>
      <c r="ENV56" s="32"/>
      <c r="ENW56" s="32"/>
      <c r="ENX56" s="32"/>
      <c r="ENY56" s="32"/>
      <c r="ENZ56" s="32"/>
      <c r="EOA56" s="32"/>
      <c r="EOB56" s="32"/>
      <c r="EOC56" s="32"/>
      <c r="EOD56" s="33"/>
      <c r="EOE56" s="31"/>
      <c r="EOF56" s="32"/>
      <c r="EOG56" s="32"/>
      <c r="EOH56" s="32"/>
      <c r="EOI56" s="32"/>
      <c r="EOJ56" s="32"/>
      <c r="EOK56" s="32"/>
      <c r="EOL56" s="32"/>
      <c r="EOM56" s="32"/>
      <c r="EON56" s="32"/>
      <c r="EOO56" s="32"/>
      <c r="EOP56" s="32"/>
      <c r="EOQ56" s="32"/>
      <c r="EOR56" s="32"/>
      <c r="EOS56" s="32"/>
      <c r="EOT56" s="32"/>
      <c r="EOU56" s="32"/>
      <c r="EOV56" s="32"/>
      <c r="EOW56" s="32"/>
      <c r="EOX56" s="32"/>
      <c r="EOY56" s="32"/>
      <c r="EOZ56" s="32"/>
      <c r="EPA56" s="32"/>
      <c r="EPB56" s="32"/>
      <c r="EPC56" s="32"/>
      <c r="EPD56" s="32"/>
      <c r="EPE56" s="32"/>
      <c r="EPF56" s="32"/>
      <c r="EPG56" s="32"/>
      <c r="EPH56" s="32"/>
      <c r="EPI56" s="32"/>
      <c r="EPJ56" s="32"/>
      <c r="EPK56" s="32"/>
      <c r="EPL56" s="33"/>
      <c r="EPM56" s="31"/>
      <c r="EPN56" s="32"/>
      <c r="EPO56" s="32"/>
      <c r="EPP56" s="32"/>
      <c r="EPQ56" s="32"/>
      <c r="EPR56" s="32"/>
      <c r="EPS56" s="32"/>
      <c r="EPT56" s="32"/>
      <c r="EPU56" s="32"/>
      <c r="EPV56" s="32"/>
      <c r="EPW56" s="32"/>
      <c r="EPX56" s="32"/>
      <c r="EPY56" s="32"/>
      <c r="EPZ56" s="32"/>
      <c r="EQA56" s="32"/>
      <c r="EQB56" s="32"/>
      <c r="EQC56" s="32"/>
      <c r="EQD56" s="32"/>
      <c r="EQE56" s="32"/>
      <c r="EQF56" s="32"/>
      <c r="EQG56" s="32"/>
      <c r="EQH56" s="32"/>
      <c r="EQI56" s="32"/>
      <c r="EQJ56" s="32"/>
      <c r="EQK56" s="32"/>
      <c r="EQL56" s="32"/>
      <c r="EQM56" s="32"/>
      <c r="EQN56" s="32"/>
      <c r="EQO56" s="32"/>
      <c r="EQP56" s="32"/>
      <c r="EQQ56" s="32"/>
      <c r="EQR56" s="32"/>
      <c r="EQS56" s="32"/>
      <c r="EQT56" s="33"/>
      <c r="EQU56" s="31"/>
      <c r="EQV56" s="32"/>
      <c r="EQW56" s="32"/>
      <c r="EQX56" s="32"/>
      <c r="EQY56" s="32"/>
      <c r="EQZ56" s="32"/>
      <c r="ERA56" s="32"/>
      <c r="ERB56" s="32"/>
      <c r="ERC56" s="32"/>
      <c r="ERD56" s="32"/>
      <c r="ERE56" s="32"/>
      <c r="ERF56" s="32"/>
      <c r="ERG56" s="32"/>
      <c r="ERH56" s="32"/>
      <c r="ERI56" s="32"/>
      <c r="ERJ56" s="32"/>
      <c r="ERK56" s="32"/>
      <c r="ERL56" s="32"/>
      <c r="ERM56" s="32"/>
      <c r="ERN56" s="32"/>
      <c r="ERO56" s="32"/>
      <c r="ERP56" s="32"/>
      <c r="ERQ56" s="32"/>
      <c r="ERR56" s="32"/>
      <c r="ERS56" s="32"/>
      <c r="ERT56" s="32"/>
      <c r="ERU56" s="32"/>
      <c r="ERV56" s="32"/>
      <c r="ERW56" s="32"/>
      <c r="ERX56" s="32"/>
      <c r="ERY56" s="32"/>
      <c r="ERZ56" s="32"/>
      <c r="ESA56" s="32"/>
      <c r="ESB56" s="33"/>
      <c r="ESC56" s="31"/>
      <c r="ESD56" s="32"/>
      <c r="ESE56" s="32"/>
      <c r="ESF56" s="32"/>
      <c r="ESG56" s="32"/>
      <c r="ESH56" s="32"/>
      <c r="ESI56" s="32"/>
      <c r="ESJ56" s="32"/>
      <c r="ESK56" s="32"/>
      <c r="ESL56" s="32"/>
      <c r="ESM56" s="32"/>
      <c r="ESN56" s="32"/>
      <c r="ESO56" s="32"/>
      <c r="ESP56" s="32"/>
      <c r="ESQ56" s="32"/>
      <c r="ESR56" s="32"/>
      <c r="ESS56" s="32"/>
      <c r="EST56" s="32"/>
      <c r="ESU56" s="32"/>
      <c r="ESV56" s="32"/>
      <c r="ESW56" s="32"/>
      <c r="ESX56" s="32"/>
      <c r="ESY56" s="32"/>
      <c r="ESZ56" s="32"/>
      <c r="ETA56" s="32"/>
      <c r="ETB56" s="32"/>
      <c r="ETC56" s="32"/>
      <c r="ETD56" s="32"/>
      <c r="ETE56" s="32"/>
      <c r="ETF56" s="32"/>
      <c r="ETG56" s="32"/>
      <c r="ETH56" s="32"/>
      <c r="ETI56" s="32"/>
      <c r="ETJ56" s="33"/>
      <c r="ETK56" s="31"/>
      <c r="ETL56" s="32"/>
      <c r="ETM56" s="32"/>
      <c r="ETN56" s="32"/>
      <c r="ETO56" s="32"/>
      <c r="ETP56" s="32"/>
      <c r="ETQ56" s="32"/>
      <c r="ETR56" s="32"/>
      <c r="ETS56" s="32"/>
      <c r="ETT56" s="32"/>
      <c r="ETU56" s="32"/>
      <c r="ETV56" s="32"/>
      <c r="ETW56" s="32"/>
      <c r="ETX56" s="32"/>
      <c r="ETY56" s="32"/>
      <c r="ETZ56" s="32"/>
      <c r="EUA56" s="32"/>
      <c r="EUB56" s="32"/>
      <c r="EUC56" s="32"/>
      <c r="EUD56" s="32"/>
      <c r="EUE56" s="32"/>
      <c r="EUF56" s="32"/>
      <c r="EUG56" s="32"/>
      <c r="EUH56" s="32"/>
      <c r="EUI56" s="32"/>
      <c r="EUJ56" s="32"/>
      <c r="EUK56" s="32"/>
      <c r="EUL56" s="32"/>
      <c r="EUM56" s="32"/>
      <c r="EUN56" s="32"/>
      <c r="EUO56" s="32"/>
      <c r="EUP56" s="32"/>
      <c r="EUQ56" s="32"/>
      <c r="EUR56" s="33"/>
      <c r="EUS56" s="31"/>
      <c r="EUT56" s="32"/>
      <c r="EUU56" s="32"/>
      <c r="EUV56" s="32"/>
      <c r="EUW56" s="32"/>
      <c r="EUX56" s="32"/>
      <c r="EUY56" s="32"/>
      <c r="EUZ56" s="32"/>
      <c r="EVA56" s="32"/>
      <c r="EVB56" s="32"/>
      <c r="EVC56" s="32"/>
      <c r="EVD56" s="32"/>
      <c r="EVE56" s="32"/>
      <c r="EVF56" s="32"/>
      <c r="EVG56" s="32"/>
      <c r="EVH56" s="32"/>
      <c r="EVI56" s="32"/>
      <c r="EVJ56" s="32"/>
      <c r="EVK56" s="32"/>
      <c r="EVL56" s="32"/>
      <c r="EVM56" s="32"/>
      <c r="EVN56" s="32"/>
      <c r="EVO56" s="32"/>
      <c r="EVP56" s="32"/>
      <c r="EVQ56" s="32"/>
      <c r="EVR56" s="32"/>
      <c r="EVS56" s="32"/>
      <c r="EVT56" s="32"/>
      <c r="EVU56" s="32"/>
      <c r="EVV56" s="32"/>
      <c r="EVW56" s="32"/>
      <c r="EVX56" s="32"/>
      <c r="EVY56" s="32"/>
      <c r="EVZ56" s="33"/>
      <c r="EWA56" s="31"/>
      <c r="EWB56" s="32"/>
      <c r="EWC56" s="32"/>
      <c r="EWD56" s="32"/>
      <c r="EWE56" s="32"/>
      <c r="EWF56" s="32"/>
      <c r="EWG56" s="32"/>
      <c r="EWH56" s="32"/>
      <c r="EWI56" s="32"/>
      <c r="EWJ56" s="32"/>
      <c r="EWK56" s="32"/>
      <c r="EWL56" s="32"/>
      <c r="EWM56" s="32"/>
      <c r="EWN56" s="32"/>
      <c r="EWO56" s="32"/>
      <c r="EWP56" s="32"/>
      <c r="EWQ56" s="32"/>
      <c r="EWR56" s="32"/>
      <c r="EWS56" s="32"/>
      <c r="EWT56" s="32"/>
      <c r="EWU56" s="32"/>
      <c r="EWV56" s="32"/>
      <c r="EWW56" s="32"/>
      <c r="EWX56" s="32"/>
      <c r="EWY56" s="32"/>
      <c r="EWZ56" s="32"/>
      <c r="EXA56" s="32"/>
      <c r="EXB56" s="32"/>
      <c r="EXC56" s="32"/>
      <c r="EXD56" s="32"/>
      <c r="EXE56" s="32"/>
      <c r="EXF56" s="32"/>
      <c r="EXG56" s="32"/>
      <c r="EXH56" s="33"/>
      <c r="EXI56" s="31"/>
      <c r="EXJ56" s="32"/>
      <c r="EXK56" s="32"/>
      <c r="EXL56" s="32"/>
      <c r="EXM56" s="32"/>
      <c r="EXN56" s="32"/>
      <c r="EXO56" s="32"/>
      <c r="EXP56" s="32"/>
      <c r="EXQ56" s="32"/>
      <c r="EXR56" s="32"/>
      <c r="EXS56" s="32"/>
      <c r="EXT56" s="32"/>
      <c r="EXU56" s="32"/>
      <c r="EXV56" s="32"/>
      <c r="EXW56" s="32"/>
      <c r="EXX56" s="32"/>
      <c r="EXY56" s="32"/>
      <c r="EXZ56" s="32"/>
      <c r="EYA56" s="32"/>
      <c r="EYB56" s="32"/>
      <c r="EYC56" s="32"/>
      <c r="EYD56" s="32"/>
      <c r="EYE56" s="32"/>
      <c r="EYF56" s="32"/>
      <c r="EYG56" s="32"/>
      <c r="EYH56" s="32"/>
      <c r="EYI56" s="32"/>
      <c r="EYJ56" s="32"/>
      <c r="EYK56" s="32"/>
      <c r="EYL56" s="32"/>
      <c r="EYM56" s="32"/>
      <c r="EYN56" s="32"/>
      <c r="EYO56" s="32"/>
      <c r="EYP56" s="33"/>
      <c r="EYQ56" s="31"/>
      <c r="EYR56" s="32"/>
      <c r="EYS56" s="32"/>
      <c r="EYT56" s="32"/>
      <c r="EYU56" s="32"/>
      <c r="EYV56" s="32"/>
      <c r="EYW56" s="32"/>
      <c r="EYX56" s="32"/>
      <c r="EYY56" s="32"/>
      <c r="EYZ56" s="32"/>
      <c r="EZA56" s="32"/>
      <c r="EZB56" s="32"/>
      <c r="EZC56" s="32"/>
      <c r="EZD56" s="32"/>
      <c r="EZE56" s="32"/>
      <c r="EZF56" s="32"/>
      <c r="EZG56" s="32"/>
      <c r="EZH56" s="32"/>
      <c r="EZI56" s="32"/>
      <c r="EZJ56" s="32"/>
      <c r="EZK56" s="32"/>
      <c r="EZL56" s="32"/>
      <c r="EZM56" s="32"/>
      <c r="EZN56" s="32"/>
      <c r="EZO56" s="32"/>
      <c r="EZP56" s="32"/>
      <c r="EZQ56" s="32"/>
      <c r="EZR56" s="32"/>
      <c r="EZS56" s="32"/>
      <c r="EZT56" s="32"/>
      <c r="EZU56" s="32"/>
      <c r="EZV56" s="32"/>
      <c r="EZW56" s="32"/>
      <c r="EZX56" s="33"/>
      <c r="EZY56" s="31"/>
      <c r="EZZ56" s="32"/>
      <c r="FAA56" s="32"/>
      <c r="FAB56" s="32"/>
      <c r="FAC56" s="32"/>
      <c r="FAD56" s="32"/>
      <c r="FAE56" s="32"/>
      <c r="FAF56" s="32"/>
      <c r="FAG56" s="32"/>
      <c r="FAH56" s="32"/>
      <c r="FAI56" s="32"/>
      <c r="FAJ56" s="32"/>
      <c r="FAK56" s="32"/>
      <c r="FAL56" s="32"/>
      <c r="FAM56" s="32"/>
      <c r="FAN56" s="32"/>
      <c r="FAO56" s="32"/>
      <c r="FAP56" s="32"/>
      <c r="FAQ56" s="32"/>
      <c r="FAR56" s="32"/>
      <c r="FAS56" s="32"/>
      <c r="FAT56" s="32"/>
      <c r="FAU56" s="32"/>
      <c r="FAV56" s="32"/>
      <c r="FAW56" s="32"/>
      <c r="FAX56" s="32"/>
      <c r="FAY56" s="32"/>
      <c r="FAZ56" s="32"/>
      <c r="FBA56" s="32"/>
      <c r="FBB56" s="32"/>
      <c r="FBC56" s="32"/>
      <c r="FBD56" s="32"/>
      <c r="FBE56" s="32"/>
      <c r="FBF56" s="33"/>
      <c r="FBG56" s="31"/>
      <c r="FBH56" s="32"/>
      <c r="FBI56" s="32"/>
      <c r="FBJ56" s="32"/>
      <c r="FBK56" s="32"/>
      <c r="FBL56" s="32"/>
      <c r="FBM56" s="32"/>
      <c r="FBN56" s="32"/>
      <c r="FBO56" s="32"/>
      <c r="FBP56" s="32"/>
      <c r="FBQ56" s="32"/>
      <c r="FBR56" s="32"/>
      <c r="FBS56" s="32"/>
      <c r="FBT56" s="32"/>
      <c r="FBU56" s="32"/>
      <c r="FBV56" s="32"/>
      <c r="FBW56" s="32"/>
      <c r="FBX56" s="32"/>
      <c r="FBY56" s="32"/>
      <c r="FBZ56" s="32"/>
      <c r="FCA56" s="32"/>
      <c r="FCB56" s="32"/>
      <c r="FCC56" s="32"/>
      <c r="FCD56" s="32"/>
      <c r="FCE56" s="32"/>
      <c r="FCF56" s="32"/>
      <c r="FCG56" s="32"/>
      <c r="FCH56" s="32"/>
      <c r="FCI56" s="32"/>
      <c r="FCJ56" s="32"/>
      <c r="FCK56" s="32"/>
      <c r="FCL56" s="32"/>
      <c r="FCM56" s="32"/>
      <c r="FCN56" s="33"/>
      <c r="FCO56" s="31"/>
      <c r="FCP56" s="32"/>
      <c r="FCQ56" s="32"/>
      <c r="FCR56" s="32"/>
      <c r="FCS56" s="32"/>
      <c r="FCT56" s="32"/>
      <c r="FCU56" s="32"/>
      <c r="FCV56" s="32"/>
      <c r="FCW56" s="32"/>
      <c r="FCX56" s="32"/>
      <c r="FCY56" s="32"/>
      <c r="FCZ56" s="32"/>
      <c r="FDA56" s="32"/>
      <c r="FDB56" s="32"/>
      <c r="FDC56" s="32"/>
      <c r="FDD56" s="32"/>
      <c r="FDE56" s="32"/>
      <c r="FDF56" s="32"/>
      <c r="FDG56" s="32"/>
      <c r="FDH56" s="32"/>
      <c r="FDI56" s="32"/>
      <c r="FDJ56" s="32"/>
      <c r="FDK56" s="32"/>
      <c r="FDL56" s="32"/>
      <c r="FDM56" s="32"/>
      <c r="FDN56" s="32"/>
      <c r="FDO56" s="32"/>
      <c r="FDP56" s="32"/>
      <c r="FDQ56" s="32"/>
      <c r="FDR56" s="32"/>
      <c r="FDS56" s="32"/>
      <c r="FDT56" s="32"/>
      <c r="FDU56" s="32"/>
      <c r="FDV56" s="33"/>
      <c r="FDW56" s="31"/>
      <c r="FDX56" s="32"/>
      <c r="FDY56" s="32"/>
      <c r="FDZ56" s="32"/>
      <c r="FEA56" s="32"/>
      <c r="FEB56" s="32"/>
      <c r="FEC56" s="32"/>
      <c r="FED56" s="32"/>
      <c r="FEE56" s="32"/>
      <c r="FEF56" s="32"/>
      <c r="FEG56" s="32"/>
      <c r="FEH56" s="32"/>
      <c r="FEI56" s="32"/>
      <c r="FEJ56" s="32"/>
      <c r="FEK56" s="32"/>
      <c r="FEL56" s="32"/>
      <c r="FEM56" s="32"/>
      <c r="FEN56" s="32"/>
      <c r="FEO56" s="32"/>
      <c r="FEP56" s="32"/>
      <c r="FEQ56" s="32"/>
      <c r="FER56" s="32"/>
      <c r="FES56" s="32"/>
      <c r="FET56" s="32"/>
      <c r="FEU56" s="32"/>
      <c r="FEV56" s="32"/>
      <c r="FEW56" s="32"/>
      <c r="FEX56" s="32"/>
      <c r="FEY56" s="32"/>
      <c r="FEZ56" s="32"/>
      <c r="FFA56" s="32"/>
      <c r="FFB56" s="32"/>
      <c r="FFC56" s="32"/>
      <c r="FFD56" s="33"/>
      <c r="FFE56" s="31"/>
      <c r="FFF56" s="32"/>
      <c r="FFG56" s="32"/>
      <c r="FFH56" s="32"/>
      <c r="FFI56" s="32"/>
      <c r="FFJ56" s="32"/>
      <c r="FFK56" s="32"/>
      <c r="FFL56" s="32"/>
      <c r="FFM56" s="32"/>
      <c r="FFN56" s="32"/>
      <c r="FFO56" s="32"/>
      <c r="FFP56" s="32"/>
      <c r="FFQ56" s="32"/>
      <c r="FFR56" s="32"/>
      <c r="FFS56" s="32"/>
      <c r="FFT56" s="32"/>
      <c r="FFU56" s="32"/>
      <c r="FFV56" s="32"/>
      <c r="FFW56" s="32"/>
      <c r="FFX56" s="32"/>
      <c r="FFY56" s="32"/>
      <c r="FFZ56" s="32"/>
      <c r="FGA56" s="32"/>
      <c r="FGB56" s="32"/>
      <c r="FGC56" s="32"/>
      <c r="FGD56" s="32"/>
      <c r="FGE56" s="32"/>
      <c r="FGF56" s="32"/>
      <c r="FGG56" s="32"/>
      <c r="FGH56" s="32"/>
      <c r="FGI56" s="32"/>
      <c r="FGJ56" s="32"/>
      <c r="FGK56" s="32"/>
      <c r="FGL56" s="33"/>
      <c r="FGM56" s="31"/>
      <c r="FGN56" s="32"/>
      <c r="FGO56" s="32"/>
      <c r="FGP56" s="32"/>
      <c r="FGQ56" s="32"/>
      <c r="FGR56" s="32"/>
      <c r="FGS56" s="32"/>
      <c r="FGT56" s="32"/>
      <c r="FGU56" s="32"/>
      <c r="FGV56" s="32"/>
      <c r="FGW56" s="32"/>
      <c r="FGX56" s="32"/>
      <c r="FGY56" s="32"/>
      <c r="FGZ56" s="32"/>
      <c r="FHA56" s="32"/>
      <c r="FHB56" s="32"/>
      <c r="FHC56" s="32"/>
      <c r="FHD56" s="32"/>
      <c r="FHE56" s="32"/>
      <c r="FHF56" s="32"/>
      <c r="FHG56" s="32"/>
      <c r="FHH56" s="32"/>
      <c r="FHI56" s="32"/>
      <c r="FHJ56" s="32"/>
      <c r="FHK56" s="32"/>
      <c r="FHL56" s="32"/>
      <c r="FHM56" s="32"/>
      <c r="FHN56" s="32"/>
      <c r="FHO56" s="32"/>
      <c r="FHP56" s="32"/>
      <c r="FHQ56" s="32"/>
      <c r="FHR56" s="32"/>
      <c r="FHS56" s="32"/>
      <c r="FHT56" s="33"/>
      <c r="FHU56" s="31"/>
      <c r="FHV56" s="32"/>
      <c r="FHW56" s="32"/>
      <c r="FHX56" s="32"/>
      <c r="FHY56" s="32"/>
      <c r="FHZ56" s="32"/>
      <c r="FIA56" s="32"/>
      <c r="FIB56" s="32"/>
      <c r="FIC56" s="32"/>
      <c r="FID56" s="32"/>
      <c r="FIE56" s="32"/>
      <c r="FIF56" s="32"/>
      <c r="FIG56" s="32"/>
      <c r="FIH56" s="32"/>
      <c r="FII56" s="32"/>
      <c r="FIJ56" s="32"/>
      <c r="FIK56" s="32"/>
      <c r="FIL56" s="32"/>
      <c r="FIM56" s="32"/>
      <c r="FIN56" s="32"/>
      <c r="FIO56" s="32"/>
      <c r="FIP56" s="32"/>
      <c r="FIQ56" s="32"/>
      <c r="FIR56" s="32"/>
      <c r="FIS56" s="32"/>
      <c r="FIT56" s="32"/>
      <c r="FIU56" s="32"/>
      <c r="FIV56" s="32"/>
      <c r="FIW56" s="32"/>
      <c r="FIX56" s="32"/>
      <c r="FIY56" s="32"/>
      <c r="FIZ56" s="32"/>
      <c r="FJA56" s="32"/>
      <c r="FJB56" s="33"/>
      <c r="FJC56" s="31"/>
      <c r="FJD56" s="32"/>
      <c r="FJE56" s="32"/>
      <c r="FJF56" s="32"/>
      <c r="FJG56" s="32"/>
      <c r="FJH56" s="32"/>
      <c r="FJI56" s="32"/>
      <c r="FJJ56" s="32"/>
      <c r="FJK56" s="32"/>
      <c r="FJL56" s="32"/>
      <c r="FJM56" s="32"/>
      <c r="FJN56" s="32"/>
      <c r="FJO56" s="32"/>
      <c r="FJP56" s="32"/>
      <c r="FJQ56" s="32"/>
      <c r="FJR56" s="32"/>
      <c r="FJS56" s="32"/>
      <c r="FJT56" s="32"/>
      <c r="FJU56" s="32"/>
      <c r="FJV56" s="32"/>
      <c r="FJW56" s="32"/>
      <c r="FJX56" s="32"/>
      <c r="FJY56" s="32"/>
      <c r="FJZ56" s="32"/>
      <c r="FKA56" s="32"/>
      <c r="FKB56" s="32"/>
      <c r="FKC56" s="32"/>
      <c r="FKD56" s="32"/>
      <c r="FKE56" s="32"/>
      <c r="FKF56" s="32"/>
      <c r="FKG56" s="32"/>
      <c r="FKH56" s="32"/>
      <c r="FKI56" s="32"/>
      <c r="FKJ56" s="33"/>
      <c r="FKK56" s="31"/>
      <c r="FKL56" s="32"/>
      <c r="FKM56" s="32"/>
      <c r="FKN56" s="32"/>
      <c r="FKO56" s="32"/>
      <c r="FKP56" s="32"/>
      <c r="FKQ56" s="32"/>
      <c r="FKR56" s="32"/>
      <c r="FKS56" s="32"/>
      <c r="FKT56" s="32"/>
      <c r="FKU56" s="32"/>
      <c r="FKV56" s="32"/>
      <c r="FKW56" s="32"/>
      <c r="FKX56" s="32"/>
      <c r="FKY56" s="32"/>
      <c r="FKZ56" s="32"/>
      <c r="FLA56" s="32"/>
      <c r="FLB56" s="32"/>
      <c r="FLC56" s="32"/>
      <c r="FLD56" s="32"/>
      <c r="FLE56" s="32"/>
      <c r="FLF56" s="32"/>
      <c r="FLG56" s="32"/>
      <c r="FLH56" s="32"/>
      <c r="FLI56" s="32"/>
      <c r="FLJ56" s="32"/>
      <c r="FLK56" s="32"/>
      <c r="FLL56" s="32"/>
      <c r="FLM56" s="32"/>
      <c r="FLN56" s="32"/>
      <c r="FLO56" s="32"/>
      <c r="FLP56" s="32"/>
      <c r="FLQ56" s="32"/>
      <c r="FLR56" s="33"/>
      <c r="FLS56" s="31"/>
      <c r="FLT56" s="32"/>
      <c r="FLU56" s="32"/>
      <c r="FLV56" s="32"/>
      <c r="FLW56" s="32"/>
      <c r="FLX56" s="32"/>
      <c r="FLY56" s="32"/>
      <c r="FLZ56" s="32"/>
      <c r="FMA56" s="32"/>
      <c r="FMB56" s="32"/>
      <c r="FMC56" s="32"/>
      <c r="FMD56" s="32"/>
      <c r="FME56" s="32"/>
      <c r="FMF56" s="32"/>
      <c r="FMG56" s="32"/>
      <c r="FMH56" s="32"/>
      <c r="FMI56" s="32"/>
      <c r="FMJ56" s="32"/>
      <c r="FMK56" s="32"/>
      <c r="FML56" s="32"/>
      <c r="FMM56" s="32"/>
      <c r="FMN56" s="32"/>
      <c r="FMO56" s="32"/>
      <c r="FMP56" s="32"/>
      <c r="FMQ56" s="32"/>
      <c r="FMR56" s="32"/>
      <c r="FMS56" s="32"/>
      <c r="FMT56" s="32"/>
      <c r="FMU56" s="32"/>
      <c r="FMV56" s="32"/>
      <c r="FMW56" s="32"/>
      <c r="FMX56" s="32"/>
      <c r="FMY56" s="32"/>
      <c r="FMZ56" s="33"/>
      <c r="FNA56" s="31"/>
      <c r="FNB56" s="32"/>
      <c r="FNC56" s="32"/>
      <c r="FND56" s="32"/>
      <c r="FNE56" s="32"/>
      <c r="FNF56" s="32"/>
      <c r="FNG56" s="32"/>
      <c r="FNH56" s="32"/>
      <c r="FNI56" s="32"/>
      <c r="FNJ56" s="32"/>
      <c r="FNK56" s="32"/>
      <c r="FNL56" s="32"/>
      <c r="FNM56" s="32"/>
      <c r="FNN56" s="32"/>
      <c r="FNO56" s="32"/>
      <c r="FNP56" s="32"/>
      <c r="FNQ56" s="32"/>
      <c r="FNR56" s="32"/>
      <c r="FNS56" s="32"/>
      <c r="FNT56" s="32"/>
      <c r="FNU56" s="32"/>
      <c r="FNV56" s="32"/>
      <c r="FNW56" s="32"/>
      <c r="FNX56" s="32"/>
      <c r="FNY56" s="32"/>
      <c r="FNZ56" s="32"/>
      <c r="FOA56" s="32"/>
      <c r="FOB56" s="32"/>
      <c r="FOC56" s="32"/>
      <c r="FOD56" s="32"/>
      <c r="FOE56" s="32"/>
      <c r="FOF56" s="32"/>
      <c r="FOG56" s="32"/>
      <c r="FOH56" s="33"/>
      <c r="FOI56" s="31"/>
      <c r="FOJ56" s="32"/>
      <c r="FOK56" s="32"/>
      <c r="FOL56" s="32"/>
      <c r="FOM56" s="32"/>
      <c r="FON56" s="32"/>
      <c r="FOO56" s="32"/>
      <c r="FOP56" s="32"/>
      <c r="FOQ56" s="32"/>
      <c r="FOR56" s="32"/>
      <c r="FOS56" s="32"/>
      <c r="FOT56" s="32"/>
      <c r="FOU56" s="32"/>
      <c r="FOV56" s="32"/>
      <c r="FOW56" s="32"/>
      <c r="FOX56" s="32"/>
      <c r="FOY56" s="32"/>
      <c r="FOZ56" s="32"/>
      <c r="FPA56" s="32"/>
      <c r="FPB56" s="32"/>
      <c r="FPC56" s="32"/>
      <c r="FPD56" s="32"/>
      <c r="FPE56" s="32"/>
      <c r="FPF56" s="32"/>
      <c r="FPG56" s="32"/>
      <c r="FPH56" s="32"/>
      <c r="FPI56" s="32"/>
      <c r="FPJ56" s="32"/>
      <c r="FPK56" s="32"/>
      <c r="FPL56" s="32"/>
      <c r="FPM56" s="32"/>
      <c r="FPN56" s="32"/>
      <c r="FPO56" s="32"/>
      <c r="FPP56" s="33"/>
      <c r="FPQ56" s="31"/>
      <c r="FPR56" s="32"/>
      <c r="FPS56" s="32"/>
      <c r="FPT56" s="32"/>
      <c r="FPU56" s="32"/>
      <c r="FPV56" s="32"/>
      <c r="FPW56" s="32"/>
      <c r="FPX56" s="32"/>
      <c r="FPY56" s="32"/>
      <c r="FPZ56" s="32"/>
      <c r="FQA56" s="32"/>
      <c r="FQB56" s="32"/>
      <c r="FQC56" s="32"/>
      <c r="FQD56" s="32"/>
      <c r="FQE56" s="32"/>
      <c r="FQF56" s="32"/>
      <c r="FQG56" s="32"/>
      <c r="FQH56" s="32"/>
      <c r="FQI56" s="32"/>
      <c r="FQJ56" s="32"/>
      <c r="FQK56" s="32"/>
      <c r="FQL56" s="32"/>
      <c r="FQM56" s="32"/>
      <c r="FQN56" s="32"/>
      <c r="FQO56" s="32"/>
      <c r="FQP56" s="32"/>
      <c r="FQQ56" s="32"/>
      <c r="FQR56" s="32"/>
      <c r="FQS56" s="32"/>
      <c r="FQT56" s="32"/>
      <c r="FQU56" s="32"/>
      <c r="FQV56" s="32"/>
      <c r="FQW56" s="32"/>
      <c r="FQX56" s="33"/>
      <c r="FQY56" s="31"/>
      <c r="FQZ56" s="32"/>
      <c r="FRA56" s="32"/>
      <c r="FRB56" s="32"/>
      <c r="FRC56" s="32"/>
      <c r="FRD56" s="32"/>
      <c r="FRE56" s="32"/>
      <c r="FRF56" s="32"/>
      <c r="FRG56" s="32"/>
      <c r="FRH56" s="32"/>
      <c r="FRI56" s="32"/>
      <c r="FRJ56" s="32"/>
      <c r="FRK56" s="32"/>
      <c r="FRL56" s="32"/>
      <c r="FRM56" s="32"/>
      <c r="FRN56" s="32"/>
      <c r="FRO56" s="32"/>
      <c r="FRP56" s="32"/>
      <c r="FRQ56" s="32"/>
      <c r="FRR56" s="32"/>
      <c r="FRS56" s="32"/>
      <c r="FRT56" s="32"/>
      <c r="FRU56" s="32"/>
      <c r="FRV56" s="32"/>
      <c r="FRW56" s="32"/>
      <c r="FRX56" s="32"/>
      <c r="FRY56" s="32"/>
      <c r="FRZ56" s="32"/>
      <c r="FSA56" s="32"/>
      <c r="FSB56" s="32"/>
      <c r="FSC56" s="32"/>
      <c r="FSD56" s="32"/>
      <c r="FSE56" s="32"/>
      <c r="FSF56" s="33"/>
      <c r="FSG56" s="31"/>
      <c r="FSH56" s="32"/>
      <c r="FSI56" s="32"/>
      <c r="FSJ56" s="32"/>
      <c r="FSK56" s="32"/>
      <c r="FSL56" s="32"/>
      <c r="FSM56" s="32"/>
      <c r="FSN56" s="32"/>
      <c r="FSO56" s="32"/>
      <c r="FSP56" s="32"/>
      <c r="FSQ56" s="32"/>
      <c r="FSR56" s="32"/>
      <c r="FSS56" s="32"/>
      <c r="FST56" s="32"/>
      <c r="FSU56" s="32"/>
      <c r="FSV56" s="32"/>
      <c r="FSW56" s="32"/>
      <c r="FSX56" s="32"/>
      <c r="FSY56" s="32"/>
      <c r="FSZ56" s="32"/>
      <c r="FTA56" s="32"/>
      <c r="FTB56" s="32"/>
      <c r="FTC56" s="32"/>
      <c r="FTD56" s="32"/>
      <c r="FTE56" s="32"/>
      <c r="FTF56" s="32"/>
      <c r="FTG56" s="32"/>
      <c r="FTH56" s="32"/>
      <c r="FTI56" s="32"/>
      <c r="FTJ56" s="32"/>
      <c r="FTK56" s="32"/>
      <c r="FTL56" s="32"/>
      <c r="FTM56" s="32"/>
      <c r="FTN56" s="33"/>
      <c r="FTO56" s="31"/>
      <c r="FTP56" s="32"/>
      <c r="FTQ56" s="32"/>
      <c r="FTR56" s="32"/>
      <c r="FTS56" s="32"/>
      <c r="FTT56" s="32"/>
      <c r="FTU56" s="32"/>
      <c r="FTV56" s="32"/>
      <c r="FTW56" s="32"/>
      <c r="FTX56" s="32"/>
      <c r="FTY56" s="32"/>
      <c r="FTZ56" s="32"/>
      <c r="FUA56" s="32"/>
      <c r="FUB56" s="32"/>
      <c r="FUC56" s="32"/>
      <c r="FUD56" s="32"/>
      <c r="FUE56" s="32"/>
      <c r="FUF56" s="32"/>
      <c r="FUG56" s="32"/>
      <c r="FUH56" s="32"/>
      <c r="FUI56" s="32"/>
      <c r="FUJ56" s="32"/>
      <c r="FUK56" s="32"/>
      <c r="FUL56" s="32"/>
      <c r="FUM56" s="32"/>
      <c r="FUN56" s="32"/>
      <c r="FUO56" s="32"/>
      <c r="FUP56" s="32"/>
      <c r="FUQ56" s="32"/>
      <c r="FUR56" s="32"/>
      <c r="FUS56" s="32"/>
      <c r="FUT56" s="32"/>
      <c r="FUU56" s="32"/>
      <c r="FUV56" s="33"/>
      <c r="FUW56" s="31"/>
      <c r="FUX56" s="32"/>
      <c r="FUY56" s="32"/>
      <c r="FUZ56" s="32"/>
      <c r="FVA56" s="32"/>
      <c r="FVB56" s="32"/>
      <c r="FVC56" s="32"/>
      <c r="FVD56" s="32"/>
      <c r="FVE56" s="32"/>
      <c r="FVF56" s="32"/>
      <c r="FVG56" s="32"/>
      <c r="FVH56" s="32"/>
      <c r="FVI56" s="32"/>
      <c r="FVJ56" s="32"/>
      <c r="FVK56" s="32"/>
      <c r="FVL56" s="32"/>
      <c r="FVM56" s="32"/>
      <c r="FVN56" s="32"/>
      <c r="FVO56" s="32"/>
      <c r="FVP56" s="32"/>
      <c r="FVQ56" s="32"/>
      <c r="FVR56" s="32"/>
      <c r="FVS56" s="32"/>
      <c r="FVT56" s="32"/>
      <c r="FVU56" s="32"/>
      <c r="FVV56" s="32"/>
      <c r="FVW56" s="32"/>
      <c r="FVX56" s="32"/>
      <c r="FVY56" s="32"/>
      <c r="FVZ56" s="32"/>
      <c r="FWA56" s="32"/>
      <c r="FWB56" s="32"/>
      <c r="FWC56" s="32"/>
      <c r="FWD56" s="33"/>
      <c r="FWE56" s="31"/>
      <c r="FWF56" s="32"/>
      <c r="FWG56" s="32"/>
      <c r="FWH56" s="32"/>
      <c r="FWI56" s="32"/>
      <c r="FWJ56" s="32"/>
      <c r="FWK56" s="32"/>
      <c r="FWL56" s="32"/>
      <c r="FWM56" s="32"/>
      <c r="FWN56" s="32"/>
      <c r="FWO56" s="32"/>
      <c r="FWP56" s="32"/>
      <c r="FWQ56" s="32"/>
      <c r="FWR56" s="32"/>
      <c r="FWS56" s="32"/>
      <c r="FWT56" s="32"/>
      <c r="FWU56" s="32"/>
      <c r="FWV56" s="32"/>
      <c r="FWW56" s="32"/>
      <c r="FWX56" s="32"/>
      <c r="FWY56" s="32"/>
      <c r="FWZ56" s="32"/>
      <c r="FXA56" s="32"/>
      <c r="FXB56" s="32"/>
      <c r="FXC56" s="32"/>
      <c r="FXD56" s="32"/>
      <c r="FXE56" s="32"/>
      <c r="FXF56" s="32"/>
      <c r="FXG56" s="32"/>
      <c r="FXH56" s="32"/>
      <c r="FXI56" s="32"/>
      <c r="FXJ56" s="32"/>
      <c r="FXK56" s="32"/>
      <c r="FXL56" s="33"/>
      <c r="FXM56" s="31"/>
      <c r="FXN56" s="32"/>
      <c r="FXO56" s="32"/>
      <c r="FXP56" s="32"/>
      <c r="FXQ56" s="32"/>
      <c r="FXR56" s="32"/>
      <c r="FXS56" s="32"/>
      <c r="FXT56" s="32"/>
      <c r="FXU56" s="32"/>
      <c r="FXV56" s="32"/>
      <c r="FXW56" s="32"/>
      <c r="FXX56" s="32"/>
      <c r="FXY56" s="32"/>
      <c r="FXZ56" s="32"/>
      <c r="FYA56" s="32"/>
      <c r="FYB56" s="32"/>
      <c r="FYC56" s="32"/>
      <c r="FYD56" s="32"/>
      <c r="FYE56" s="32"/>
      <c r="FYF56" s="32"/>
      <c r="FYG56" s="32"/>
      <c r="FYH56" s="32"/>
      <c r="FYI56" s="32"/>
      <c r="FYJ56" s="32"/>
      <c r="FYK56" s="32"/>
      <c r="FYL56" s="32"/>
      <c r="FYM56" s="32"/>
      <c r="FYN56" s="32"/>
      <c r="FYO56" s="32"/>
      <c r="FYP56" s="32"/>
      <c r="FYQ56" s="32"/>
      <c r="FYR56" s="32"/>
      <c r="FYS56" s="32"/>
      <c r="FYT56" s="33"/>
      <c r="FYU56" s="31"/>
      <c r="FYV56" s="32"/>
      <c r="FYW56" s="32"/>
      <c r="FYX56" s="32"/>
      <c r="FYY56" s="32"/>
      <c r="FYZ56" s="32"/>
      <c r="FZA56" s="32"/>
      <c r="FZB56" s="32"/>
      <c r="FZC56" s="32"/>
      <c r="FZD56" s="32"/>
      <c r="FZE56" s="32"/>
      <c r="FZF56" s="32"/>
      <c r="FZG56" s="32"/>
      <c r="FZH56" s="32"/>
      <c r="FZI56" s="32"/>
      <c r="FZJ56" s="32"/>
      <c r="FZK56" s="32"/>
      <c r="FZL56" s="32"/>
      <c r="FZM56" s="32"/>
      <c r="FZN56" s="32"/>
      <c r="FZO56" s="32"/>
      <c r="FZP56" s="32"/>
      <c r="FZQ56" s="32"/>
      <c r="FZR56" s="32"/>
      <c r="FZS56" s="32"/>
      <c r="FZT56" s="32"/>
      <c r="FZU56" s="32"/>
      <c r="FZV56" s="32"/>
      <c r="FZW56" s="32"/>
      <c r="FZX56" s="32"/>
      <c r="FZY56" s="32"/>
      <c r="FZZ56" s="32"/>
      <c r="GAA56" s="32"/>
      <c r="GAB56" s="33"/>
      <c r="GAC56" s="31"/>
      <c r="GAD56" s="32"/>
      <c r="GAE56" s="32"/>
      <c r="GAF56" s="32"/>
      <c r="GAG56" s="32"/>
      <c r="GAH56" s="32"/>
      <c r="GAI56" s="32"/>
      <c r="GAJ56" s="32"/>
      <c r="GAK56" s="32"/>
      <c r="GAL56" s="32"/>
      <c r="GAM56" s="32"/>
      <c r="GAN56" s="32"/>
      <c r="GAO56" s="32"/>
      <c r="GAP56" s="32"/>
      <c r="GAQ56" s="32"/>
      <c r="GAR56" s="32"/>
      <c r="GAS56" s="32"/>
      <c r="GAT56" s="32"/>
      <c r="GAU56" s="32"/>
      <c r="GAV56" s="32"/>
      <c r="GAW56" s="32"/>
      <c r="GAX56" s="32"/>
      <c r="GAY56" s="32"/>
      <c r="GAZ56" s="32"/>
      <c r="GBA56" s="32"/>
      <c r="GBB56" s="32"/>
      <c r="GBC56" s="32"/>
      <c r="GBD56" s="32"/>
      <c r="GBE56" s="32"/>
      <c r="GBF56" s="32"/>
      <c r="GBG56" s="32"/>
      <c r="GBH56" s="32"/>
      <c r="GBI56" s="32"/>
      <c r="GBJ56" s="33"/>
      <c r="GBK56" s="31"/>
      <c r="GBL56" s="32"/>
      <c r="GBM56" s="32"/>
      <c r="GBN56" s="32"/>
      <c r="GBO56" s="32"/>
      <c r="GBP56" s="32"/>
      <c r="GBQ56" s="32"/>
      <c r="GBR56" s="32"/>
      <c r="GBS56" s="32"/>
      <c r="GBT56" s="32"/>
      <c r="GBU56" s="32"/>
      <c r="GBV56" s="32"/>
      <c r="GBW56" s="32"/>
      <c r="GBX56" s="32"/>
      <c r="GBY56" s="32"/>
      <c r="GBZ56" s="32"/>
      <c r="GCA56" s="32"/>
      <c r="GCB56" s="32"/>
      <c r="GCC56" s="32"/>
      <c r="GCD56" s="32"/>
      <c r="GCE56" s="32"/>
      <c r="GCF56" s="32"/>
      <c r="GCG56" s="32"/>
      <c r="GCH56" s="32"/>
      <c r="GCI56" s="32"/>
      <c r="GCJ56" s="32"/>
      <c r="GCK56" s="32"/>
      <c r="GCL56" s="32"/>
      <c r="GCM56" s="32"/>
      <c r="GCN56" s="32"/>
      <c r="GCO56" s="32"/>
      <c r="GCP56" s="32"/>
      <c r="GCQ56" s="32"/>
      <c r="GCR56" s="33"/>
      <c r="GCS56" s="31"/>
      <c r="GCT56" s="32"/>
      <c r="GCU56" s="32"/>
      <c r="GCV56" s="32"/>
      <c r="GCW56" s="32"/>
      <c r="GCX56" s="32"/>
      <c r="GCY56" s="32"/>
      <c r="GCZ56" s="32"/>
      <c r="GDA56" s="32"/>
      <c r="GDB56" s="32"/>
      <c r="GDC56" s="32"/>
      <c r="GDD56" s="32"/>
      <c r="GDE56" s="32"/>
      <c r="GDF56" s="32"/>
      <c r="GDG56" s="32"/>
      <c r="GDH56" s="32"/>
      <c r="GDI56" s="32"/>
      <c r="GDJ56" s="32"/>
      <c r="GDK56" s="32"/>
      <c r="GDL56" s="32"/>
      <c r="GDM56" s="32"/>
      <c r="GDN56" s="32"/>
      <c r="GDO56" s="32"/>
      <c r="GDP56" s="32"/>
      <c r="GDQ56" s="32"/>
      <c r="GDR56" s="32"/>
      <c r="GDS56" s="32"/>
      <c r="GDT56" s="32"/>
      <c r="GDU56" s="32"/>
      <c r="GDV56" s="32"/>
      <c r="GDW56" s="32"/>
      <c r="GDX56" s="32"/>
      <c r="GDY56" s="32"/>
      <c r="GDZ56" s="33"/>
      <c r="GEA56" s="31"/>
      <c r="GEB56" s="32"/>
      <c r="GEC56" s="32"/>
      <c r="GED56" s="32"/>
      <c r="GEE56" s="32"/>
      <c r="GEF56" s="32"/>
      <c r="GEG56" s="32"/>
      <c r="GEH56" s="32"/>
      <c r="GEI56" s="32"/>
      <c r="GEJ56" s="32"/>
      <c r="GEK56" s="32"/>
      <c r="GEL56" s="32"/>
      <c r="GEM56" s="32"/>
      <c r="GEN56" s="32"/>
      <c r="GEO56" s="32"/>
      <c r="GEP56" s="32"/>
      <c r="GEQ56" s="32"/>
      <c r="GER56" s="32"/>
      <c r="GES56" s="32"/>
      <c r="GET56" s="32"/>
      <c r="GEU56" s="32"/>
      <c r="GEV56" s="32"/>
      <c r="GEW56" s="32"/>
      <c r="GEX56" s="32"/>
      <c r="GEY56" s="32"/>
      <c r="GEZ56" s="32"/>
      <c r="GFA56" s="32"/>
      <c r="GFB56" s="32"/>
      <c r="GFC56" s="32"/>
      <c r="GFD56" s="32"/>
      <c r="GFE56" s="32"/>
      <c r="GFF56" s="32"/>
      <c r="GFG56" s="32"/>
      <c r="GFH56" s="33"/>
      <c r="GFI56" s="31"/>
      <c r="GFJ56" s="32"/>
      <c r="GFK56" s="32"/>
      <c r="GFL56" s="32"/>
      <c r="GFM56" s="32"/>
      <c r="GFN56" s="32"/>
      <c r="GFO56" s="32"/>
      <c r="GFP56" s="32"/>
      <c r="GFQ56" s="32"/>
      <c r="GFR56" s="32"/>
      <c r="GFS56" s="32"/>
      <c r="GFT56" s="32"/>
      <c r="GFU56" s="32"/>
      <c r="GFV56" s="32"/>
      <c r="GFW56" s="32"/>
      <c r="GFX56" s="32"/>
      <c r="GFY56" s="32"/>
      <c r="GFZ56" s="32"/>
      <c r="GGA56" s="32"/>
      <c r="GGB56" s="32"/>
      <c r="GGC56" s="32"/>
      <c r="GGD56" s="32"/>
      <c r="GGE56" s="32"/>
      <c r="GGF56" s="32"/>
      <c r="GGG56" s="32"/>
      <c r="GGH56" s="32"/>
      <c r="GGI56" s="32"/>
      <c r="GGJ56" s="32"/>
      <c r="GGK56" s="32"/>
      <c r="GGL56" s="32"/>
      <c r="GGM56" s="32"/>
      <c r="GGN56" s="32"/>
      <c r="GGO56" s="32"/>
      <c r="GGP56" s="33"/>
      <c r="GGQ56" s="31"/>
      <c r="GGR56" s="32"/>
      <c r="GGS56" s="32"/>
      <c r="GGT56" s="32"/>
      <c r="GGU56" s="32"/>
      <c r="GGV56" s="32"/>
      <c r="GGW56" s="32"/>
      <c r="GGX56" s="32"/>
      <c r="GGY56" s="32"/>
      <c r="GGZ56" s="32"/>
      <c r="GHA56" s="32"/>
      <c r="GHB56" s="32"/>
      <c r="GHC56" s="32"/>
      <c r="GHD56" s="32"/>
      <c r="GHE56" s="32"/>
      <c r="GHF56" s="32"/>
      <c r="GHG56" s="32"/>
      <c r="GHH56" s="32"/>
      <c r="GHI56" s="32"/>
      <c r="GHJ56" s="32"/>
      <c r="GHK56" s="32"/>
      <c r="GHL56" s="32"/>
      <c r="GHM56" s="32"/>
      <c r="GHN56" s="32"/>
      <c r="GHO56" s="32"/>
      <c r="GHP56" s="32"/>
      <c r="GHQ56" s="32"/>
      <c r="GHR56" s="32"/>
      <c r="GHS56" s="32"/>
      <c r="GHT56" s="32"/>
      <c r="GHU56" s="32"/>
      <c r="GHV56" s="32"/>
      <c r="GHW56" s="32"/>
      <c r="GHX56" s="33"/>
      <c r="GHY56" s="31"/>
      <c r="GHZ56" s="32"/>
      <c r="GIA56" s="32"/>
      <c r="GIB56" s="32"/>
      <c r="GIC56" s="32"/>
      <c r="GID56" s="32"/>
      <c r="GIE56" s="32"/>
      <c r="GIF56" s="32"/>
      <c r="GIG56" s="32"/>
      <c r="GIH56" s="32"/>
      <c r="GII56" s="32"/>
      <c r="GIJ56" s="32"/>
      <c r="GIK56" s="32"/>
      <c r="GIL56" s="32"/>
      <c r="GIM56" s="32"/>
      <c r="GIN56" s="32"/>
      <c r="GIO56" s="32"/>
      <c r="GIP56" s="32"/>
      <c r="GIQ56" s="32"/>
      <c r="GIR56" s="32"/>
      <c r="GIS56" s="32"/>
      <c r="GIT56" s="32"/>
      <c r="GIU56" s="32"/>
      <c r="GIV56" s="32"/>
      <c r="GIW56" s="32"/>
      <c r="GIX56" s="32"/>
      <c r="GIY56" s="32"/>
      <c r="GIZ56" s="32"/>
      <c r="GJA56" s="32"/>
      <c r="GJB56" s="32"/>
      <c r="GJC56" s="32"/>
      <c r="GJD56" s="32"/>
      <c r="GJE56" s="32"/>
      <c r="GJF56" s="33"/>
      <c r="GJG56" s="31"/>
      <c r="GJH56" s="32"/>
      <c r="GJI56" s="32"/>
      <c r="GJJ56" s="32"/>
      <c r="GJK56" s="32"/>
      <c r="GJL56" s="32"/>
      <c r="GJM56" s="32"/>
      <c r="GJN56" s="32"/>
      <c r="GJO56" s="32"/>
      <c r="GJP56" s="32"/>
      <c r="GJQ56" s="32"/>
      <c r="GJR56" s="32"/>
      <c r="GJS56" s="32"/>
      <c r="GJT56" s="32"/>
      <c r="GJU56" s="32"/>
      <c r="GJV56" s="32"/>
      <c r="GJW56" s="32"/>
      <c r="GJX56" s="32"/>
      <c r="GJY56" s="32"/>
      <c r="GJZ56" s="32"/>
      <c r="GKA56" s="32"/>
      <c r="GKB56" s="32"/>
      <c r="GKC56" s="32"/>
      <c r="GKD56" s="32"/>
      <c r="GKE56" s="32"/>
      <c r="GKF56" s="32"/>
      <c r="GKG56" s="32"/>
      <c r="GKH56" s="32"/>
      <c r="GKI56" s="32"/>
      <c r="GKJ56" s="32"/>
      <c r="GKK56" s="32"/>
      <c r="GKL56" s="32"/>
      <c r="GKM56" s="32"/>
      <c r="GKN56" s="33"/>
      <c r="GKO56" s="31"/>
      <c r="GKP56" s="32"/>
      <c r="GKQ56" s="32"/>
      <c r="GKR56" s="32"/>
      <c r="GKS56" s="32"/>
      <c r="GKT56" s="32"/>
      <c r="GKU56" s="32"/>
      <c r="GKV56" s="32"/>
      <c r="GKW56" s="32"/>
      <c r="GKX56" s="32"/>
      <c r="GKY56" s="32"/>
      <c r="GKZ56" s="32"/>
      <c r="GLA56" s="32"/>
      <c r="GLB56" s="32"/>
      <c r="GLC56" s="32"/>
      <c r="GLD56" s="32"/>
      <c r="GLE56" s="32"/>
      <c r="GLF56" s="32"/>
      <c r="GLG56" s="32"/>
      <c r="GLH56" s="32"/>
      <c r="GLI56" s="32"/>
      <c r="GLJ56" s="32"/>
      <c r="GLK56" s="32"/>
      <c r="GLL56" s="32"/>
      <c r="GLM56" s="32"/>
      <c r="GLN56" s="32"/>
      <c r="GLO56" s="32"/>
      <c r="GLP56" s="32"/>
      <c r="GLQ56" s="32"/>
      <c r="GLR56" s="32"/>
      <c r="GLS56" s="32"/>
      <c r="GLT56" s="32"/>
      <c r="GLU56" s="32"/>
      <c r="GLV56" s="33"/>
      <c r="GLW56" s="31"/>
      <c r="GLX56" s="32"/>
      <c r="GLY56" s="32"/>
      <c r="GLZ56" s="32"/>
      <c r="GMA56" s="32"/>
      <c r="GMB56" s="32"/>
      <c r="GMC56" s="32"/>
      <c r="GMD56" s="32"/>
      <c r="GME56" s="32"/>
      <c r="GMF56" s="32"/>
      <c r="GMG56" s="32"/>
      <c r="GMH56" s="32"/>
      <c r="GMI56" s="32"/>
      <c r="GMJ56" s="32"/>
      <c r="GMK56" s="32"/>
      <c r="GML56" s="32"/>
      <c r="GMM56" s="32"/>
      <c r="GMN56" s="32"/>
      <c r="GMO56" s="32"/>
      <c r="GMP56" s="32"/>
      <c r="GMQ56" s="32"/>
      <c r="GMR56" s="32"/>
      <c r="GMS56" s="32"/>
      <c r="GMT56" s="32"/>
      <c r="GMU56" s="32"/>
      <c r="GMV56" s="32"/>
      <c r="GMW56" s="32"/>
      <c r="GMX56" s="32"/>
      <c r="GMY56" s="32"/>
      <c r="GMZ56" s="32"/>
      <c r="GNA56" s="32"/>
      <c r="GNB56" s="32"/>
      <c r="GNC56" s="32"/>
      <c r="GND56" s="33"/>
      <c r="GNE56" s="31"/>
      <c r="GNF56" s="32"/>
      <c r="GNG56" s="32"/>
      <c r="GNH56" s="32"/>
      <c r="GNI56" s="32"/>
      <c r="GNJ56" s="32"/>
      <c r="GNK56" s="32"/>
      <c r="GNL56" s="32"/>
      <c r="GNM56" s="32"/>
      <c r="GNN56" s="32"/>
      <c r="GNO56" s="32"/>
      <c r="GNP56" s="32"/>
      <c r="GNQ56" s="32"/>
      <c r="GNR56" s="32"/>
      <c r="GNS56" s="32"/>
      <c r="GNT56" s="32"/>
      <c r="GNU56" s="32"/>
      <c r="GNV56" s="32"/>
      <c r="GNW56" s="32"/>
      <c r="GNX56" s="32"/>
      <c r="GNY56" s="32"/>
      <c r="GNZ56" s="32"/>
      <c r="GOA56" s="32"/>
      <c r="GOB56" s="32"/>
      <c r="GOC56" s="32"/>
      <c r="GOD56" s="32"/>
      <c r="GOE56" s="32"/>
      <c r="GOF56" s="32"/>
      <c r="GOG56" s="32"/>
      <c r="GOH56" s="32"/>
      <c r="GOI56" s="32"/>
      <c r="GOJ56" s="32"/>
      <c r="GOK56" s="32"/>
      <c r="GOL56" s="33"/>
      <c r="GOM56" s="31"/>
      <c r="GON56" s="32"/>
      <c r="GOO56" s="32"/>
      <c r="GOP56" s="32"/>
      <c r="GOQ56" s="32"/>
      <c r="GOR56" s="32"/>
      <c r="GOS56" s="32"/>
      <c r="GOT56" s="32"/>
      <c r="GOU56" s="32"/>
      <c r="GOV56" s="32"/>
      <c r="GOW56" s="32"/>
      <c r="GOX56" s="32"/>
      <c r="GOY56" s="32"/>
      <c r="GOZ56" s="32"/>
      <c r="GPA56" s="32"/>
      <c r="GPB56" s="32"/>
      <c r="GPC56" s="32"/>
      <c r="GPD56" s="32"/>
      <c r="GPE56" s="32"/>
      <c r="GPF56" s="32"/>
      <c r="GPG56" s="32"/>
      <c r="GPH56" s="32"/>
      <c r="GPI56" s="32"/>
      <c r="GPJ56" s="32"/>
      <c r="GPK56" s="32"/>
      <c r="GPL56" s="32"/>
      <c r="GPM56" s="32"/>
      <c r="GPN56" s="32"/>
      <c r="GPO56" s="32"/>
      <c r="GPP56" s="32"/>
      <c r="GPQ56" s="32"/>
      <c r="GPR56" s="32"/>
      <c r="GPS56" s="32"/>
      <c r="GPT56" s="33"/>
      <c r="GPU56" s="31"/>
      <c r="GPV56" s="32"/>
      <c r="GPW56" s="32"/>
      <c r="GPX56" s="32"/>
      <c r="GPY56" s="32"/>
      <c r="GPZ56" s="32"/>
      <c r="GQA56" s="32"/>
      <c r="GQB56" s="32"/>
      <c r="GQC56" s="32"/>
      <c r="GQD56" s="32"/>
      <c r="GQE56" s="32"/>
      <c r="GQF56" s="32"/>
      <c r="GQG56" s="32"/>
      <c r="GQH56" s="32"/>
      <c r="GQI56" s="32"/>
      <c r="GQJ56" s="32"/>
      <c r="GQK56" s="32"/>
      <c r="GQL56" s="32"/>
      <c r="GQM56" s="32"/>
      <c r="GQN56" s="32"/>
      <c r="GQO56" s="32"/>
      <c r="GQP56" s="32"/>
      <c r="GQQ56" s="32"/>
      <c r="GQR56" s="32"/>
      <c r="GQS56" s="32"/>
      <c r="GQT56" s="32"/>
      <c r="GQU56" s="32"/>
      <c r="GQV56" s="32"/>
      <c r="GQW56" s="32"/>
      <c r="GQX56" s="32"/>
      <c r="GQY56" s="32"/>
      <c r="GQZ56" s="32"/>
      <c r="GRA56" s="32"/>
      <c r="GRB56" s="33"/>
      <c r="GRC56" s="31"/>
      <c r="GRD56" s="32"/>
      <c r="GRE56" s="32"/>
      <c r="GRF56" s="32"/>
      <c r="GRG56" s="32"/>
      <c r="GRH56" s="32"/>
      <c r="GRI56" s="32"/>
      <c r="GRJ56" s="32"/>
      <c r="GRK56" s="32"/>
      <c r="GRL56" s="32"/>
      <c r="GRM56" s="32"/>
      <c r="GRN56" s="32"/>
      <c r="GRO56" s="32"/>
      <c r="GRP56" s="32"/>
      <c r="GRQ56" s="32"/>
      <c r="GRR56" s="32"/>
      <c r="GRS56" s="32"/>
      <c r="GRT56" s="32"/>
      <c r="GRU56" s="32"/>
      <c r="GRV56" s="32"/>
      <c r="GRW56" s="32"/>
      <c r="GRX56" s="32"/>
      <c r="GRY56" s="32"/>
      <c r="GRZ56" s="32"/>
      <c r="GSA56" s="32"/>
      <c r="GSB56" s="32"/>
      <c r="GSC56" s="32"/>
      <c r="GSD56" s="32"/>
      <c r="GSE56" s="32"/>
      <c r="GSF56" s="32"/>
      <c r="GSG56" s="32"/>
      <c r="GSH56" s="32"/>
      <c r="GSI56" s="32"/>
      <c r="GSJ56" s="33"/>
      <c r="GSK56" s="31"/>
      <c r="GSL56" s="32"/>
      <c r="GSM56" s="32"/>
      <c r="GSN56" s="32"/>
      <c r="GSO56" s="32"/>
      <c r="GSP56" s="32"/>
      <c r="GSQ56" s="32"/>
      <c r="GSR56" s="32"/>
      <c r="GSS56" s="32"/>
      <c r="GST56" s="32"/>
      <c r="GSU56" s="32"/>
      <c r="GSV56" s="32"/>
      <c r="GSW56" s="32"/>
      <c r="GSX56" s="32"/>
      <c r="GSY56" s="32"/>
      <c r="GSZ56" s="32"/>
      <c r="GTA56" s="32"/>
      <c r="GTB56" s="32"/>
      <c r="GTC56" s="32"/>
      <c r="GTD56" s="32"/>
      <c r="GTE56" s="32"/>
      <c r="GTF56" s="32"/>
      <c r="GTG56" s="32"/>
      <c r="GTH56" s="32"/>
      <c r="GTI56" s="32"/>
      <c r="GTJ56" s="32"/>
      <c r="GTK56" s="32"/>
      <c r="GTL56" s="32"/>
      <c r="GTM56" s="32"/>
      <c r="GTN56" s="32"/>
      <c r="GTO56" s="32"/>
      <c r="GTP56" s="32"/>
      <c r="GTQ56" s="32"/>
      <c r="GTR56" s="33"/>
      <c r="GTS56" s="31"/>
      <c r="GTT56" s="32"/>
      <c r="GTU56" s="32"/>
      <c r="GTV56" s="32"/>
      <c r="GTW56" s="32"/>
      <c r="GTX56" s="32"/>
      <c r="GTY56" s="32"/>
      <c r="GTZ56" s="32"/>
      <c r="GUA56" s="32"/>
      <c r="GUB56" s="32"/>
      <c r="GUC56" s="32"/>
      <c r="GUD56" s="32"/>
      <c r="GUE56" s="32"/>
      <c r="GUF56" s="32"/>
      <c r="GUG56" s="32"/>
      <c r="GUH56" s="32"/>
      <c r="GUI56" s="32"/>
      <c r="GUJ56" s="32"/>
      <c r="GUK56" s="32"/>
      <c r="GUL56" s="32"/>
      <c r="GUM56" s="32"/>
      <c r="GUN56" s="32"/>
      <c r="GUO56" s="32"/>
      <c r="GUP56" s="32"/>
      <c r="GUQ56" s="32"/>
      <c r="GUR56" s="32"/>
      <c r="GUS56" s="32"/>
      <c r="GUT56" s="32"/>
      <c r="GUU56" s="32"/>
      <c r="GUV56" s="32"/>
      <c r="GUW56" s="32"/>
      <c r="GUX56" s="32"/>
      <c r="GUY56" s="32"/>
      <c r="GUZ56" s="33"/>
      <c r="GVA56" s="31"/>
      <c r="GVB56" s="32"/>
      <c r="GVC56" s="32"/>
      <c r="GVD56" s="32"/>
      <c r="GVE56" s="32"/>
      <c r="GVF56" s="32"/>
      <c r="GVG56" s="32"/>
      <c r="GVH56" s="32"/>
      <c r="GVI56" s="32"/>
      <c r="GVJ56" s="32"/>
      <c r="GVK56" s="32"/>
      <c r="GVL56" s="32"/>
      <c r="GVM56" s="32"/>
      <c r="GVN56" s="32"/>
      <c r="GVO56" s="32"/>
      <c r="GVP56" s="32"/>
      <c r="GVQ56" s="32"/>
      <c r="GVR56" s="32"/>
      <c r="GVS56" s="32"/>
      <c r="GVT56" s="32"/>
      <c r="GVU56" s="32"/>
      <c r="GVV56" s="32"/>
      <c r="GVW56" s="32"/>
      <c r="GVX56" s="32"/>
      <c r="GVY56" s="32"/>
      <c r="GVZ56" s="32"/>
      <c r="GWA56" s="32"/>
      <c r="GWB56" s="32"/>
      <c r="GWC56" s="32"/>
      <c r="GWD56" s="32"/>
      <c r="GWE56" s="32"/>
      <c r="GWF56" s="32"/>
      <c r="GWG56" s="32"/>
      <c r="GWH56" s="33"/>
      <c r="GWI56" s="31"/>
      <c r="GWJ56" s="32"/>
      <c r="GWK56" s="32"/>
      <c r="GWL56" s="32"/>
      <c r="GWM56" s="32"/>
      <c r="GWN56" s="32"/>
      <c r="GWO56" s="32"/>
      <c r="GWP56" s="32"/>
      <c r="GWQ56" s="32"/>
      <c r="GWR56" s="32"/>
      <c r="GWS56" s="32"/>
      <c r="GWT56" s="32"/>
      <c r="GWU56" s="32"/>
      <c r="GWV56" s="32"/>
      <c r="GWW56" s="32"/>
      <c r="GWX56" s="32"/>
      <c r="GWY56" s="32"/>
      <c r="GWZ56" s="32"/>
      <c r="GXA56" s="32"/>
      <c r="GXB56" s="32"/>
      <c r="GXC56" s="32"/>
      <c r="GXD56" s="32"/>
      <c r="GXE56" s="32"/>
      <c r="GXF56" s="32"/>
      <c r="GXG56" s="32"/>
      <c r="GXH56" s="32"/>
      <c r="GXI56" s="32"/>
      <c r="GXJ56" s="32"/>
      <c r="GXK56" s="32"/>
      <c r="GXL56" s="32"/>
      <c r="GXM56" s="32"/>
      <c r="GXN56" s="32"/>
      <c r="GXO56" s="32"/>
      <c r="GXP56" s="33"/>
      <c r="GXQ56" s="31"/>
      <c r="GXR56" s="32"/>
      <c r="GXS56" s="32"/>
      <c r="GXT56" s="32"/>
      <c r="GXU56" s="32"/>
      <c r="GXV56" s="32"/>
      <c r="GXW56" s="32"/>
      <c r="GXX56" s="32"/>
      <c r="GXY56" s="32"/>
      <c r="GXZ56" s="32"/>
      <c r="GYA56" s="32"/>
      <c r="GYB56" s="32"/>
      <c r="GYC56" s="32"/>
      <c r="GYD56" s="32"/>
      <c r="GYE56" s="32"/>
      <c r="GYF56" s="32"/>
      <c r="GYG56" s="32"/>
      <c r="GYH56" s="32"/>
      <c r="GYI56" s="32"/>
      <c r="GYJ56" s="32"/>
      <c r="GYK56" s="32"/>
      <c r="GYL56" s="32"/>
      <c r="GYM56" s="32"/>
      <c r="GYN56" s="32"/>
      <c r="GYO56" s="32"/>
      <c r="GYP56" s="32"/>
      <c r="GYQ56" s="32"/>
      <c r="GYR56" s="32"/>
      <c r="GYS56" s="32"/>
      <c r="GYT56" s="32"/>
      <c r="GYU56" s="32"/>
      <c r="GYV56" s="32"/>
      <c r="GYW56" s="32"/>
      <c r="GYX56" s="33"/>
      <c r="GYY56" s="31"/>
      <c r="GYZ56" s="32"/>
      <c r="GZA56" s="32"/>
      <c r="GZB56" s="32"/>
      <c r="GZC56" s="32"/>
      <c r="GZD56" s="32"/>
      <c r="GZE56" s="32"/>
      <c r="GZF56" s="32"/>
      <c r="GZG56" s="32"/>
      <c r="GZH56" s="32"/>
      <c r="GZI56" s="32"/>
      <c r="GZJ56" s="32"/>
      <c r="GZK56" s="32"/>
      <c r="GZL56" s="32"/>
      <c r="GZM56" s="32"/>
      <c r="GZN56" s="32"/>
      <c r="GZO56" s="32"/>
      <c r="GZP56" s="32"/>
      <c r="GZQ56" s="32"/>
      <c r="GZR56" s="32"/>
      <c r="GZS56" s="32"/>
      <c r="GZT56" s="32"/>
      <c r="GZU56" s="32"/>
      <c r="GZV56" s="32"/>
      <c r="GZW56" s="32"/>
      <c r="GZX56" s="32"/>
      <c r="GZY56" s="32"/>
      <c r="GZZ56" s="32"/>
      <c r="HAA56" s="32"/>
      <c r="HAB56" s="32"/>
      <c r="HAC56" s="32"/>
      <c r="HAD56" s="32"/>
      <c r="HAE56" s="32"/>
      <c r="HAF56" s="33"/>
      <c r="HAG56" s="31"/>
      <c r="HAH56" s="32"/>
      <c r="HAI56" s="32"/>
      <c r="HAJ56" s="32"/>
      <c r="HAK56" s="32"/>
      <c r="HAL56" s="32"/>
      <c r="HAM56" s="32"/>
      <c r="HAN56" s="32"/>
      <c r="HAO56" s="32"/>
      <c r="HAP56" s="32"/>
      <c r="HAQ56" s="32"/>
      <c r="HAR56" s="32"/>
      <c r="HAS56" s="32"/>
      <c r="HAT56" s="32"/>
      <c r="HAU56" s="32"/>
      <c r="HAV56" s="32"/>
      <c r="HAW56" s="32"/>
      <c r="HAX56" s="32"/>
      <c r="HAY56" s="32"/>
      <c r="HAZ56" s="32"/>
      <c r="HBA56" s="32"/>
      <c r="HBB56" s="32"/>
      <c r="HBC56" s="32"/>
      <c r="HBD56" s="32"/>
      <c r="HBE56" s="32"/>
      <c r="HBF56" s="32"/>
      <c r="HBG56" s="32"/>
      <c r="HBH56" s="32"/>
      <c r="HBI56" s="32"/>
      <c r="HBJ56" s="32"/>
      <c r="HBK56" s="32"/>
      <c r="HBL56" s="32"/>
      <c r="HBM56" s="32"/>
      <c r="HBN56" s="33"/>
      <c r="HBO56" s="31"/>
      <c r="HBP56" s="32"/>
      <c r="HBQ56" s="32"/>
      <c r="HBR56" s="32"/>
      <c r="HBS56" s="32"/>
      <c r="HBT56" s="32"/>
      <c r="HBU56" s="32"/>
      <c r="HBV56" s="32"/>
      <c r="HBW56" s="32"/>
      <c r="HBX56" s="32"/>
      <c r="HBY56" s="32"/>
      <c r="HBZ56" s="32"/>
      <c r="HCA56" s="32"/>
      <c r="HCB56" s="32"/>
      <c r="HCC56" s="32"/>
      <c r="HCD56" s="32"/>
      <c r="HCE56" s="32"/>
      <c r="HCF56" s="32"/>
      <c r="HCG56" s="32"/>
      <c r="HCH56" s="32"/>
      <c r="HCI56" s="32"/>
      <c r="HCJ56" s="32"/>
      <c r="HCK56" s="32"/>
      <c r="HCL56" s="32"/>
      <c r="HCM56" s="32"/>
      <c r="HCN56" s="32"/>
      <c r="HCO56" s="32"/>
      <c r="HCP56" s="32"/>
      <c r="HCQ56" s="32"/>
      <c r="HCR56" s="32"/>
      <c r="HCS56" s="32"/>
      <c r="HCT56" s="32"/>
      <c r="HCU56" s="32"/>
      <c r="HCV56" s="33"/>
      <c r="HCW56" s="31"/>
      <c r="HCX56" s="32"/>
      <c r="HCY56" s="32"/>
      <c r="HCZ56" s="32"/>
      <c r="HDA56" s="32"/>
      <c r="HDB56" s="32"/>
      <c r="HDC56" s="32"/>
      <c r="HDD56" s="32"/>
      <c r="HDE56" s="32"/>
      <c r="HDF56" s="32"/>
      <c r="HDG56" s="32"/>
      <c r="HDH56" s="32"/>
      <c r="HDI56" s="32"/>
      <c r="HDJ56" s="32"/>
      <c r="HDK56" s="32"/>
      <c r="HDL56" s="32"/>
      <c r="HDM56" s="32"/>
      <c r="HDN56" s="32"/>
      <c r="HDO56" s="32"/>
      <c r="HDP56" s="32"/>
      <c r="HDQ56" s="32"/>
      <c r="HDR56" s="32"/>
      <c r="HDS56" s="32"/>
      <c r="HDT56" s="32"/>
      <c r="HDU56" s="32"/>
      <c r="HDV56" s="32"/>
      <c r="HDW56" s="32"/>
      <c r="HDX56" s="32"/>
      <c r="HDY56" s="32"/>
      <c r="HDZ56" s="32"/>
      <c r="HEA56" s="32"/>
      <c r="HEB56" s="32"/>
      <c r="HEC56" s="32"/>
      <c r="HED56" s="33"/>
      <c r="HEE56" s="31"/>
      <c r="HEF56" s="32"/>
      <c r="HEG56" s="32"/>
      <c r="HEH56" s="32"/>
      <c r="HEI56" s="32"/>
      <c r="HEJ56" s="32"/>
      <c r="HEK56" s="32"/>
      <c r="HEL56" s="32"/>
      <c r="HEM56" s="32"/>
      <c r="HEN56" s="32"/>
      <c r="HEO56" s="32"/>
      <c r="HEP56" s="32"/>
      <c r="HEQ56" s="32"/>
      <c r="HER56" s="32"/>
      <c r="HES56" s="32"/>
      <c r="HET56" s="32"/>
      <c r="HEU56" s="32"/>
      <c r="HEV56" s="32"/>
      <c r="HEW56" s="32"/>
      <c r="HEX56" s="32"/>
      <c r="HEY56" s="32"/>
      <c r="HEZ56" s="32"/>
      <c r="HFA56" s="32"/>
      <c r="HFB56" s="32"/>
      <c r="HFC56" s="32"/>
      <c r="HFD56" s="32"/>
      <c r="HFE56" s="32"/>
      <c r="HFF56" s="32"/>
      <c r="HFG56" s="32"/>
      <c r="HFH56" s="32"/>
      <c r="HFI56" s="32"/>
      <c r="HFJ56" s="32"/>
      <c r="HFK56" s="32"/>
      <c r="HFL56" s="33"/>
      <c r="HFM56" s="31"/>
      <c r="HFN56" s="32"/>
      <c r="HFO56" s="32"/>
      <c r="HFP56" s="32"/>
      <c r="HFQ56" s="32"/>
      <c r="HFR56" s="32"/>
      <c r="HFS56" s="32"/>
      <c r="HFT56" s="32"/>
      <c r="HFU56" s="32"/>
      <c r="HFV56" s="32"/>
      <c r="HFW56" s="32"/>
      <c r="HFX56" s="32"/>
      <c r="HFY56" s="32"/>
      <c r="HFZ56" s="32"/>
      <c r="HGA56" s="32"/>
      <c r="HGB56" s="32"/>
      <c r="HGC56" s="32"/>
      <c r="HGD56" s="32"/>
      <c r="HGE56" s="32"/>
      <c r="HGF56" s="32"/>
      <c r="HGG56" s="32"/>
      <c r="HGH56" s="32"/>
      <c r="HGI56" s="32"/>
      <c r="HGJ56" s="32"/>
      <c r="HGK56" s="32"/>
      <c r="HGL56" s="32"/>
      <c r="HGM56" s="32"/>
      <c r="HGN56" s="32"/>
      <c r="HGO56" s="32"/>
      <c r="HGP56" s="32"/>
      <c r="HGQ56" s="32"/>
      <c r="HGR56" s="32"/>
      <c r="HGS56" s="32"/>
      <c r="HGT56" s="33"/>
      <c r="HGU56" s="31"/>
      <c r="HGV56" s="32"/>
      <c r="HGW56" s="32"/>
      <c r="HGX56" s="32"/>
      <c r="HGY56" s="32"/>
      <c r="HGZ56" s="32"/>
      <c r="HHA56" s="32"/>
      <c r="HHB56" s="32"/>
      <c r="HHC56" s="32"/>
      <c r="HHD56" s="32"/>
      <c r="HHE56" s="32"/>
      <c r="HHF56" s="32"/>
      <c r="HHG56" s="32"/>
      <c r="HHH56" s="32"/>
      <c r="HHI56" s="32"/>
      <c r="HHJ56" s="32"/>
      <c r="HHK56" s="32"/>
      <c r="HHL56" s="32"/>
      <c r="HHM56" s="32"/>
      <c r="HHN56" s="32"/>
      <c r="HHO56" s="32"/>
      <c r="HHP56" s="32"/>
      <c r="HHQ56" s="32"/>
      <c r="HHR56" s="32"/>
      <c r="HHS56" s="32"/>
      <c r="HHT56" s="32"/>
      <c r="HHU56" s="32"/>
      <c r="HHV56" s="32"/>
      <c r="HHW56" s="32"/>
      <c r="HHX56" s="32"/>
      <c r="HHY56" s="32"/>
      <c r="HHZ56" s="32"/>
      <c r="HIA56" s="32"/>
      <c r="HIB56" s="33"/>
      <c r="HIC56" s="31"/>
      <c r="HID56" s="32"/>
      <c r="HIE56" s="32"/>
      <c r="HIF56" s="32"/>
      <c r="HIG56" s="32"/>
      <c r="HIH56" s="32"/>
      <c r="HII56" s="32"/>
      <c r="HIJ56" s="32"/>
      <c r="HIK56" s="32"/>
      <c r="HIL56" s="32"/>
      <c r="HIM56" s="32"/>
      <c r="HIN56" s="32"/>
      <c r="HIO56" s="32"/>
      <c r="HIP56" s="32"/>
      <c r="HIQ56" s="32"/>
      <c r="HIR56" s="32"/>
      <c r="HIS56" s="32"/>
      <c r="HIT56" s="32"/>
      <c r="HIU56" s="32"/>
      <c r="HIV56" s="32"/>
      <c r="HIW56" s="32"/>
      <c r="HIX56" s="32"/>
      <c r="HIY56" s="32"/>
      <c r="HIZ56" s="32"/>
      <c r="HJA56" s="32"/>
      <c r="HJB56" s="32"/>
      <c r="HJC56" s="32"/>
      <c r="HJD56" s="32"/>
      <c r="HJE56" s="32"/>
      <c r="HJF56" s="32"/>
      <c r="HJG56" s="32"/>
      <c r="HJH56" s="32"/>
      <c r="HJI56" s="32"/>
      <c r="HJJ56" s="33"/>
      <c r="HJK56" s="31"/>
      <c r="HJL56" s="32"/>
      <c r="HJM56" s="32"/>
      <c r="HJN56" s="32"/>
      <c r="HJO56" s="32"/>
      <c r="HJP56" s="32"/>
      <c r="HJQ56" s="32"/>
      <c r="HJR56" s="32"/>
      <c r="HJS56" s="32"/>
      <c r="HJT56" s="32"/>
      <c r="HJU56" s="32"/>
      <c r="HJV56" s="32"/>
      <c r="HJW56" s="32"/>
      <c r="HJX56" s="32"/>
      <c r="HJY56" s="32"/>
      <c r="HJZ56" s="32"/>
      <c r="HKA56" s="32"/>
      <c r="HKB56" s="32"/>
      <c r="HKC56" s="32"/>
      <c r="HKD56" s="32"/>
      <c r="HKE56" s="32"/>
      <c r="HKF56" s="32"/>
      <c r="HKG56" s="32"/>
      <c r="HKH56" s="32"/>
      <c r="HKI56" s="32"/>
      <c r="HKJ56" s="32"/>
      <c r="HKK56" s="32"/>
      <c r="HKL56" s="32"/>
      <c r="HKM56" s="32"/>
      <c r="HKN56" s="32"/>
      <c r="HKO56" s="32"/>
      <c r="HKP56" s="32"/>
      <c r="HKQ56" s="32"/>
      <c r="HKR56" s="33"/>
      <c r="HKS56" s="31"/>
      <c r="HKT56" s="32"/>
      <c r="HKU56" s="32"/>
      <c r="HKV56" s="32"/>
      <c r="HKW56" s="32"/>
      <c r="HKX56" s="32"/>
      <c r="HKY56" s="32"/>
      <c r="HKZ56" s="32"/>
      <c r="HLA56" s="32"/>
      <c r="HLB56" s="32"/>
      <c r="HLC56" s="32"/>
      <c r="HLD56" s="32"/>
      <c r="HLE56" s="32"/>
      <c r="HLF56" s="32"/>
      <c r="HLG56" s="32"/>
      <c r="HLH56" s="32"/>
      <c r="HLI56" s="32"/>
      <c r="HLJ56" s="32"/>
      <c r="HLK56" s="32"/>
      <c r="HLL56" s="32"/>
      <c r="HLM56" s="32"/>
      <c r="HLN56" s="32"/>
      <c r="HLO56" s="32"/>
      <c r="HLP56" s="32"/>
      <c r="HLQ56" s="32"/>
      <c r="HLR56" s="32"/>
      <c r="HLS56" s="32"/>
      <c r="HLT56" s="32"/>
      <c r="HLU56" s="32"/>
      <c r="HLV56" s="32"/>
      <c r="HLW56" s="32"/>
      <c r="HLX56" s="32"/>
      <c r="HLY56" s="32"/>
      <c r="HLZ56" s="33"/>
      <c r="HMA56" s="31"/>
      <c r="HMB56" s="32"/>
      <c r="HMC56" s="32"/>
      <c r="HMD56" s="32"/>
      <c r="HME56" s="32"/>
      <c r="HMF56" s="32"/>
      <c r="HMG56" s="32"/>
      <c r="HMH56" s="32"/>
      <c r="HMI56" s="32"/>
      <c r="HMJ56" s="32"/>
      <c r="HMK56" s="32"/>
      <c r="HML56" s="32"/>
      <c r="HMM56" s="32"/>
      <c r="HMN56" s="32"/>
      <c r="HMO56" s="32"/>
      <c r="HMP56" s="32"/>
      <c r="HMQ56" s="32"/>
      <c r="HMR56" s="32"/>
      <c r="HMS56" s="32"/>
      <c r="HMT56" s="32"/>
      <c r="HMU56" s="32"/>
      <c r="HMV56" s="32"/>
      <c r="HMW56" s="32"/>
      <c r="HMX56" s="32"/>
      <c r="HMY56" s="32"/>
      <c r="HMZ56" s="32"/>
      <c r="HNA56" s="32"/>
      <c r="HNB56" s="32"/>
      <c r="HNC56" s="32"/>
      <c r="HND56" s="32"/>
      <c r="HNE56" s="32"/>
      <c r="HNF56" s="32"/>
      <c r="HNG56" s="32"/>
      <c r="HNH56" s="33"/>
      <c r="HNI56" s="31"/>
      <c r="HNJ56" s="32"/>
      <c r="HNK56" s="32"/>
      <c r="HNL56" s="32"/>
      <c r="HNM56" s="32"/>
      <c r="HNN56" s="32"/>
      <c r="HNO56" s="32"/>
      <c r="HNP56" s="32"/>
      <c r="HNQ56" s="32"/>
      <c r="HNR56" s="32"/>
      <c r="HNS56" s="32"/>
      <c r="HNT56" s="32"/>
      <c r="HNU56" s="32"/>
      <c r="HNV56" s="32"/>
      <c r="HNW56" s="32"/>
      <c r="HNX56" s="32"/>
      <c r="HNY56" s="32"/>
      <c r="HNZ56" s="32"/>
      <c r="HOA56" s="32"/>
      <c r="HOB56" s="32"/>
      <c r="HOC56" s="32"/>
      <c r="HOD56" s="32"/>
      <c r="HOE56" s="32"/>
      <c r="HOF56" s="32"/>
      <c r="HOG56" s="32"/>
      <c r="HOH56" s="32"/>
      <c r="HOI56" s="32"/>
      <c r="HOJ56" s="32"/>
      <c r="HOK56" s="32"/>
      <c r="HOL56" s="32"/>
      <c r="HOM56" s="32"/>
      <c r="HON56" s="32"/>
      <c r="HOO56" s="32"/>
      <c r="HOP56" s="33"/>
      <c r="HOQ56" s="31"/>
      <c r="HOR56" s="32"/>
      <c r="HOS56" s="32"/>
      <c r="HOT56" s="32"/>
      <c r="HOU56" s="32"/>
      <c r="HOV56" s="32"/>
      <c r="HOW56" s="32"/>
      <c r="HOX56" s="32"/>
      <c r="HOY56" s="32"/>
      <c r="HOZ56" s="32"/>
      <c r="HPA56" s="32"/>
      <c r="HPB56" s="32"/>
      <c r="HPC56" s="32"/>
      <c r="HPD56" s="32"/>
      <c r="HPE56" s="32"/>
      <c r="HPF56" s="32"/>
      <c r="HPG56" s="32"/>
      <c r="HPH56" s="32"/>
      <c r="HPI56" s="32"/>
      <c r="HPJ56" s="32"/>
      <c r="HPK56" s="32"/>
      <c r="HPL56" s="32"/>
      <c r="HPM56" s="32"/>
      <c r="HPN56" s="32"/>
      <c r="HPO56" s="32"/>
      <c r="HPP56" s="32"/>
      <c r="HPQ56" s="32"/>
      <c r="HPR56" s="32"/>
      <c r="HPS56" s="32"/>
      <c r="HPT56" s="32"/>
      <c r="HPU56" s="32"/>
      <c r="HPV56" s="32"/>
      <c r="HPW56" s="32"/>
      <c r="HPX56" s="33"/>
      <c r="HPY56" s="31"/>
      <c r="HPZ56" s="32"/>
      <c r="HQA56" s="32"/>
      <c r="HQB56" s="32"/>
      <c r="HQC56" s="32"/>
      <c r="HQD56" s="32"/>
      <c r="HQE56" s="32"/>
      <c r="HQF56" s="32"/>
      <c r="HQG56" s="32"/>
      <c r="HQH56" s="32"/>
      <c r="HQI56" s="32"/>
      <c r="HQJ56" s="32"/>
      <c r="HQK56" s="32"/>
      <c r="HQL56" s="32"/>
      <c r="HQM56" s="32"/>
      <c r="HQN56" s="32"/>
      <c r="HQO56" s="32"/>
      <c r="HQP56" s="32"/>
      <c r="HQQ56" s="32"/>
      <c r="HQR56" s="32"/>
      <c r="HQS56" s="32"/>
      <c r="HQT56" s="32"/>
      <c r="HQU56" s="32"/>
      <c r="HQV56" s="32"/>
      <c r="HQW56" s="32"/>
      <c r="HQX56" s="32"/>
      <c r="HQY56" s="32"/>
      <c r="HQZ56" s="32"/>
      <c r="HRA56" s="32"/>
      <c r="HRB56" s="32"/>
      <c r="HRC56" s="32"/>
      <c r="HRD56" s="32"/>
      <c r="HRE56" s="32"/>
      <c r="HRF56" s="33"/>
      <c r="HRG56" s="31"/>
      <c r="HRH56" s="32"/>
      <c r="HRI56" s="32"/>
      <c r="HRJ56" s="32"/>
      <c r="HRK56" s="32"/>
      <c r="HRL56" s="32"/>
      <c r="HRM56" s="32"/>
      <c r="HRN56" s="32"/>
      <c r="HRO56" s="32"/>
      <c r="HRP56" s="32"/>
      <c r="HRQ56" s="32"/>
      <c r="HRR56" s="32"/>
      <c r="HRS56" s="32"/>
      <c r="HRT56" s="32"/>
      <c r="HRU56" s="32"/>
      <c r="HRV56" s="32"/>
      <c r="HRW56" s="32"/>
      <c r="HRX56" s="32"/>
      <c r="HRY56" s="32"/>
      <c r="HRZ56" s="32"/>
      <c r="HSA56" s="32"/>
      <c r="HSB56" s="32"/>
      <c r="HSC56" s="32"/>
      <c r="HSD56" s="32"/>
      <c r="HSE56" s="32"/>
      <c r="HSF56" s="32"/>
      <c r="HSG56" s="32"/>
      <c r="HSH56" s="32"/>
      <c r="HSI56" s="32"/>
      <c r="HSJ56" s="32"/>
      <c r="HSK56" s="32"/>
      <c r="HSL56" s="32"/>
      <c r="HSM56" s="32"/>
      <c r="HSN56" s="33"/>
      <c r="HSO56" s="31"/>
      <c r="HSP56" s="32"/>
      <c r="HSQ56" s="32"/>
      <c r="HSR56" s="32"/>
      <c r="HSS56" s="32"/>
      <c r="HST56" s="32"/>
      <c r="HSU56" s="32"/>
      <c r="HSV56" s="32"/>
      <c r="HSW56" s="32"/>
      <c r="HSX56" s="32"/>
      <c r="HSY56" s="32"/>
      <c r="HSZ56" s="32"/>
      <c r="HTA56" s="32"/>
      <c r="HTB56" s="32"/>
      <c r="HTC56" s="32"/>
      <c r="HTD56" s="32"/>
      <c r="HTE56" s="32"/>
      <c r="HTF56" s="32"/>
      <c r="HTG56" s="32"/>
      <c r="HTH56" s="32"/>
      <c r="HTI56" s="32"/>
      <c r="HTJ56" s="32"/>
      <c r="HTK56" s="32"/>
      <c r="HTL56" s="32"/>
      <c r="HTM56" s="32"/>
      <c r="HTN56" s="32"/>
      <c r="HTO56" s="32"/>
      <c r="HTP56" s="32"/>
      <c r="HTQ56" s="32"/>
      <c r="HTR56" s="32"/>
      <c r="HTS56" s="32"/>
      <c r="HTT56" s="32"/>
      <c r="HTU56" s="32"/>
      <c r="HTV56" s="33"/>
      <c r="HTW56" s="31"/>
      <c r="HTX56" s="32"/>
      <c r="HTY56" s="32"/>
      <c r="HTZ56" s="32"/>
      <c r="HUA56" s="32"/>
      <c r="HUB56" s="32"/>
      <c r="HUC56" s="32"/>
      <c r="HUD56" s="32"/>
      <c r="HUE56" s="32"/>
      <c r="HUF56" s="32"/>
      <c r="HUG56" s="32"/>
      <c r="HUH56" s="32"/>
      <c r="HUI56" s="32"/>
      <c r="HUJ56" s="32"/>
      <c r="HUK56" s="32"/>
      <c r="HUL56" s="32"/>
      <c r="HUM56" s="32"/>
      <c r="HUN56" s="32"/>
      <c r="HUO56" s="32"/>
      <c r="HUP56" s="32"/>
      <c r="HUQ56" s="32"/>
      <c r="HUR56" s="32"/>
      <c r="HUS56" s="32"/>
      <c r="HUT56" s="32"/>
      <c r="HUU56" s="32"/>
      <c r="HUV56" s="32"/>
      <c r="HUW56" s="32"/>
      <c r="HUX56" s="32"/>
      <c r="HUY56" s="32"/>
      <c r="HUZ56" s="32"/>
      <c r="HVA56" s="32"/>
      <c r="HVB56" s="32"/>
      <c r="HVC56" s="32"/>
      <c r="HVD56" s="33"/>
      <c r="HVE56" s="31"/>
      <c r="HVF56" s="32"/>
      <c r="HVG56" s="32"/>
      <c r="HVH56" s="32"/>
      <c r="HVI56" s="32"/>
      <c r="HVJ56" s="32"/>
      <c r="HVK56" s="32"/>
      <c r="HVL56" s="32"/>
      <c r="HVM56" s="32"/>
      <c r="HVN56" s="32"/>
      <c r="HVO56" s="32"/>
      <c r="HVP56" s="32"/>
      <c r="HVQ56" s="32"/>
      <c r="HVR56" s="32"/>
      <c r="HVS56" s="32"/>
      <c r="HVT56" s="32"/>
      <c r="HVU56" s="32"/>
      <c r="HVV56" s="32"/>
      <c r="HVW56" s="32"/>
      <c r="HVX56" s="32"/>
      <c r="HVY56" s="32"/>
      <c r="HVZ56" s="32"/>
      <c r="HWA56" s="32"/>
      <c r="HWB56" s="32"/>
      <c r="HWC56" s="32"/>
      <c r="HWD56" s="32"/>
      <c r="HWE56" s="32"/>
      <c r="HWF56" s="32"/>
      <c r="HWG56" s="32"/>
      <c r="HWH56" s="32"/>
      <c r="HWI56" s="32"/>
      <c r="HWJ56" s="32"/>
      <c r="HWK56" s="32"/>
      <c r="HWL56" s="33"/>
      <c r="HWM56" s="31"/>
      <c r="HWN56" s="32"/>
      <c r="HWO56" s="32"/>
      <c r="HWP56" s="32"/>
      <c r="HWQ56" s="32"/>
      <c r="HWR56" s="32"/>
      <c r="HWS56" s="32"/>
      <c r="HWT56" s="32"/>
      <c r="HWU56" s="32"/>
      <c r="HWV56" s="32"/>
      <c r="HWW56" s="32"/>
      <c r="HWX56" s="32"/>
      <c r="HWY56" s="32"/>
      <c r="HWZ56" s="32"/>
      <c r="HXA56" s="32"/>
      <c r="HXB56" s="32"/>
      <c r="HXC56" s="32"/>
      <c r="HXD56" s="32"/>
      <c r="HXE56" s="32"/>
      <c r="HXF56" s="32"/>
      <c r="HXG56" s="32"/>
      <c r="HXH56" s="32"/>
      <c r="HXI56" s="32"/>
      <c r="HXJ56" s="32"/>
      <c r="HXK56" s="32"/>
      <c r="HXL56" s="32"/>
      <c r="HXM56" s="32"/>
      <c r="HXN56" s="32"/>
      <c r="HXO56" s="32"/>
      <c r="HXP56" s="32"/>
      <c r="HXQ56" s="32"/>
      <c r="HXR56" s="32"/>
      <c r="HXS56" s="32"/>
      <c r="HXT56" s="33"/>
      <c r="HXU56" s="31"/>
      <c r="HXV56" s="32"/>
      <c r="HXW56" s="32"/>
      <c r="HXX56" s="32"/>
      <c r="HXY56" s="32"/>
      <c r="HXZ56" s="32"/>
      <c r="HYA56" s="32"/>
      <c r="HYB56" s="32"/>
      <c r="HYC56" s="32"/>
      <c r="HYD56" s="32"/>
      <c r="HYE56" s="32"/>
      <c r="HYF56" s="32"/>
      <c r="HYG56" s="32"/>
      <c r="HYH56" s="32"/>
      <c r="HYI56" s="32"/>
      <c r="HYJ56" s="32"/>
      <c r="HYK56" s="32"/>
      <c r="HYL56" s="32"/>
      <c r="HYM56" s="32"/>
      <c r="HYN56" s="32"/>
      <c r="HYO56" s="32"/>
      <c r="HYP56" s="32"/>
      <c r="HYQ56" s="32"/>
      <c r="HYR56" s="32"/>
      <c r="HYS56" s="32"/>
      <c r="HYT56" s="32"/>
      <c r="HYU56" s="32"/>
      <c r="HYV56" s="32"/>
      <c r="HYW56" s="32"/>
      <c r="HYX56" s="32"/>
      <c r="HYY56" s="32"/>
      <c r="HYZ56" s="32"/>
      <c r="HZA56" s="32"/>
      <c r="HZB56" s="33"/>
      <c r="HZC56" s="31"/>
      <c r="HZD56" s="32"/>
      <c r="HZE56" s="32"/>
      <c r="HZF56" s="32"/>
      <c r="HZG56" s="32"/>
      <c r="HZH56" s="32"/>
      <c r="HZI56" s="32"/>
      <c r="HZJ56" s="32"/>
      <c r="HZK56" s="32"/>
      <c r="HZL56" s="32"/>
      <c r="HZM56" s="32"/>
      <c r="HZN56" s="32"/>
      <c r="HZO56" s="32"/>
      <c r="HZP56" s="32"/>
      <c r="HZQ56" s="32"/>
      <c r="HZR56" s="32"/>
      <c r="HZS56" s="32"/>
      <c r="HZT56" s="32"/>
      <c r="HZU56" s="32"/>
      <c r="HZV56" s="32"/>
      <c r="HZW56" s="32"/>
      <c r="HZX56" s="32"/>
      <c r="HZY56" s="32"/>
      <c r="HZZ56" s="32"/>
      <c r="IAA56" s="32"/>
      <c r="IAB56" s="32"/>
      <c r="IAC56" s="32"/>
      <c r="IAD56" s="32"/>
      <c r="IAE56" s="32"/>
      <c r="IAF56" s="32"/>
      <c r="IAG56" s="32"/>
      <c r="IAH56" s="32"/>
      <c r="IAI56" s="32"/>
      <c r="IAJ56" s="33"/>
      <c r="IAK56" s="31"/>
      <c r="IAL56" s="32"/>
      <c r="IAM56" s="32"/>
      <c r="IAN56" s="32"/>
      <c r="IAO56" s="32"/>
      <c r="IAP56" s="32"/>
      <c r="IAQ56" s="32"/>
      <c r="IAR56" s="32"/>
      <c r="IAS56" s="32"/>
      <c r="IAT56" s="32"/>
      <c r="IAU56" s="32"/>
      <c r="IAV56" s="32"/>
      <c r="IAW56" s="32"/>
      <c r="IAX56" s="32"/>
      <c r="IAY56" s="32"/>
      <c r="IAZ56" s="32"/>
      <c r="IBA56" s="32"/>
      <c r="IBB56" s="32"/>
      <c r="IBC56" s="32"/>
      <c r="IBD56" s="32"/>
      <c r="IBE56" s="32"/>
      <c r="IBF56" s="32"/>
      <c r="IBG56" s="32"/>
      <c r="IBH56" s="32"/>
      <c r="IBI56" s="32"/>
      <c r="IBJ56" s="32"/>
      <c r="IBK56" s="32"/>
      <c r="IBL56" s="32"/>
      <c r="IBM56" s="32"/>
      <c r="IBN56" s="32"/>
      <c r="IBO56" s="32"/>
      <c r="IBP56" s="32"/>
      <c r="IBQ56" s="32"/>
      <c r="IBR56" s="33"/>
      <c r="IBS56" s="31"/>
      <c r="IBT56" s="32"/>
      <c r="IBU56" s="32"/>
      <c r="IBV56" s="32"/>
      <c r="IBW56" s="32"/>
      <c r="IBX56" s="32"/>
      <c r="IBY56" s="32"/>
      <c r="IBZ56" s="32"/>
      <c r="ICA56" s="32"/>
      <c r="ICB56" s="32"/>
      <c r="ICC56" s="32"/>
      <c r="ICD56" s="32"/>
      <c r="ICE56" s="32"/>
      <c r="ICF56" s="32"/>
      <c r="ICG56" s="32"/>
      <c r="ICH56" s="32"/>
      <c r="ICI56" s="32"/>
      <c r="ICJ56" s="32"/>
      <c r="ICK56" s="32"/>
      <c r="ICL56" s="32"/>
      <c r="ICM56" s="32"/>
      <c r="ICN56" s="32"/>
      <c r="ICO56" s="32"/>
      <c r="ICP56" s="32"/>
      <c r="ICQ56" s="32"/>
      <c r="ICR56" s="32"/>
      <c r="ICS56" s="32"/>
      <c r="ICT56" s="32"/>
      <c r="ICU56" s="32"/>
      <c r="ICV56" s="32"/>
      <c r="ICW56" s="32"/>
      <c r="ICX56" s="32"/>
      <c r="ICY56" s="32"/>
      <c r="ICZ56" s="33"/>
      <c r="IDA56" s="31"/>
      <c r="IDB56" s="32"/>
      <c r="IDC56" s="32"/>
      <c r="IDD56" s="32"/>
      <c r="IDE56" s="32"/>
      <c r="IDF56" s="32"/>
      <c r="IDG56" s="32"/>
      <c r="IDH56" s="32"/>
      <c r="IDI56" s="32"/>
      <c r="IDJ56" s="32"/>
      <c r="IDK56" s="32"/>
      <c r="IDL56" s="32"/>
      <c r="IDM56" s="32"/>
      <c r="IDN56" s="32"/>
      <c r="IDO56" s="32"/>
      <c r="IDP56" s="32"/>
      <c r="IDQ56" s="32"/>
      <c r="IDR56" s="32"/>
      <c r="IDS56" s="32"/>
      <c r="IDT56" s="32"/>
      <c r="IDU56" s="32"/>
      <c r="IDV56" s="32"/>
      <c r="IDW56" s="32"/>
      <c r="IDX56" s="32"/>
      <c r="IDY56" s="32"/>
      <c r="IDZ56" s="32"/>
      <c r="IEA56" s="32"/>
      <c r="IEB56" s="32"/>
      <c r="IEC56" s="32"/>
      <c r="IED56" s="32"/>
      <c r="IEE56" s="32"/>
      <c r="IEF56" s="32"/>
      <c r="IEG56" s="32"/>
      <c r="IEH56" s="33"/>
      <c r="IEI56" s="31"/>
      <c r="IEJ56" s="32"/>
      <c r="IEK56" s="32"/>
      <c r="IEL56" s="32"/>
      <c r="IEM56" s="32"/>
      <c r="IEN56" s="32"/>
      <c r="IEO56" s="32"/>
      <c r="IEP56" s="32"/>
      <c r="IEQ56" s="32"/>
      <c r="IER56" s="32"/>
      <c r="IES56" s="32"/>
      <c r="IET56" s="32"/>
      <c r="IEU56" s="32"/>
      <c r="IEV56" s="32"/>
      <c r="IEW56" s="32"/>
      <c r="IEX56" s="32"/>
      <c r="IEY56" s="32"/>
      <c r="IEZ56" s="32"/>
      <c r="IFA56" s="32"/>
      <c r="IFB56" s="32"/>
      <c r="IFC56" s="32"/>
      <c r="IFD56" s="32"/>
      <c r="IFE56" s="32"/>
      <c r="IFF56" s="32"/>
      <c r="IFG56" s="32"/>
      <c r="IFH56" s="32"/>
      <c r="IFI56" s="32"/>
      <c r="IFJ56" s="32"/>
      <c r="IFK56" s="32"/>
      <c r="IFL56" s="32"/>
      <c r="IFM56" s="32"/>
      <c r="IFN56" s="32"/>
      <c r="IFO56" s="32"/>
      <c r="IFP56" s="33"/>
      <c r="IFQ56" s="31"/>
      <c r="IFR56" s="32"/>
      <c r="IFS56" s="32"/>
      <c r="IFT56" s="32"/>
      <c r="IFU56" s="32"/>
      <c r="IFV56" s="32"/>
      <c r="IFW56" s="32"/>
      <c r="IFX56" s="32"/>
      <c r="IFY56" s="32"/>
      <c r="IFZ56" s="32"/>
      <c r="IGA56" s="32"/>
      <c r="IGB56" s="32"/>
      <c r="IGC56" s="32"/>
      <c r="IGD56" s="32"/>
      <c r="IGE56" s="32"/>
      <c r="IGF56" s="32"/>
      <c r="IGG56" s="32"/>
      <c r="IGH56" s="32"/>
      <c r="IGI56" s="32"/>
      <c r="IGJ56" s="32"/>
      <c r="IGK56" s="32"/>
      <c r="IGL56" s="32"/>
      <c r="IGM56" s="32"/>
      <c r="IGN56" s="32"/>
      <c r="IGO56" s="32"/>
      <c r="IGP56" s="32"/>
      <c r="IGQ56" s="32"/>
      <c r="IGR56" s="32"/>
      <c r="IGS56" s="32"/>
      <c r="IGT56" s="32"/>
      <c r="IGU56" s="32"/>
      <c r="IGV56" s="32"/>
      <c r="IGW56" s="32"/>
      <c r="IGX56" s="33"/>
      <c r="IGY56" s="31"/>
      <c r="IGZ56" s="32"/>
      <c r="IHA56" s="32"/>
      <c r="IHB56" s="32"/>
      <c r="IHC56" s="32"/>
      <c r="IHD56" s="32"/>
      <c r="IHE56" s="32"/>
      <c r="IHF56" s="32"/>
      <c r="IHG56" s="32"/>
      <c r="IHH56" s="32"/>
      <c r="IHI56" s="32"/>
      <c r="IHJ56" s="32"/>
      <c r="IHK56" s="32"/>
      <c r="IHL56" s="32"/>
      <c r="IHM56" s="32"/>
      <c r="IHN56" s="32"/>
      <c r="IHO56" s="32"/>
      <c r="IHP56" s="32"/>
      <c r="IHQ56" s="32"/>
      <c r="IHR56" s="32"/>
      <c r="IHS56" s="32"/>
      <c r="IHT56" s="32"/>
      <c r="IHU56" s="32"/>
      <c r="IHV56" s="32"/>
      <c r="IHW56" s="32"/>
      <c r="IHX56" s="32"/>
      <c r="IHY56" s="32"/>
      <c r="IHZ56" s="32"/>
      <c r="IIA56" s="32"/>
      <c r="IIB56" s="32"/>
      <c r="IIC56" s="32"/>
      <c r="IID56" s="32"/>
      <c r="IIE56" s="32"/>
      <c r="IIF56" s="33"/>
      <c r="IIG56" s="31"/>
      <c r="IIH56" s="32"/>
      <c r="III56" s="32"/>
      <c r="IIJ56" s="32"/>
      <c r="IIK56" s="32"/>
      <c r="IIL56" s="32"/>
      <c r="IIM56" s="32"/>
      <c r="IIN56" s="32"/>
      <c r="IIO56" s="32"/>
      <c r="IIP56" s="32"/>
      <c r="IIQ56" s="32"/>
      <c r="IIR56" s="32"/>
      <c r="IIS56" s="32"/>
      <c r="IIT56" s="32"/>
      <c r="IIU56" s="32"/>
      <c r="IIV56" s="32"/>
      <c r="IIW56" s="32"/>
      <c r="IIX56" s="32"/>
      <c r="IIY56" s="32"/>
      <c r="IIZ56" s="32"/>
      <c r="IJA56" s="32"/>
      <c r="IJB56" s="32"/>
      <c r="IJC56" s="32"/>
      <c r="IJD56" s="32"/>
      <c r="IJE56" s="32"/>
      <c r="IJF56" s="32"/>
      <c r="IJG56" s="32"/>
      <c r="IJH56" s="32"/>
      <c r="IJI56" s="32"/>
      <c r="IJJ56" s="32"/>
      <c r="IJK56" s="32"/>
      <c r="IJL56" s="32"/>
      <c r="IJM56" s="32"/>
      <c r="IJN56" s="33"/>
      <c r="IJO56" s="31"/>
      <c r="IJP56" s="32"/>
      <c r="IJQ56" s="32"/>
      <c r="IJR56" s="32"/>
      <c r="IJS56" s="32"/>
      <c r="IJT56" s="32"/>
      <c r="IJU56" s="32"/>
      <c r="IJV56" s="32"/>
      <c r="IJW56" s="32"/>
      <c r="IJX56" s="32"/>
      <c r="IJY56" s="32"/>
      <c r="IJZ56" s="32"/>
      <c r="IKA56" s="32"/>
      <c r="IKB56" s="32"/>
      <c r="IKC56" s="32"/>
      <c r="IKD56" s="32"/>
      <c r="IKE56" s="32"/>
      <c r="IKF56" s="32"/>
      <c r="IKG56" s="32"/>
      <c r="IKH56" s="32"/>
      <c r="IKI56" s="32"/>
      <c r="IKJ56" s="32"/>
      <c r="IKK56" s="32"/>
      <c r="IKL56" s="32"/>
      <c r="IKM56" s="32"/>
      <c r="IKN56" s="32"/>
      <c r="IKO56" s="32"/>
      <c r="IKP56" s="32"/>
      <c r="IKQ56" s="32"/>
      <c r="IKR56" s="32"/>
      <c r="IKS56" s="32"/>
      <c r="IKT56" s="32"/>
      <c r="IKU56" s="32"/>
      <c r="IKV56" s="33"/>
      <c r="IKW56" s="31"/>
      <c r="IKX56" s="32"/>
      <c r="IKY56" s="32"/>
      <c r="IKZ56" s="32"/>
      <c r="ILA56" s="32"/>
      <c r="ILB56" s="32"/>
      <c r="ILC56" s="32"/>
      <c r="ILD56" s="32"/>
      <c r="ILE56" s="32"/>
      <c r="ILF56" s="32"/>
      <c r="ILG56" s="32"/>
      <c r="ILH56" s="32"/>
      <c r="ILI56" s="32"/>
      <c r="ILJ56" s="32"/>
      <c r="ILK56" s="32"/>
      <c r="ILL56" s="32"/>
      <c r="ILM56" s="32"/>
      <c r="ILN56" s="32"/>
      <c r="ILO56" s="32"/>
      <c r="ILP56" s="32"/>
      <c r="ILQ56" s="32"/>
      <c r="ILR56" s="32"/>
      <c r="ILS56" s="32"/>
      <c r="ILT56" s="32"/>
      <c r="ILU56" s="32"/>
      <c r="ILV56" s="32"/>
      <c r="ILW56" s="32"/>
      <c r="ILX56" s="32"/>
      <c r="ILY56" s="32"/>
      <c r="ILZ56" s="32"/>
      <c r="IMA56" s="32"/>
      <c r="IMB56" s="32"/>
      <c r="IMC56" s="32"/>
      <c r="IMD56" s="33"/>
      <c r="IME56" s="31"/>
      <c r="IMF56" s="32"/>
      <c r="IMG56" s="32"/>
      <c r="IMH56" s="32"/>
      <c r="IMI56" s="32"/>
      <c r="IMJ56" s="32"/>
      <c r="IMK56" s="32"/>
      <c r="IML56" s="32"/>
      <c r="IMM56" s="32"/>
      <c r="IMN56" s="32"/>
      <c r="IMO56" s="32"/>
      <c r="IMP56" s="32"/>
      <c r="IMQ56" s="32"/>
      <c r="IMR56" s="32"/>
      <c r="IMS56" s="32"/>
      <c r="IMT56" s="32"/>
      <c r="IMU56" s="32"/>
      <c r="IMV56" s="32"/>
      <c r="IMW56" s="32"/>
      <c r="IMX56" s="32"/>
      <c r="IMY56" s="32"/>
      <c r="IMZ56" s="32"/>
      <c r="INA56" s="32"/>
      <c r="INB56" s="32"/>
      <c r="INC56" s="32"/>
      <c r="IND56" s="32"/>
      <c r="INE56" s="32"/>
      <c r="INF56" s="32"/>
      <c r="ING56" s="32"/>
      <c r="INH56" s="32"/>
      <c r="INI56" s="32"/>
      <c r="INJ56" s="32"/>
      <c r="INK56" s="32"/>
      <c r="INL56" s="33"/>
      <c r="INM56" s="31"/>
      <c r="INN56" s="32"/>
      <c r="INO56" s="32"/>
      <c r="INP56" s="32"/>
      <c r="INQ56" s="32"/>
      <c r="INR56" s="32"/>
      <c r="INS56" s="32"/>
      <c r="INT56" s="32"/>
      <c r="INU56" s="32"/>
      <c r="INV56" s="32"/>
      <c r="INW56" s="32"/>
      <c r="INX56" s="32"/>
      <c r="INY56" s="32"/>
      <c r="INZ56" s="32"/>
      <c r="IOA56" s="32"/>
      <c r="IOB56" s="32"/>
      <c r="IOC56" s="32"/>
      <c r="IOD56" s="32"/>
      <c r="IOE56" s="32"/>
      <c r="IOF56" s="32"/>
      <c r="IOG56" s="32"/>
      <c r="IOH56" s="32"/>
      <c r="IOI56" s="32"/>
      <c r="IOJ56" s="32"/>
      <c r="IOK56" s="32"/>
      <c r="IOL56" s="32"/>
      <c r="IOM56" s="32"/>
      <c r="ION56" s="32"/>
      <c r="IOO56" s="32"/>
      <c r="IOP56" s="32"/>
      <c r="IOQ56" s="32"/>
      <c r="IOR56" s="32"/>
      <c r="IOS56" s="32"/>
      <c r="IOT56" s="33"/>
      <c r="IOU56" s="31"/>
      <c r="IOV56" s="32"/>
      <c r="IOW56" s="32"/>
      <c r="IOX56" s="32"/>
      <c r="IOY56" s="32"/>
      <c r="IOZ56" s="32"/>
      <c r="IPA56" s="32"/>
      <c r="IPB56" s="32"/>
      <c r="IPC56" s="32"/>
      <c r="IPD56" s="32"/>
      <c r="IPE56" s="32"/>
      <c r="IPF56" s="32"/>
      <c r="IPG56" s="32"/>
      <c r="IPH56" s="32"/>
      <c r="IPI56" s="32"/>
      <c r="IPJ56" s="32"/>
      <c r="IPK56" s="32"/>
      <c r="IPL56" s="32"/>
      <c r="IPM56" s="32"/>
      <c r="IPN56" s="32"/>
      <c r="IPO56" s="32"/>
      <c r="IPP56" s="32"/>
      <c r="IPQ56" s="32"/>
      <c r="IPR56" s="32"/>
      <c r="IPS56" s="32"/>
      <c r="IPT56" s="32"/>
      <c r="IPU56" s="32"/>
      <c r="IPV56" s="32"/>
      <c r="IPW56" s="32"/>
      <c r="IPX56" s="32"/>
      <c r="IPY56" s="32"/>
      <c r="IPZ56" s="32"/>
      <c r="IQA56" s="32"/>
      <c r="IQB56" s="33"/>
      <c r="IQC56" s="31"/>
      <c r="IQD56" s="32"/>
      <c r="IQE56" s="32"/>
      <c r="IQF56" s="32"/>
      <c r="IQG56" s="32"/>
      <c r="IQH56" s="32"/>
      <c r="IQI56" s="32"/>
      <c r="IQJ56" s="32"/>
      <c r="IQK56" s="32"/>
      <c r="IQL56" s="32"/>
      <c r="IQM56" s="32"/>
      <c r="IQN56" s="32"/>
      <c r="IQO56" s="32"/>
      <c r="IQP56" s="32"/>
      <c r="IQQ56" s="32"/>
      <c r="IQR56" s="32"/>
      <c r="IQS56" s="32"/>
      <c r="IQT56" s="32"/>
      <c r="IQU56" s="32"/>
      <c r="IQV56" s="32"/>
      <c r="IQW56" s="32"/>
      <c r="IQX56" s="32"/>
      <c r="IQY56" s="32"/>
      <c r="IQZ56" s="32"/>
      <c r="IRA56" s="32"/>
      <c r="IRB56" s="32"/>
      <c r="IRC56" s="32"/>
      <c r="IRD56" s="32"/>
      <c r="IRE56" s="32"/>
      <c r="IRF56" s="32"/>
      <c r="IRG56" s="32"/>
      <c r="IRH56" s="32"/>
      <c r="IRI56" s="32"/>
      <c r="IRJ56" s="33"/>
      <c r="IRK56" s="31"/>
      <c r="IRL56" s="32"/>
      <c r="IRM56" s="32"/>
      <c r="IRN56" s="32"/>
      <c r="IRO56" s="32"/>
      <c r="IRP56" s="32"/>
      <c r="IRQ56" s="32"/>
      <c r="IRR56" s="32"/>
      <c r="IRS56" s="32"/>
      <c r="IRT56" s="32"/>
      <c r="IRU56" s="32"/>
      <c r="IRV56" s="32"/>
      <c r="IRW56" s="32"/>
      <c r="IRX56" s="32"/>
      <c r="IRY56" s="32"/>
      <c r="IRZ56" s="32"/>
      <c r="ISA56" s="32"/>
      <c r="ISB56" s="32"/>
      <c r="ISC56" s="32"/>
      <c r="ISD56" s="32"/>
      <c r="ISE56" s="32"/>
      <c r="ISF56" s="32"/>
      <c r="ISG56" s="32"/>
      <c r="ISH56" s="32"/>
      <c r="ISI56" s="32"/>
      <c r="ISJ56" s="32"/>
      <c r="ISK56" s="32"/>
      <c r="ISL56" s="32"/>
      <c r="ISM56" s="32"/>
      <c r="ISN56" s="32"/>
      <c r="ISO56" s="32"/>
      <c r="ISP56" s="32"/>
      <c r="ISQ56" s="32"/>
      <c r="ISR56" s="33"/>
      <c r="ISS56" s="31"/>
      <c r="IST56" s="32"/>
      <c r="ISU56" s="32"/>
      <c r="ISV56" s="32"/>
      <c r="ISW56" s="32"/>
      <c r="ISX56" s="32"/>
      <c r="ISY56" s="32"/>
      <c r="ISZ56" s="32"/>
      <c r="ITA56" s="32"/>
      <c r="ITB56" s="32"/>
      <c r="ITC56" s="32"/>
      <c r="ITD56" s="32"/>
      <c r="ITE56" s="32"/>
      <c r="ITF56" s="32"/>
      <c r="ITG56" s="32"/>
      <c r="ITH56" s="32"/>
      <c r="ITI56" s="32"/>
      <c r="ITJ56" s="32"/>
      <c r="ITK56" s="32"/>
      <c r="ITL56" s="32"/>
      <c r="ITM56" s="32"/>
      <c r="ITN56" s="32"/>
      <c r="ITO56" s="32"/>
      <c r="ITP56" s="32"/>
      <c r="ITQ56" s="32"/>
      <c r="ITR56" s="32"/>
      <c r="ITS56" s="32"/>
      <c r="ITT56" s="32"/>
      <c r="ITU56" s="32"/>
      <c r="ITV56" s="32"/>
      <c r="ITW56" s="32"/>
      <c r="ITX56" s="32"/>
      <c r="ITY56" s="32"/>
      <c r="ITZ56" s="33"/>
      <c r="IUA56" s="31"/>
      <c r="IUB56" s="32"/>
      <c r="IUC56" s="32"/>
      <c r="IUD56" s="32"/>
      <c r="IUE56" s="32"/>
      <c r="IUF56" s="32"/>
      <c r="IUG56" s="32"/>
      <c r="IUH56" s="32"/>
      <c r="IUI56" s="32"/>
      <c r="IUJ56" s="32"/>
      <c r="IUK56" s="32"/>
      <c r="IUL56" s="32"/>
      <c r="IUM56" s="32"/>
      <c r="IUN56" s="32"/>
      <c r="IUO56" s="32"/>
      <c r="IUP56" s="32"/>
      <c r="IUQ56" s="32"/>
      <c r="IUR56" s="32"/>
      <c r="IUS56" s="32"/>
      <c r="IUT56" s="32"/>
      <c r="IUU56" s="32"/>
      <c r="IUV56" s="32"/>
      <c r="IUW56" s="32"/>
      <c r="IUX56" s="32"/>
      <c r="IUY56" s="32"/>
      <c r="IUZ56" s="32"/>
      <c r="IVA56" s="32"/>
      <c r="IVB56" s="32"/>
      <c r="IVC56" s="32"/>
      <c r="IVD56" s="32"/>
      <c r="IVE56" s="32"/>
      <c r="IVF56" s="32"/>
      <c r="IVG56" s="32"/>
      <c r="IVH56" s="33"/>
      <c r="IVI56" s="31"/>
      <c r="IVJ56" s="32"/>
      <c r="IVK56" s="32"/>
      <c r="IVL56" s="32"/>
      <c r="IVM56" s="32"/>
      <c r="IVN56" s="32"/>
      <c r="IVO56" s="32"/>
      <c r="IVP56" s="32"/>
      <c r="IVQ56" s="32"/>
      <c r="IVR56" s="32"/>
      <c r="IVS56" s="32"/>
      <c r="IVT56" s="32"/>
      <c r="IVU56" s="32"/>
      <c r="IVV56" s="32"/>
      <c r="IVW56" s="32"/>
      <c r="IVX56" s="32"/>
      <c r="IVY56" s="32"/>
      <c r="IVZ56" s="32"/>
      <c r="IWA56" s="32"/>
      <c r="IWB56" s="32"/>
      <c r="IWC56" s="32"/>
      <c r="IWD56" s="32"/>
      <c r="IWE56" s="32"/>
      <c r="IWF56" s="32"/>
      <c r="IWG56" s="32"/>
      <c r="IWH56" s="32"/>
      <c r="IWI56" s="32"/>
      <c r="IWJ56" s="32"/>
      <c r="IWK56" s="32"/>
      <c r="IWL56" s="32"/>
      <c r="IWM56" s="32"/>
      <c r="IWN56" s="32"/>
      <c r="IWO56" s="32"/>
      <c r="IWP56" s="33"/>
      <c r="IWQ56" s="31"/>
      <c r="IWR56" s="32"/>
      <c r="IWS56" s="32"/>
      <c r="IWT56" s="32"/>
      <c r="IWU56" s="32"/>
      <c r="IWV56" s="32"/>
      <c r="IWW56" s="32"/>
      <c r="IWX56" s="32"/>
      <c r="IWY56" s="32"/>
      <c r="IWZ56" s="32"/>
      <c r="IXA56" s="32"/>
      <c r="IXB56" s="32"/>
      <c r="IXC56" s="32"/>
      <c r="IXD56" s="32"/>
      <c r="IXE56" s="32"/>
      <c r="IXF56" s="32"/>
      <c r="IXG56" s="32"/>
      <c r="IXH56" s="32"/>
      <c r="IXI56" s="32"/>
      <c r="IXJ56" s="32"/>
      <c r="IXK56" s="32"/>
      <c r="IXL56" s="32"/>
      <c r="IXM56" s="32"/>
      <c r="IXN56" s="32"/>
      <c r="IXO56" s="32"/>
      <c r="IXP56" s="32"/>
      <c r="IXQ56" s="32"/>
      <c r="IXR56" s="32"/>
      <c r="IXS56" s="32"/>
      <c r="IXT56" s="32"/>
      <c r="IXU56" s="32"/>
      <c r="IXV56" s="32"/>
      <c r="IXW56" s="32"/>
      <c r="IXX56" s="33"/>
      <c r="IXY56" s="31"/>
      <c r="IXZ56" s="32"/>
      <c r="IYA56" s="32"/>
      <c r="IYB56" s="32"/>
      <c r="IYC56" s="32"/>
      <c r="IYD56" s="32"/>
      <c r="IYE56" s="32"/>
      <c r="IYF56" s="32"/>
      <c r="IYG56" s="32"/>
      <c r="IYH56" s="32"/>
      <c r="IYI56" s="32"/>
      <c r="IYJ56" s="32"/>
      <c r="IYK56" s="32"/>
      <c r="IYL56" s="32"/>
      <c r="IYM56" s="32"/>
      <c r="IYN56" s="32"/>
      <c r="IYO56" s="32"/>
      <c r="IYP56" s="32"/>
      <c r="IYQ56" s="32"/>
      <c r="IYR56" s="32"/>
      <c r="IYS56" s="32"/>
      <c r="IYT56" s="32"/>
      <c r="IYU56" s="32"/>
      <c r="IYV56" s="32"/>
      <c r="IYW56" s="32"/>
      <c r="IYX56" s="32"/>
      <c r="IYY56" s="32"/>
      <c r="IYZ56" s="32"/>
      <c r="IZA56" s="32"/>
      <c r="IZB56" s="32"/>
      <c r="IZC56" s="32"/>
      <c r="IZD56" s="32"/>
      <c r="IZE56" s="32"/>
      <c r="IZF56" s="33"/>
      <c r="IZG56" s="31"/>
      <c r="IZH56" s="32"/>
      <c r="IZI56" s="32"/>
      <c r="IZJ56" s="32"/>
      <c r="IZK56" s="32"/>
      <c r="IZL56" s="32"/>
      <c r="IZM56" s="32"/>
      <c r="IZN56" s="32"/>
      <c r="IZO56" s="32"/>
      <c r="IZP56" s="32"/>
      <c r="IZQ56" s="32"/>
      <c r="IZR56" s="32"/>
      <c r="IZS56" s="32"/>
      <c r="IZT56" s="32"/>
      <c r="IZU56" s="32"/>
      <c r="IZV56" s="32"/>
      <c r="IZW56" s="32"/>
      <c r="IZX56" s="32"/>
      <c r="IZY56" s="32"/>
      <c r="IZZ56" s="32"/>
      <c r="JAA56" s="32"/>
      <c r="JAB56" s="32"/>
      <c r="JAC56" s="32"/>
      <c r="JAD56" s="32"/>
      <c r="JAE56" s="32"/>
      <c r="JAF56" s="32"/>
      <c r="JAG56" s="32"/>
      <c r="JAH56" s="32"/>
      <c r="JAI56" s="32"/>
      <c r="JAJ56" s="32"/>
      <c r="JAK56" s="32"/>
      <c r="JAL56" s="32"/>
      <c r="JAM56" s="32"/>
      <c r="JAN56" s="33"/>
      <c r="JAO56" s="31"/>
      <c r="JAP56" s="32"/>
      <c r="JAQ56" s="32"/>
      <c r="JAR56" s="32"/>
      <c r="JAS56" s="32"/>
      <c r="JAT56" s="32"/>
      <c r="JAU56" s="32"/>
      <c r="JAV56" s="32"/>
      <c r="JAW56" s="32"/>
      <c r="JAX56" s="32"/>
      <c r="JAY56" s="32"/>
      <c r="JAZ56" s="32"/>
      <c r="JBA56" s="32"/>
      <c r="JBB56" s="32"/>
      <c r="JBC56" s="32"/>
      <c r="JBD56" s="32"/>
      <c r="JBE56" s="32"/>
      <c r="JBF56" s="32"/>
      <c r="JBG56" s="32"/>
      <c r="JBH56" s="32"/>
      <c r="JBI56" s="32"/>
      <c r="JBJ56" s="32"/>
      <c r="JBK56" s="32"/>
      <c r="JBL56" s="32"/>
      <c r="JBM56" s="32"/>
      <c r="JBN56" s="32"/>
      <c r="JBO56" s="32"/>
      <c r="JBP56" s="32"/>
      <c r="JBQ56" s="32"/>
      <c r="JBR56" s="32"/>
      <c r="JBS56" s="32"/>
      <c r="JBT56" s="32"/>
      <c r="JBU56" s="32"/>
      <c r="JBV56" s="33"/>
      <c r="JBW56" s="31"/>
      <c r="JBX56" s="32"/>
      <c r="JBY56" s="32"/>
      <c r="JBZ56" s="32"/>
      <c r="JCA56" s="32"/>
      <c r="JCB56" s="32"/>
      <c r="JCC56" s="32"/>
      <c r="JCD56" s="32"/>
      <c r="JCE56" s="32"/>
      <c r="JCF56" s="32"/>
      <c r="JCG56" s="32"/>
      <c r="JCH56" s="32"/>
      <c r="JCI56" s="32"/>
      <c r="JCJ56" s="32"/>
      <c r="JCK56" s="32"/>
      <c r="JCL56" s="32"/>
      <c r="JCM56" s="32"/>
      <c r="JCN56" s="32"/>
      <c r="JCO56" s="32"/>
      <c r="JCP56" s="32"/>
      <c r="JCQ56" s="32"/>
      <c r="JCR56" s="32"/>
      <c r="JCS56" s="32"/>
      <c r="JCT56" s="32"/>
      <c r="JCU56" s="32"/>
      <c r="JCV56" s="32"/>
      <c r="JCW56" s="32"/>
      <c r="JCX56" s="32"/>
      <c r="JCY56" s="32"/>
      <c r="JCZ56" s="32"/>
      <c r="JDA56" s="32"/>
      <c r="JDB56" s="32"/>
      <c r="JDC56" s="32"/>
      <c r="JDD56" s="33"/>
      <c r="JDE56" s="31"/>
      <c r="JDF56" s="32"/>
      <c r="JDG56" s="32"/>
      <c r="JDH56" s="32"/>
      <c r="JDI56" s="32"/>
      <c r="JDJ56" s="32"/>
      <c r="JDK56" s="32"/>
      <c r="JDL56" s="32"/>
      <c r="JDM56" s="32"/>
      <c r="JDN56" s="32"/>
      <c r="JDO56" s="32"/>
      <c r="JDP56" s="32"/>
      <c r="JDQ56" s="32"/>
      <c r="JDR56" s="32"/>
      <c r="JDS56" s="32"/>
      <c r="JDT56" s="32"/>
      <c r="JDU56" s="32"/>
      <c r="JDV56" s="32"/>
      <c r="JDW56" s="32"/>
      <c r="JDX56" s="32"/>
      <c r="JDY56" s="32"/>
      <c r="JDZ56" s="32"/>
      <c r="JEA56" s="32"/>
      <c r="JEB56" s="32"/>
      <c r="JEC56" s="32"/>
      <c r="JED56" s="32"/>
      <c r="JEE56" s="32"/>
      <c r="JEF56" s="32"/>
      <c r="JEG56" s="32"/>
      <c r="JEH56" s="32"/>
      <c r="JEI56" s="32"/>
      <c r="JEJ56" s="32"/>
      <c r="JEK56" s="32"/>
      <c r="JEL56" s="33"/>
      <c r="JEM56" s="31"/>
      <c r="JEN56" s="32"/>
      <c r="JEO56" s="32"/>
      <c r="JEP56" s="32"/>
      <c r="JEQ56" s="32"/>
      <c r="JER56" s="32"/>
      <c r="JES56" s="32"/>
      <c r="JET56" s="32"/>
      <c r="JEU56" s="32"/>
      <c r="JEV56" s="32"/>
      <c r="JEW56" s="32"/>
      <c r="JEX56" s="32"/>
      <c r="JEY56" s="32"/>
      <c r="JEZ56" s="32"/>
      <c r="JFA56" s="32"/>
      <c r="JFB56" s="32"/>
      <c r="JFC56" s="32"/>
      <c r="JFD56" s="32"/>
      <c r="JFE56" s="32"/>
      <c r="JFF56" s="32"/>
      <c r="JFG56" s="32"/>
      <c r="JFH56" s="32"/>
      <c r="JFI56" s="32"/>
      <c r="JFJ56" s="32"/>
      <c r="JFK56" s="32"/>
      <c r="JFL56" s="32"/>
      <c r="JFM56" s="32"/>
      <c r="JFN56" s="32"/>
      <c r="JFO56" s="32"/>
      <c r="JFP56" s="32"/>
      <c r="JFQ56" s="32"/>
      <c r="JFR56" s="32"/>
      <c r="JFS56" s="32"/>
      <c r="JFT56" s="33"/>
      <c r="JFU56" s="31"/>
      <c r="JFV56" s="32"/>
      <c r="JFW56" s="32"/>
      <c r="JFX56" s="32"/>
      <c r="JFY56" s="32"/>
      <c r="JFZ56" s="32"/>
      <c r="JGA56" s="32"/>
      <c r="JGB56" s="32"/>
      <c r="JGC56" s="32"/>
      <c r="JGD56" s="32"/>
      <c r="JGE56" s="32"/>
      <c r="JGF56" s="32"/>
      <c r="JGG56" s="32"/>
      <c r="JGH56" s="32"/>
      <c r="JGI56" s="32"/>
      <c r="JGJ56" s="32"/>
      <c r="JGK56" s="32"/>
      <c r="JGL56" s="32"/>
      <c r="JGM56" s="32"/>
      <c r="JGN56" s="32"/>
      <c r="JGO56" s="32"/>
      <c r="JGP56" s="32"/>
      <c r="JGQ56" s="32"/>
      <c r="JGR56" s="32"/>
      <c r="JGS56" s="32"/>
      <c r="JGT56" s="32"/>
      <c r="JGU56" s="32"/>
      <c r="JGV56" s="32"/>
      <c r="JGW56" s="32"/>
      <c r="JGX56" s="32"/>
      <c r="JGY56" s="32"/>
      <c r="JGZ56" s="32"/>
      <c r="JHA56" s="32"/>
      <c r="JHB56" s="33"/>
      <c r="JHC56" s="31"/>
      <c r="JHD56" s="32"/>
      <c r="JHE56" s="32"/>
      <c r="JHF56" s="32"/>
      <c r="JHG56" s="32"/>
      <c r="JHH56" s="32"/>
      <c r="JHI56" s="32"/>
      <c r="JHJ56" s="32"/>
      <c r="JHK56" s="32"/>
      <c r="JHL56" s="32"/>
      <c r="JHM56" s="32"/>
      <c r="JHN56" s="32"/>
      <c r="JHO56" s="32"/>
      <c r="JHP56" s="32"/>
      <c r="JHQ56" s="32"/>
      <c r="JHR56" s="32"/>
      <c r="JHS56" s="32"/>
      <c r="JHT56" s="32"/>
      <c r="JHU56" s="32"/>
      <c r="JHV56" s="32"/>
      <c r="JHW56" s="32"/>
      <c r="JHX56" s="32"/>
      <c r="JHY56" s="32"/>
      <c r="JHZ56" s="32"/>
      <c r="JIA56" s="32"/>
      <c r="JIB56" s="32"/>
      <c r="JIC56" s="32"/>
      <c r="JID56" s="32"/>
      <c r="JIE56" s="32"/>
      <c r="JIF56" s="32"/>
      <c r="JIG56" s="32"/>
      <c r="JIH56" s="32"/>
      <c r="JII56" s="32"/>
      <c r="JIJ56" s="33"/>
      <c r="JIK56" s="31"/>
      <c r="JIL56" s="32"/>
      <c r="JIM56" s="32"/>
      <c r="JIN56" s="32"/>
      <c r="JIO56" s="32"/>
      <c r="JIP56" s="32"/>
      <c r="JIQ56" s="32"/>
      <c r="JIR56" s="32"/>
      <c r="JIS56" s="32"/>
      <c r="JIT56" s="32"/>
      <c r="JIU56" s="32"/>
      <c r="JIV56" s="32"/>
      <c r="JIW56" s="32"/>
      <c r="JIX56" s="32"/>
      <c r="JIY56" s="32"/>
      <c r="JIZ56" s="32"/>
      <c r="JJA56" s="32"/>
      <c r="JJB56" s="32"/>
      <c r="JJC56" s="32"/>
      <c r="JJD56" s="32"/>
      <c r="JJE56" s="32"/>
      <c r="JJF56" s="32"/>
      <c r="JJG56" s="32"/>
      <c r="JJH56" s="32"/>
      <c r="JJI56" s="32"/>
      <c r="JJJ56" s="32"/>
      <c r="JJK56" s="32"/>
      <c r="JJL56" s="32"/>
      <c r="JJM56" s="32"/>
      <c r="JJN56" s="32"/>
      <c r="JJO56" s="32"/>
      <c r="JJP56" s="32"/>
      <c r="JJQ56" s="32"/>
      <c r="JJR56" s="33"/>
      <c r="JJS56" s="31"/>
      <c r="JJT56" s="32"/>
      <c r="JJU56" s="32"/>
      <c r="JJV56" s="32"/>
      <c r="JJW56" s="32"/>
      <c r="JJX56" s="32"/>
      <c r="JJY56" s="32"/>
      <c r="JJZ56" s="32"/>
      <c r="JKA56" s="32"/>
      <c r="JKB56" s="32"/>
      <c r="JKC56" s="32"/>
      <c r="JKD56" s="32"/>
      <c r="JKE56" s="32"/>
      <c r="JKF56" s="32"/>
      <c r="JKG56" s="32"/>
      <c r="JKH56" s="32"/>
      <c r="JKI56" s="32"/>
      <c r="JKJ56" s="32"/>
      <c r="JKK56" s="32"/>
      <c r="JKL56" s="32"/>
      <c r="JKM56" s="32"/>
      <c r="JKN56" s="32"/>
      <c r="JKO56" s="32"/>
      <c r="JKP56" s="32"/>
      <c r="JKQ56" s="32"/>
      <c r="JKR56" s="32"/>
      <c r="JKS56" s="32"/>
      <c r="JKT56" s="32"/>
      <c r="JKU56" s="32"/>
      <c r="JKV56" s="32"/>
      <c r="JKW56" s="32"/>
      <c r="JKX56" s="32"/>
      <c r="JKY56" s="32"/>
      <c r="JKZ56" s="33"/>
      <c r="JLA56" s="31"/>
      <c r="JLB56" s="32"/>
      <c r="JLC56" s="32"/>
      <c r="JLD56" s="32"/>
      <c r="JLE56" s="32"/>
      <c r="JLF56" s="32"/>
      <c r="JLG56" s="32"/>
      <c r="JLH56" s="32"/>
      <c r="JLI56" s="32"/>
      <c r="JLJ56" s="32"/>
      <c r="JLK56" s="32"/>
      <c r="JLL56" s="32"/>
      <c r="JLM56" s="32"/>
      <c r="JLN56" s="32"/>
      <c r="JLO56" s="32"/>
      <c r="JLP56" s="32"/>
      <c r="JLQ56" s="32"/>
      <c r="JLR56" s="32"/>
      <c r="JLS56" s="32"/>
      <c r="JLT56" s="32"/>
      <c r="JLU56" s="32"/>
      <c r="JLV56" s="32"/>
      <c r="JLW56" s="32"/>
      <c r="JLX56" s="32"/>
      <c r="JLY56" s="32"/>
      <c r="JLZ56" s="32"/>
      <c r="JMA56" s="32"/>
      <c r="JMB56" s="32"/>
      <c r="JMC56" s="32"/>
      <c r="JMD56" s="32"/>
      <c r="JME56" s="32"/>
      <c r="JMF56" s="32"/>
      <c r="JMG56" s="32"/>
      <c r="JMH56" s="33"/>
      <c r="JMI56" s="31"/>
      <c r="JMJ56" s="32"/>
      <c r="JMK56" s="32"/>
      <c r="JML56" s="32"/>
      <c r="JMM56" s="32"/>
      <c r="JMN56" s="32"/>
      <c r="JMO56" s="32"/>
      <c r="JMP56" s="32"/>
      <c r="JMQ56" s="32"/>
      <c r="JMR56" s="32"/>
      <c r="JMS56" s="32"/>
      <c r="JMT56" s="32"/>
      <c r="JMU56" s="32"/>
      <c r="JMV56" s="32"/>
      <c r="JMW56" s="32"/>
      <c r="JMX56" s="32"/>
      <c r="JMY56" s="32"/>
      <c r="JMZ56" s="32"/>
      <c r="JNA56" s="32"/>
      <c r="JNB56" s="32"/>
      <c r="JNC56" s="32"/>
      <c r="JND56" s="32"/>
      <c r="JNE56" s="32"/>
      <c r="JNF56" s="32"/>
      <c r="JNG56" s="32"/>
      <c r="JNH56" s="32"/>
      <c r="JNI56" s="32"/>
      <c r="JNJ56" s="32"/>
      <c r="JNK56" s="32"/>
      <c r="JNL56" s="32"/>
      <c r="JNM56" s="32"/>
      <c r="JNN56" s="32"/>
      <c r="JNO56" s="32"/>
      <c r="JNP56" s="33"/>
      <c r="JNQ56" s="31"/>
      <c r="JNR56" s="32"/>
      <c r="JNS56" s="32"/>
      <c r="JNT56" s="32"/>
      <c r="JNU56" s="32"/>
      <c r="JNV56" s="32"/>
      <c r="JNW56" s="32"/>
      <c r="JNX56" s="32"/>
      <c r="JNY56" s="32"/>
      <c r="JNZ56" s="32"/>
      <c r="JOA56" s="32"/>
      <c r="JOB56" s="32"/>
      <c r="JOC56" s="32"/>
      <c r="JOD56" s="32"/>
      <c r="JOE56" s="32"/>
      <c r="JOF56" s="32"/>
      <c r="JOG56" s="32"/>
      <c r="JOH56" s="32"/>
      <c r="JOI56" s="32"/>
      <c r="JOJ56" s="32"/>
      <c r="JOK56" s="32"/>
      <c r="JOL56" s="32"/>
      <c r="JOM56" s="32"/>
      <c r="JON56" s="32"/>
      <c r="JOO56" s="32"/>
      <c r="JOP56" s="32"/>
      <c r="JOQ56" s="32"/>
      <c r="JOR56" s="32"/>
      <c r="JOS56" s="32"/>
      <c r="JOT56" s="32"/>
      <c r="JOU56" s="32"/>
      <c r="JOV56" s="32"/>
      <c r="JOW56" s="32"/>
      <c r="JOX56" s="33"/>
      <c r="JOY56" s="31"/>
      <c r="JOZ56" s="32"/>
      <c r="JPA56" s="32"/>
      <c r="JPB56" s="32"/>
      <c r="JPC56" s="32"/>
      <c r="JPD56" s="32"/>
      <c r="JPE56" s="32"/>
      <c r="JPF56" s="32"/>
      <c r="JPG56" s="32"/>
      <c r="JPH56" s="32"/>
      <c r="JPI56" s="32"/>
      <c r="JPJ56" s="32"/>
      <c r="JPK56" s="32"/>
      <c r="JPL56" s="32"/>
      <c r="JPM56" s="32"/>
      <c r="JPN56" s="32"/>
      <c r="JPO56" s="32"/>
      <c r="JPP56" s="32"/>
      <c r="JPQ56" s="32"/>
      <c r="JPR56" s="32"/>
      <c r="JPS56" s="32"/>
      <c r="JPT56" s="32"/>
      <c r="JPU56" s="32"/>
      <c r="JPV56" s="32"/>
      <c r="JPW56" s="32"/>
      <c r="JPX56" s="32"/>
      <c r="JPY56" s="32"/>
      <c r="JPZ56" s="32"/>
      <c r="JQA56" s="32"/>
      <c r="JQB56" s="32"/>
      <c r="JQC56" s="32"/>
      <c r="JQD56" s="32"/>
      <c r="JQE56" s="32"/>
      <c r="JQF56" s="33"/>
      <c r="JQG56" s="31"/>
      <c r="JQH56" s="32"/>
      <c r="JQI56" s="32"/>
      <c r="JQJ56" s="32"/>
      <c r="JQK56" s="32"/>
      <c r="JQL56" s="32"/>
      <c r="JQM56" s="32"/>
      <c r="JQN56" s="32"/>
      <c r="JQO56" s="32"/>
      <c r="JQP56" s="32"/>
      <c r="JQQ56" s="32"/>
      <c r="JQR56" s="32"/>
      <c r="JQS56" s="32"/>
      <c r="JQT56" s="32"/>
      <c r="JQU56" s="32"/>
      <c r="JQV56" s="32"/>
      <c r="JQW56" s="32"/>
      <c r="JQX56" s="32"/>
      <c r="JQY56" s="32"/>
      <c r="JQZ56" s="32"/>
      <c r="JRA56" s="32"/>
      <c r="JRB56" s="32"/>
      <c r="JRC56" s="32"/>
      <c r="JRD56" s="32"/>
      <c r="JRE56" s="32"/>
      <c r="JRF56" s="32"/>
      <c r="JRG56" s="32"/>
      <c r="JRH56" s="32"/>
      <c r="JRI56" s="32"/>
      <c r="JRJ56" s="32"/>
      <c r="JRK56" s="32"/>
      <c r="JRL56" s="32"/>
      <c r="JRM56" s="32"/>
      <c r="JRN56" s="33"/>
      <c r="JRO56" s="31"/>
      <c r="JRP56" s="32"/>
      <c r="JRQ56" s="32"/>
      <c r="JRR56" s="32"/>
      <c r="JRS56" s="32"/>
      <c r="JRT56" s="32"/>
      <c r="JRU56" s="32"/>
      <c r="JRV56" s="32"/>
      <c r="JRW56" s="32"/>
      <c r="JRX56" s="32"/>
      <c r="JRY56" s="32"/>
      <c r="JRZ56" s="32"/>
      <c r="JSA56" s="32"/>
      <c r="JSB56" s="32"/>
      <c r="JSC56" s="32"/>
      <c r="JSD56" s="32"/>
      <c r="JSE56" s="32"/>
      <c r="JSF56" s="32"/>
      <c r="JSG56" s="32"/>
      <c r="JSH56" s="32"/>
      <c r="JSI56" s="32"/>
      <c r="JSJ56" s="32"/>
      <c r="JSK56" s="32"/>
      <c r="JSL56" s="32"/>
      <c r="JSM56" s="32"/>
      <c r="JSN56" s="32"/>
      <c r="JSO56" s="32"/>
      <c r="JSP56" s="32"/>
      <c r="JSQ56" s="32"/>
      <c r="JSR56" s="32"/>
      <c r="JSS56" s="32"/>
      <c r="JST56" s="32"/>
      <c r="JSU56" s="32"/>
      <c r="JSV56" s="33"/>
      <c r="JSW56" s="31"/>
      <c r="JSX56" s="32"/>
      <c r="JSY56" s="32"/>
      <c r="JSZ56" s="32"/>
      <c r="JTA56" s="32"/>
      <c r="JTB56" s="32"/>
      <c r="JTC56" s="32"/>
      <c r="JTD56" s="32"/>
      <c r="JTE56" s="32"/>
      <c r="JTF56" s="32"/>
      <c r="JTG56" s="32"/>
      <c r="JTH56" s="32"/>
      <c r="JTI56" s="32"/>
      <c r="JTJ56" s="32"/>
      <c r="JTK56" s="32"/>
      <c r="JTL56" s="32"/>
      <c r="JTM56" s="32"/>
      <c r="JTN56" s="32"/>
      <c r="JTO56" s="32"/>
      <c r="JTP56" s="32"/>
      <c r="JTQ56" s="32"/>
      <c r="JTR56" s="32"/>
      <c r="JTS56" s="32"/>
      <c r="JTT56" s="32"/>
      <c r="JTU56" s="32"/>
      <c r="JTV56" s="32"/>
      <c r="JTW56" s="32"/>
      <c r="JTX56" s="32"/>
      <c r="JTY56" s="32"/>
      <c r="JTZ56" s="32"/>
      <c r="JUA56" s="32"/>
      <c r="JUB56" s="32"/>
      <c r="JUC56" s="32"/>
      <c r="JUD56" s="33"/>
      <c r="JUE56" s="31"/>
      <c r="JUF56" s="32"/>
      <c r="JUG56" s="32"/>
      <c r="JUH56" s="32"/>
      <c r="JUI56" s="32"/>
      <c r="JUJ56" s="32"/>
      <c r="JUK56" s="32"/>
      <c r="JUL56" s="32"/>
      <c r="JUM56" s="32"/>
      <c r="JUN56" s="32"/>
      <c r="JUO56" s="32"/>
      <c r="JUP56" s="32"/>
      <c r="JUQ56" s="32"/>
      <c r="JUR56" s="32"/>
      <c r="JUS56" s="32"/>
      <c r="JUT56" s="32"/>
      <c r="JUU56" s="32"/>
      <c r="JUV56" s="32"/>
      <c r="JUW56" s="32"/>
      <c r="JUX56" s="32"/>
      <c r="JUY56" s="32"/>
      <c r="JUZ56" s="32"/>
      <c r="JVA56" s="32"/>
      <c r="JVB56" s="32"/>
      <c r="JVC56" s="32"/>
      <c r="JVD56" s="32"/>
      <c r="JVE56" s="32"/>
      <c r="JVF56" s="32"/>
      <c r="JVG56" s="32"/>
      <c r="JVH56" s="32"/>
      <c r="JVI56" s="32"/>
      <c r="JVJ56" s="32"/>
      <c r="JVK56" s="32"/>
      <c r="JVL56" s="33"/>
      <c r="JVM56" s="31"/>
      <c r="JVN56" s="32"/>
      <c r="JVO56" s="32"/>
      <c r="JVP56" s="32"/>
      <c r="JVQ56" s="32"/>
      <c r="JVR56" s="32"/>
      <c r="JVS56" s="32"/>
      <c r="JVT56" s="32"/>
      <c r="JVU56" s="32"/>
      <c r="JVV56" s="32"/>
      <c r="JVW56" s="32"/>
      <c r="JVX56" s="32"/>
      <c r="JVY56" s="32"/>
      <c r="JVZ56" s="32"/>
      <c r="JWA56" s="32"/>
      <c r="JWB56" s="32"/>
      <c r="JWC56" s="32"/>
      <c r="JWD56" s="32"/>
      <c r="JWE56" s="32"/>
      <c r="JWF56" s="32"/>
      <c r="JWG56" s="32"/>
      <c r="JWH56" s="32"/>
      <c r="JWI56" s="32"/>
      <c r="JWJ56" s="32"/>
      <c r="JWK56" s="32"/>
      <c r="JWL56" s="32"/>
      <c r="JWM56" s="32"/>
      <c r="JWN56" s="32"/>
      <c r="JWO56" s="32"/>
      <c r="JWP56" s="32"/>
      <c r="JWQ56" s="32"/>
      <c r="JWR56" s="32"/>
      <c r="JWS56" s="32"/>
      <c r="JWT56" s="33"/>
      <c r="JWU56" s="31"/>
      <c r="JWV56" s="32"/>
      <c r="JWW56" s="32"/>
      <c r="JWX56" s="32"/>
      <c r="JWY56" s="32"/>
      <c r="JWZ56" s="32"/>
      <c r="JXA56" s="32"/>
      <c r="JXB56" s="32"/>
      <c r="JXC56" s="32"/>
      <c r="JXD56" s="32"/>
      <c r="JXE56" s="32"/>
      <c r="JXF56" s="32"/>
      <c r="JXG56" s="32"/>
      <c r="JXH56" s="32"/>
      <c r="JXI56" s="32"/>
      <c r="JXJ56" s="32"/>
      <c r="JXK56" s="32"/>
      <c r="JXL56" s="32"/>
      <c r="JXM56" s="32"/>
      <c r="JXN56" s="32"/>
      <c r="JXO56" s="32"/>
      <c r="JXP56" s="32"/>
      <c r="JXQ56" s="32"/>
      <c r="JXR56" s="32"/>
      <c r="JXS56" s="32"/>
      <c r="JXT56" s="32"/>
      <c r="JXU56" s="32"/>
      <c r="JXV56" s="32"/>
      <c r="JXW56" s="32"/>
      <c r="JXX56" s="32"/>
      <c r="JXY56" s="32"/>
      <c r="JXZ56" s="32"/>
      <c r="JYA56" s="32"/>
      <c r="JYB56" s="33"/>
      <c r="JYC56" s="31"/>
      <c r="JYD56" s="32"/>
      <c r="JYE56" s="32"/>
      <c r="JYF56" s="32"/>
      <c r="JYG56" s="32"/>
      <c r="JYH56" s="32"/>
      <c r="JYI56" s="32"/>
      <c r="JYJ56" s="32"/>
      <c r="JYK56" s="32"/>
      <c r="JYL56" s="32"/>
      <c r="JYM56" s="32"/>
      <c r="JYN56" s="32"/>
      <c r="JYO56" s="32"/>
      <c r="JYP56" s="32"/>
      <c r="JYQ56" s="32"/>
      <c r="JYR56" s="32"/>
      <c r="JYS56" s="32"/>
      <c r="JYT56" s="32"/>
      <c r="JYU56" s="32"/>
      <c r="JYV56" s="32"/>
      <c r="JYW56" s="32"/>
      <c r="JYX56" s="32"/>
      <c r="JYY56" s="32"/>
      <c r="JYZ56" s="32"/>
      <c r="JZA56" s="32"/>
      <c r="JZB56" s="32"/>
      <c r="JZC56" s="32"/>
      <c r="JZD56" s="32"/>
      <c r="JZE56" s="32"/>
      <c r="JZF56" s="32"/>
      <c r="JZG56" s="32"/>
      <c r="JZH56" s="32"/>
      <c r="JZI56" s="32"/>
      <c r="JZJ56" s="33"/>
      <c r="JZK56" s="31"/>
      <c r="JZL56" s="32"/>
      <c r="JZM56" s="32"/>
      <c r="JZN56" s="32"/>
      <c r="JZO56" s="32"/>
      <c r="JZP56" s="32"/>
      <c r="JZQ56" s="32"/>
      <c r="JZR56" s="32"/>
      <c r="JZS56" s="32"/>
      <c r="JZT56" s="32"/>
      <c r="JZU56" s="32"/>
      <c r="JZV56" s="32"/>
      <c r="JZW56" s="32"/>
      <c r="JZX56" s="32"/>
      <c r="JZY56" s="32"/>
      <c r="JZZ56" s="32"/>
      <c r="KAA56" s="32"/>
      <c r="KAB56" s="32"/>
      <c r="KAC56" s="32"/>
      <c r="KAD56" s="32"/>
      <c r="KAE56" s="32"/>
      <c r="KAF56" s="32"/>
      <c r="KAG56" s="32"/>
      <c r="KAH56" s="32"/>
      <c r="KAI56" s="32"/>
      <c r="KAJ56" s="32"/>
      <c r="KAK56" s="32"/>
      <c r="KAL56" s="32"/>
      <c r="KAM56" s="32"/>
      <c r="KAN56" s="32"/>
      <c r="KAO56" s="32"/>
      <c r="KAP56" s="32"/>
      <c r="KAQ56" s="32"/>
      <c r="KAR56" s="33"/>
      <c r="KAS56" s="31"/>
      <c r="KAT56" s="32"/>
      <c r="KAU56" s="32"/>
      <c r="KAV56" s="32"/>
      <c r="KAW56" s="32"/>
      <c r="KAX56" s="32"/>
      <c r="KAY56" s="32"/>
      <c r="KAZ56" s="32"/>
      <c r="KBA56" s="32"/>
      <c r="KBB56" s="32"/>
      <c r="KBC56" s="32"/>
      <c r="KBD56" s="32"/>
      <c r="KBE56" s="32"/>
      <c r="KBF56" s="32"/>
      <c r="KBG56" s="32"/>
      <c r="KBH56" s="32"/>
      <c r="KBI56" s="32"/>
      <c r="KBJ56" s="32"/>
      <c r="KBK56" s="32"/>
      <c r="KBL56" s="32"/>
      <c r="KBM56" s="32"/>
      <c r="KBN56" s="32"/>
      <c r="KBO56" s="32"/>
      <c r="KBP56" s="32"/>
      <c r="KBQ56" s="32"/>
      <c r="KBR56" s="32"/>
      <c r="KBS56" s="32"/>
      <c r="KBT56" s="32"/>
      <c r="KBU56" s="32"/>
      <c r="KBV56" s="32"/>
      <c r="KBW56" s="32"/>
      <c r="KBX56" s="32"/>
      <c r="KBY56" s="32"/>
      <c r="KBZ56" s="33"/>
      <c r="KCA56" s="31"/>
      <c r="KCB56" s="32"/>
      <c r="KCC56" s="32"/>
      <c r="KCD56" s="32"/>
      <c r="KCE56" s="32"/>
      <c r="KCF56" s="32"/>
      <c r="KCG56" s="32"/>
      <c r="KCH56" s="32"/>
      <c r="KCI56" s="32"/>
      <c r="KCJ56" s="32"/>
      <c r="KCK56" s="32"/>
      <c r="KCL56" s="32"/>
      <c r="KCM56" s="32"/>
      <c r="KCN56" s="32"/>
      <c r="KCO56" s="32"/>
      <c r="KCP56" s="32"/>
      <c r="KCQ56" s="32"/>
      <c r="KCR56" s="32"/>
      <c r="KCS56" s="32"/>
      <c r="KCT56" s="32"/>
      <c r="KCU56" s="32"/>
      <c r="KCV56" s="32"/>
      <c r="KCW56" s="32"/>
      <c r="KCX56" s="32"/>
      <c r="KCY56" s="32"/>
      <c r="KCZ56" s="32"/>
      <c r="KDA56" s="32"/>
      <c r="KDB56" s="32"/>
      <c r="KDC56" s="32"/>
      <c r="KDD56" s="32"/>
      <c r="KDE56" s="32"/>
      <c r="KDF56" s="32"/>
      <c r="KDG56" s="32"/>
      <c r="KDH56" s="33"/>
      <c r="KDI56" s="31"/>
      <c r="KDJ56" s="32"/>
      <c r="KDK56" s="32"/>
      <c r="KDL56" s="32"/>
      <c r="KDM56" s="32"/>
      <c r="KDN56" s="32"/>
      <c r="KDO56" s="32"/>
      <c r="KDP56" s="32"/>
      <c r="KDQ56" s="32"/>
      <c r="KDR56" s="32"/>
      <c r="KDS56" s="32"/>
      <c r="KDT56" s="32"/>
      <c r="KDU56" s="32"/>
      <c r="KDV56" s="32"/>
      <c r="KDW56" s="32"/>
      <c r="KDX56" s="32"/>
      <c r="KDY56" s="32"/>
      <c r="KDZ56" s="32"/>
      <c r="KEA56" s="32"/>
      <c r="KEB56" s="32"/>
      <c r="KEC56" s="32"/>
      <c r="KED56" s="32"/>
      <c r="KEE56" s="32"/>
      <c r="KEF56" s="32"/>
      <c r="KEG56" s="32"/>
      <c r="KEH56" s="32"/>
      <c r="KEI56" s="32"/>
      <c r="KEJ56" s="32"/>
      <c r="KEK56" s="32"/>
      <c r="KEL56" s="32"/>
      <c r="KEM56" s="32"/>
      <c r="KEN56" s="32"/>
      <c r="KEO56" s="32"/>
      <c r="KEP56" s="33"/>
      <c r="KEQ56" s="31"/>
      <c r="KER56" s="32"/>
      <c r="KES56" s="32"/>
      <c r="KET56" s="32"/>
      <c r="KEU56" s="32"/>
      <c r="KEV56" s="32"/>
      <c r="KEW56" s="32"/>
      <c r="KEX56" s="32"/>
      <c r="KEY56" s="32"/>
      <c r="KEZ56" s="32"/>
      <c r="KFA56" s="32"/>
      <c r="KFB56" s="32"/>
      <c r="KFC56" s="32"/>
      <c r="KFD56" s="32"/>
      <c r="KFE56" s="32"/>
      <c r="KFF56" s="32"/>
      <c r="KFG56" s="32"/>
      <c r="KFH56" s="32"/>
      <c r="KFI56" s="32"/>
      <c r="KFJ56" s="32"/>
      <c r="KFK56" s="32"/>
      <c r="KFL56" s="32"/>
      <c r="KFM56" s="32"/>
      <c r="KFN56" s="32"/>
      <c r="KFO56" s="32"/>
      <c r="KFP56" s="32"/>
      <c r="KFQ56" s="32"/>
      <c r="KFR56" s="32"/>
      <c r="KFS56" s="32"/>
      <c r="KFT56" s="32"/>
      <c r="KFU56" s="32"/>
      <c r="KFV56" s="32"/>
      <c r="KFW56" s="32"/>
      <c r="KFX56" s="33"/>
      <c r="KFY56" s="31"/>
      <c r="KFZ56" s="32"/>
      <c r="KGA56" s="32"/>
      <c r="KGB56" s="32"/>
      <c r="KGC56" s="32"/>
      <c r="KGD56" s="32"/>
      <c r="KGE56" s="32"/>
      <c r="KGF56" s="32"/>
      <c r="KGG56" s="32"/>
      <c r="KGH56" s="32"/>
      <c r="KGI56" s="32"/>
      <c r="KGJ56" s="32"/>
      <c r="KGK56" s="32"/>
      <c r="KGL56" s="32"/>
      <c r="KGM56" s="32"/>
      <c r="KGN56" s="32"/>
      <c r="KGO56" s="32"/>
      <c r="KGP56" s="32"/>
      <c r="KGQ56" s="32"/>
      <c r="KGR56" s="32"/>
      <c r="KGS56" s="32"/>
      <c r="KGT56" s="32"/>
      <c r="KGU56" s="32"/>
      <c r="KGV56" s="32"/>
      <c r="KGW56" s="32"/>
      <c r="KGX56" s="32"/>
      <c r="KGY56" s="32"/>
      <c r="KGZ56" s="32"/>
      <c r="KHA56" s="32"/>
      <c r="KHB56" s="32"/>
      <c r="KHC56" s="32"/>
      <c r="KHD56" s="32"/>
      <c r="KHE56" s="32"/>
      <c r="KHF56" s="33"/>
      <c r="KHG56" s="31"/>
      <c r="KHH56" s="32"/>
      <c r="KHI56" s="32"/>
      <c r="KHJ56" s="32"/>
      <c r="KHK56" s="32"/>
      <c r="KHL56" s="32"/>
      <c r="KHM56" s="32"/>
      <c r="KHN56" s="32"/>
      <c r="KHO56" s="32"/>
      <c r="KHP56" s="32"/>
      <c r="KHQ56" s="32"/>
      <c r="KHR56" s="32"/>
      <c r="KHS56" s="32"/>
      <c r="KHT56" s="32"/>
      <c r="KHU56" s="32"/>
      <c r="KHV56" s="32"/>
      <c r="KHW56" s="32"/>
      <c r="KHX56" s="32"/>
      <c r="KHY56" s="32"/>
      <c r="KHZ56" s="32"/>
      <c r="KIA56" s="32"/>
      <c r="KIB56" s="32"/>
      <c r="KIC56" s="32"/>
      <c r="KID56" s="32"/>
      <c r="KIE56" s="32"/>
      <c r="KIF56" s="32"/>
      <c r="KIG56" s="32"/>
      <c r="KIH56" s="32"/>
      <c r="KII56" s="32"/>
      <c r="KIJ56" s="32"/>
      <c r="KIK56" s="32"/>
      <c r="KIL56" s="32"/>
      <c r="KIM56" s="32"/>
      <c r="KIN56" s="33"/>
      <c r="KIO56" s="31"/>
      <c r="KIP56" s="32"/>
      <c r="KIQ56" s="32"/>
      <c r="KIR56" s="32"/>
      <c r="KIS56" s="32"/>
      <c r="KIT56" s="32"/>
      <c r="KIU56" s="32"/>
      <c r="KIV56" s="32"/>
      <c r="KIW56" s="32"/>
      <c r="KIX56" s="32"/>
      <c r="KIY56" s="32"/>
      <c r="KIZ56" s="32"/>
      <c r="KJA56" s="32"/>
      <c r="KJB56" s="32"/>
      <c r="KJC56" s="32"/>
      <c r="KJD56" s="32"/>
      <c r="KJE56" s="32"/>
      <c r="KJF56" s="32"/>
      <c r="KJG56" s="32"/>
      <c r="KJH56" s="32"/>
      <c r="KJI56" s="32"/>
      <c r="KJJ56" s="32"/>
      <c r="KJK56" s="32"/>
      <c r="KJL56" s="32"/>
      <c r="KJM56" s="32"/>
      <c r="KJN56" s="32"/>
      <c r="KJO56" s="32"/>
      <c r="KJP56" s="32"/>
      <c r="KJQ56" s="32"/>
      <c r="KJR56" s="32"/>
      <c r="KJS56" s="32"/>
      <c r="KJT56" s="32"/>
      <c r="KJU56" s="32"/>
      <c r="KJV56" s="33"/>
      <c r="KJW56" s="31"/>
      <c r="KJX56" s="32"/>
      <c r="KJY56" s="32"/>
      <c r="KJZ56" s="32"/>
      <c r="KKA56" s="32"/>
      <c r="KKB56" s="32"/>
      <c r="KKC56" s="32"/>
      <c r="KKD56" s="32"/>
      <c r="KKE56" s="32"/>
      <c r="KKF56" s="32"/>
      <c r="KKG56" s="32"/>
      <c r="KKH56" s="32"/>
      <c r="KKI56" s="32"/>
      <c r="KKJ56" s="32"/>
      <c r="KKK56" s="32"/>
      <c r="KKL56" s="32"/>
      <c r="KKM56" s="32"/>
      <c r="KKN56" s="32"/>
      <c r="KKO56" s="32"/>
      <c r="KKP56" s="32"/>
      <c r="KKQ56" s="32"/>
      <c r="KKR56" s="32"/>
      <c r="KKS56" s="32"/>
      <c r="KKT56" s="32"/>
      <c r="KKU56" s="32"/>
      <c r="KKV56" s="32"/>
      <c r="KKW56" s="32"/>
      <c r="KKX56" s="32"/>
      <c r="KKY56" s="32"/>
      <c r="KKZ56" s="32"/>
      <c r="KLA56" s="32"/>
      <c r="KLB56" s="32"/>
      <c r="KLC56" s="32"/>
      <c r="KLD56" s="33"/>
      <c r="KLE56" s="31"/>
      <c r="KLF56" s="32"/>
      <c r="KLG56" s="32"/>
      <c r="KLH56" s="32"/>
      <c r="KLI56" s="32"/>
      <c r="KLJ56" s="32"/>
      <c r="KLK56" s="32"/>
      <c r="KLL56" s="32"/>
      <c r="KLM56" s="32"/>
      <c r="KLN56" s="32"/>
      <c r="KLO56" s="32"/>
      <c r="KLP56" s="32"/>
      <c r="KLQ56" s="32"/>
      <c r="KLR56" s="32"/>
      <c r="KLS56" s="32"/>
      <c r="KLT56" s="32"/>
      <c r="KLU56" s="32"/>
      <c r="KLV56" s="32"/>
      <c r="KLW56" s="32"/>
      <c r="KLX56" s="32"/>
      <c r="KLY56" s="32"/>
      <c r="KLZ56" s="32"/>
      <c r="KMA56" s="32"/>
      <c r="KMB56" s="32"/>
      <c r="KMC56" s="32"/>
      <c r="KMD56" s="32"/>
      <c r="KME56" s="32"/>
      <c r="KMF56" s="32"/>
      <c r="KMG56" s="32"/>
      <c r="KMH56" s="32"/>
      <c r="KMI56" s="32"/>
      <c r="KMJ56" s="32"/>
      <c r="KMK56" s="32"/>
      <c r="KML56" s="33"/>
      <c r="KMM56" s="31"/>
      <c r="KMN56" s="32"/>
      <c r="KMO56" s="32"/>
      <c r="KMP56" s="32"/>
      <c r="KMQ56" s="32"/>
      <c r="KMR56" s="32"/>
      <c r="KMS56" s="32"/>
      <c r="KMT56" s="32"/>
      <c r="KMU56" s="32"/>
      <c r="KMV56" s="32"/>
      <c r="KMW56" s="32"/>
      <c r="KMX56" s="32"/>
      <c r="KMY56" s="32"/>
      <c r="KMZ56" s="32"/>
      <c r="KNA56" s="32"/>
      <c r="KNB56" s="32"/>
      <c r="KNC56" s="32"/>
      <c r="KND56" s="32"/>
      <c r="KNE56" s="32"/>
      <c r="KNF56" s="32"/>
      <c r="KNG56" s="32"/>
      <c r="KNH56" s="32"/>
      <c r="KNI56" s="32"/>
      <c r="KNJ56" s="32"/>
      <c r="KNK56" s="32"/>
      <c r="KNL56" s="32"/>
      <c r="KNM56" s="32"/>
      <c r="KNN56" s="32"/>
      <c r="KNO56" s="32"/>
      <c r="KNP56" s="32"/>
      <c r="KNQ56" s="32"/>
      <c r="KNR56" s="32"/>
      <c r="KNS56" s="32"/>
      <c r="KNT56" s="33"/>
      <c r="KNU56" s="31"/>
      <c r="KNV56" s="32"/>
      <c r="KNW56" s="32"/>
      <c r="KNX56" s="32"/>
      <c r="KNY56" s="32"/>
      <c r="KNZ56" s="32"/>
      <c r="KOA56" s="32"/>
      <c r="KOB56" s="32"/>
      <c r="KOC56" s="32"/>
      <c r="KOD56" s="32"/>
      <c r="KOE56" s="32"/>
      <c r="KOF56" s="32"/>
      <c r="KOG56" s="32"/>
      <c r="KOH56" s="32"/>
      <c r="KOI56" s="32"/>
      <c r="KOJ56" s="32"/>
      <c r="KOK56" s="32"/>
      <c r="KOL56" s="32"/>
      <c r="KOM56" s="32"/>
      <c r="KON56" s="32"/>
      <c r="KOO56" s="32"/>
      <c r="KOP56" s="32"/>
      <c r="KOQ56" s="32"/>
      <c r="KOR56" s="32"/>
      <c r="KOS56" s="32"/>
      <c r="KOT56" s="32"/>
      <c r="KOU56" s="32"/>
      <c r="KOV56" s="32"/>
      <c r="KOW56" s="32"/>
      <c r="KOX56" s="32"/>
      <c r="KOY56" s="32"/>
      <c r="KOZ56" s="32"/>
      <c r="KPA56" s="32"/>
      <c r="KPB56" s="33"/>
      <c r="KPC56" s="31"/>
      <c r="KPD56" s="32"/>
      <c r="KPE56" s="32"/>
      <c r="KPF56" s="32"/>
      <c r="KPG56" s="32"/>
      <c r="KPH56" s="32"/>
      <c r="KPI56" s="32"/>
      <c r="KPJ56" s="32"/>
      <c r="KPK56" s="32"/>
      <c r="KPL56" s="32"/>
      <c r="KPM56" s="32"/>
      <c r="KPN56" s="32"/>
      <c r="KPO56" s="32"/>
      <c r="KPP56" s="32"/>
      <c r="KPQ56" s="32"/>
      <c r="KPR56" s="32"/>
      <c r="KPS56" s="32"/>
      <c r="KPT56" s="32"/>
      <c r="KPU56" s="32"/>
      <c r="KPV56" s="32"/>
      <c r="KPW56" s="32"/>
      <c r="KPX56" s="32"/>
      <c r="KPY56" s="32"/>
      <c r="KPZ56" s="32"/>
      <c r="KQA56" s="32"/>
      <c r="KQB56" s="32"/>
      <c r="KQC56" s="32"/>
      <c r="KQD56" s="32"/>
      <c r="KQE56" s="32"/>
      <c r="KQF56" s="32"/>
      <c r="KQG56" s="32"/>
      <c r="KQH56" s="32"/>
      <c r="KQI56" s="32"/>
      <c r="KQJ56" s="33"/>
      <c r="KQK56" s="31"/>
      <c r="KQL56" s="32"/>
      <c r="KQM56" s="32"/>
      <c r="KQN56" s="32"/>
      <c r="KQO56" s="32"/>
      <c r="KQP56" s="32"/>
      <c r="KQQ56" s="32"/>
      <c r="KQR56" s="32"/>
      <c r="KQS56" s="32"/>
      <c r="KQT56" s="32"/>
      <c r="KQU56" s="32"/>
      <c r="KQV56" s="32"/>
      <c r="KQW56" s="32"/>
      <c r="KQX56" s="32"/>
      <c r="KQY56" s="32"/>
      <c r="KQZ56" s="32"/>
      <c r="KRA56" s="32"/>
      <c r="KRB56" s="32"/>
      <c r="KRC56" s="32"/>
      <c r="KRD56" s="32"/>
      <c r="KRE56" s="32"/>
      <c r="KRF56" s="32"/>
      <c r="KRG56" s="32"/>
      <c r="KRH56" s="32"/>
      <c r="KRI56" s="32"/>
      <c r="KRJ56" s="32"/>
      <c r="KRK56" s="32"/>
      <c r="KRL56" s="32"/>
      <c r="KRM56" s="32"/>
      <c r="KRN56" s="32"/>
      <c r="KRO56" s="32"/>
      <c r="KRP56" s="32"/>
      <c r="KRQ56" s="32"/>
      <c r="KRR56" s="33"/>
      <c r="KRS56" s="31"/>
      <c r="KRT56" s="32"/>
      <c r="KRU56" s="32"/>
      <c r="KRV56" s="32"/>
      <c r="KRW56" s="32"/>
      <c r="KRX56" s="32"/>
      <c r="KRY56" s="32"/>
      <c r="KRZ56" s="32"/>
      <c r="KSA56" s="32"/>
      <c r="KSB56" s="32"/>
      <c r="KSC56" s="32"/>
      <c r="KSD56" s="32"/>
      <c r="KSE56" s="32"/>
      <c r="KSF56" s="32"/>
      <c r="KSG56" s="32"/>
      <c r="KSH56" s="32"/>
      <c r="KSI56" s="32"/>
      <c r="KSJ56" s="32"/>
      <c r="KSK56" s="32"/>
      <c r="KSL56" s="32"/>
      <c r="KSM56" s="32"/>
      <c r="KSN56" s="32"/>
      <c r="KSO56" s="32"/>
      <c r="KSP56" s="32"/>
      <c r="KSQ56" s="32"/>
      <c r="KSR56" s="32"/>
      <c r="KSS56" s="32"/>
      <c r="KST56" s="32"/>
      <c r="KSU56" s="32"/>
      <c r="KSV56" s="32"/>
      <c r="KSW56" s="32"/>
      <c r="KSX56" s="32"/>
      <c r="KSY56" s="32"/>
      <c r="KSZ56" s="33"/>
      <c r="KTA56" s="31"/>
      <c r="KTB56" s="32"/>
      <c r="KTC56" s="32"/>
      <c r="KTD56" s="32"/>
      <c r="KTE56" s="32"/>
      <c r="KTF56" s="32"/>
      <c r="KTG56" s="32"/>
      <c r="KTH56" s="32"/>
      <c r="KTI56" s="32"/>
      <c r="KTJ56" s="32"/>
      <c r="KTK56" s="32"/>
      <c r="KTL56" s="32"/>
      <c r="KTM56" s="32"/>
      <c r="KTN56" s="32"/>
      <c r="KTO56" s="32"/>
      <c r="KTP56" s="32"/>
      <c r="KTQ56" s="32"/>
      <c r="KTR56" s="32"/>
      <c r="KTS56" s="32"/>
      <c r="KTT56" s="32"/>
      <c r="KTU56" s="32"/>
      <c r="KTV56" s="32"/>
      <c r="KTW56" s="32"/>
      <c r="KTX56" s="32"/>
      <c r="KTY56" s="32"/>
      <c r="KTZ56" s="32"/>
      <c r="KUA56" s="32"/>
      <c r="KUB56" s="32"/>
      <c r="KUC56" s="32"/>
      <c r="KUD56" s="32"/>
      <c r="KUE56" s="32"/>
      <c r="KUF56" s="32"/>
      <c r="KUG56" s="32"/>
      <c r="KUH56" s="33"/>
      <c r="KUI56" s="31"/>
      <c r="KUJ56" s="32"/>
      <c r="KUK56" s="32"/>
      <c r="KUL56" s="32"/>
      <c r="KUM56" s="32"/>
      <c r="KUN56" s="32"/>
      <c r="KUO56" s="32"/>
      <c r="KUP56" s="32"/>
      <c r="KUQ56" s="32"/>
      <c r="KUR56" s="32"/>
      <c r="KUS56" s="32"/>
      <c r="KUT56" s="32"/>
      <c r="KUU56" s="32"/>
      <c r="KUV56" s="32"/>
      <c r="KUW56" s="32"/>
      <c r="KUX56" s="32"/>
      <c r="KUY56" s="32"/>
      <c r="KUZ56" s="32"/>
      <c r="KVA56" s="32"/>
      <c r="KVB56" s="32"/>
      <c r="KVC56" s="32"/>
      <c r="KVD56" s="32"/>
      <c r="KVE56" s="32"/>
      <c r="KVF56" s="32"/>
      <c r="KVG56" s="32"/>
      <c r="KVH56" s="32"/>
      <c r="KVI56" s="32"/>
      <c r="KVJ56" s="32"/>
      <c r="KVK56" s="32"/>
      <c r="KVL56" s="32"/>
      <c r="KVM56" s="32"/>
      <c r="KVN56" s="32"/>
      <c r="KVO56" s="32"/>
      <c r="KVP56" s="33"/>
      <c r="KVQ56" s="31"/>
      <c r="KVR56" s="32"/>
      <c r="KVS56" s="32"/>
      <c r="KVT56" s="32"/>
      <c r="KVU56" s="32"/>
      <c r="KVV56" s="32"/>
      <c r="KVW56" s="32"/>
      <c r="KVX56" s="32"/>
      <c r="KVY56" s="32"/>
      <c r="KVZ56" s="32"/>
      <c r="KWA56" s="32"/>
      <c r="KWB56" s="32"/>
      <c r="KWC56" s="32"/>
      <c r="KWD56" s="32"/>
      <c r="KWE56" s="32"/>
      <c r="KWF56" s="32"/>
      <c r="KWG56" s="32"/>
      <c r="KWH56" s="32"/>
      <c r="KWI56" s="32"/>
      <c r="KWJ56" s="32"/>
      <c r="KWK56" s="32"/>
      <c r="KWL56" s="32"/>
      <c r="KWM56" s="32"/>
      <c r="KWN56" s="32"/>
      <c r="KWO56" s="32"/>
      <c r="KWP56" s="32"/>
      <c r="KWQ56" s="32"/>
      <c r="KWR56" s="32"/>
      <c r="KWS56" s="32"/>
      <c r="KWT56" s="32"/>
      <c r="KWU56" s="32"/>
      <c r="KWV56" s="32"/>
      <c r="KWW56" s="32"/>
      <c r="KWX56" s="33"/>
      <c r="KWY56" s="31"/>
      <c r="KWZ56" s="32"/>
      <c r="KXA56" s="32"/>
      <c r="KXB56" s="32"/>
      <c r="KXC56" s="32"/>
      <c r="KXD56" s="32"/>
      <c r="KXE56" s="32"/>
      <c r="KXF56" s="32"/>
      <c r="KXG56" s="32"/>
      <c r="KXH56" s="32"/>
      <c r="KXI56" s="32"/>
      <c r="KXJ56" s="32"/>
      <c r="KXK56" s="32"/>
      <c r="KXL56" s="32"/>
      <c r="KXM56" s="32"/>
      <c r="KXN56" s="32"/>
      <c r="KXO56" s="32"/>
      <c r="KXP56" s="32"/>
      <c r="KXQ56" s="32"/>
      <c r="KXR56" s="32"/>
      <c r="KXS56" s="32"/>
      <c r="KXT56" s="32"/>
      <c r="KXU56" s="32"/>
      <c r="KXV56" s="32"/>
      <c r="KXW56" s="32"/>
      <c r="KXX56" s="32"/>
      <c r="KXY56" s="32"/>
      <c r="KXZ56" s="32"/>
      <c r="KYA56" s="32"/>
      <c r="KYB56" s="32"/>
      <c r="KYC56" s="32"/>
      <c r="KYD56" s="32"/>
      <c r="KYE56" s="32"/>
      <c r="KYF56" s="33"/>
      <c r="KYG56" s="31"/>
      <c r="KYH56" s="32"/>
      <c r="KYI56" s="32"/>
      <c r="KYJ56" s="32"/>
      <c r="KYK56" s="32"/>
      <c r="KYL56" s="32"/>
      <c r="KYM56" s="32"/>
      <c r="KYN56" s="32"/>
      <c r="KYO56" s="32"/>
      <c r="KYP56" s="32"/>
      <c r="KYQ56" s="32"/>
      <c r="KYR56" s="32"/>
      <c r="KYS56" s="32"/>
      <c r="KYT56" s="32"/>
      <c r="KYU56" s="32"/>
      <c r="KYV56" s="32"/>
      <c r="KYW56" s="32"/>
      <c r="KYX56" s="32"/>
      <c r="KYY56" s="32"/>
      <c r="KYZ56" s="32"/>
      <c r="KZA56" s="32"/>
      <c r="KZB56" s="32"/>
      <c r="KZC56" s="32"/>
      <c r="KZD56" s="32"/>
      <c r="KZE56" s="32"/>
      <c r="KZF56" s="32"/>
      <c r="KZG56" s="32"/>
      <c r="KZH56" s="32"/>
      <c r="KZI56" s="32"/>
      <c r="KZJ56" s="32"/>
      <c r="KZK56" s="32"/>
      <c r="KZL56" s="32"/>
      <c r="KZM56" s="32"/>
      <c r="KZN56" s="33"/>
      <c r="KZO56" s="31"/>
      <c r="KZP56" s="32"/>
      <c r="KZQ56" s="32"/>
      <c r="KZR56" s="32"/>
      <c r="KZS56" s="32"/>
      <c r="KZT56" s="32"/>
      <c r="KZU56" s="32"/>
      <c r="KZV56" s="32"/>
      <c r="KZW56" s="32"/>
      <c r="KZX56" s="32"/>
      <c r="KZY56" s="32"/>
      <c r="KZZ56" s="32"/>
      <c r="LAA56" s="32"/>
      <c r="LAB56" s="32"/>
      <c r="LAC56" s="32"/>
      <c r="LAD56" s="32"/>
      <c r="LAE56" s="32"/>
      <c r="LAF56" s="32"/>
      <c r="LAG56" s="32"/>
      <c r="LAH56" s="32"/>
      <c r="LAI56" s="32"/>
      <c r="LAJ56" s="32"/>
      <c r="LAK56" s="32"/>
      <c r="LAL56" s="32"/>
      <c r="LAM56" s="32"/>
      <c r="LAN56" s="32"/>
      <c r="LAO56" s="32"/>
      <c r="LAP56" s="32"/>
      <c r="LAQ56" s="32"/>
      <c r="LAR56" s="32"/>
      <c r="LAS56" s="32"/>
      <c r="LAT56" s="32"/>
      <c r="LAU56" s="32"/>
      <c r="LAV56" s="33"/>
      <c r="LAW56" s="31"/>
      <c r="LAX56" s="32"/>
      <c r="LAY56" s="32"/>
      <c r="LAZ56" s="32"/>
      <c r="LBA56" s="32"/>
      <c r="LBB56" s="32"/>
      <c r="LBC56" s="32"/>
      <c r="LBD56" s="32"/>
      <c r="LBE56" s="32"/>
      <c r="LBF56" s="32"/>
      <c r="LBG56" s="32"/>
      <c r="LBH56" s="32"/>
      <c r="LBI56" s="32"/>
      <c r="LBJ56" s="32"/>
      <c r="LBK56" s="32"/>
      <c r="LBL56" s="32"/>
      <c r="LBM56" s="32"/>
      <c r="LBN56" s="32"/>
      <c r="LBO56" s="32"/>
      <c r="LBP56" s="32"/>
      <c r="LBQ56" s="32"/>
      <c r="LBR56" s="32"/>
      <c r="LBS56" s="32"/>
      <c r="LBT56" s="32"/>
      <c r="LBU56" s="32"/>
      <c r="LBV56" s="32"/>
      <c r="LBW56" s="32"/>
      <c r="LBX56" s="32"/>
      <c r="LBY56" s="32"/>
      <c r="LBZ56" s="32"/>
      <c r="LCA56" s="32"/>
      <c r="LCB56" s="32"/>
      <c r="LCC56" s="32"/>
      <c r="LCD56" s="33"/>
      <c r="LCE56" s="31"/>
      <c r="LCF56" s="32"/>
      <c r="LCG56" s="32"/>
      <c r="LCH56" s="32"/>
      <c r="LCI56" s="32"/>
      <c r="LCJ56" s="32"/>
      <c r="LCK56" s="32"/>
      <c r="LCL56" s="32"/>
      <c r="LCM56" s="32"/>
      <c r="LCN56" s="32"/>
      <c r="LCO56" s="32"/>
      <c r="LCP56" s="32"/>
      <c r="LCQ56" s="32"/>
      <c r="LCR56" s="32"/>
      <c r="LCS56" s="32"/>
      <c r="LCT56" s="32"/>
      <c r="LCU56" s="32"/>
      <c r="LCV56" s="32"/>
      <c r="LCW56" s="32"/>
      <c r="LCX56" s="32"/>
      <c r="LCY56" s="32"/>
      <c r="LCZ56" s="32"/>
      <c r="LDA56" s="32"/>
      <c r="LDB56" s="32"/>
      <c r="LDC56" s="32"/>
      <c r="LDD56" s="32"/>
      <c r="LDE56" s="32"/>
      <c r="LDF56" s="32"/>
      <c r="LDG56" s="32"/>
      <c r="LDH56" s="32"/>
      <c r="LDI56" s="32"/>
      <c r="LDJ56" s="32"/>
      <c r="LDK56" s="32"/>
      <c r="LDL56" s="33"/>
      <c r="LDM56" s="31"/>
      <c r="LDN56" s="32"/>
      <c r="LDO56" s="32"/>
      <c r="LDP56" s="32"/>
      <c r="LDQ56" s="32"/>
      <c r="LDR56" s="32"/>
      <c r="LDS56" s="32"/>
      <c r="LDT56" s="32"/>
      <c r="LDU56" s="32"/>
      <c r="LDV56" s="32"/>
      <c r="LDW56" s="32"/>
      <c r="LDX56" s="32"/>
      <c r="LDY56" s="32"/>
      <c r="LDZ56" s="32"/>
      <c r="LEA56" s="32"/>
      <c r="LEB56" s="32"/>
      <c r="LEC56" s="32"/>
      <c r="LED56" s="32"/>
      <c r="LEE56" s="32"/>
      <c r="LEF56" s="32"/>
      <c r="LEG56" s="32"/>
      <c r="LEH56" s="32"/>
      <c r="LEI56" s="32"/>
      <c r="LEJ56" s="32"/>
      <c r="LEK56" s="32"/>
      <c r="LEL56" s="32"/>
      <c r="LEM56" s="32"/>
      <c r="LEN56" s="32"/>
      <c r="LEO56" s="32"/>
      <c r="LEP56" s="32"/>
      <c r="LEQ56" s="32"/>
      <c r="LER56" s="32"/>
      <c r="LES56" s="32"/>
      <c r="LET56" s="33"/>
      <c r="LEU56" s="31"/>
      <c r="LEV56" s="32"/>
      <c r="LEW56" s="32"/>
      <c r="LEX56" s="32"/>
      <c r="LEY56" s="32"/>
      <c r="LEZ56" s="32"/>
      <c r="LFA56" s="32"/>
      <c r="LFB56" s="32"/>
      <c r="LFC56" s="32"/>
      <c r="LFD56" s="32"/>
      <c r="LFE56" s="32"/>
      <c r="LFF56" s="32"/>
      <c r="LFG56" s="32"/>
      <c r="LFH56" s="32"/>
      <c r="LFI56" s="32"/>
      <c r="LFJ56" s="32"/>
      <c r="LFK56" s="32"/>
      <c r="LFL56" s="32"/>
      <c r="LFM56" s="32"/>
      <c r="LFN56" s="32"/>
      <c r="LFO56" s="32"/>
      <c r="LFP56" s="32"/>
      <c r="LFQ56" s="32"/>
      <c r="LFR56" s="32"/>
      <c r="LFS56" s="32"/>
      <c r="LFT56" s="32"/>
      <c r="LFU56" s="32"/>
      <c r="LFV56" s="32"/>
      <c r="LFW56" s="32"/>
      <c r="LFX56" s="32"/>
      <c r="LFY56" s="32"/>
      <c r="LFZ56" s="32"/>
      <c r="LGA56" s="32"/>
      <c r="LGB56" s="33"/>
      <c r="LGC56" s="31"/>
      <c r="LGD56" s="32"/>
      <c r="LGE56" s="32"/>
      <c r="LGF56" s="32"/>
      <c r="LGG56" s="32"/>
      <c r="LGH56" s="32"/>
      <c r="LGI56" s="32"/>
      <c r="LGJ56" s="32"/>
      <c r="LGK56" s="32"/>
      <c r="LGL56" s="32"/>
      <c r="LGM56" s="32"/>
      <c r="LGN56" s="32"/>
      <c r="LGO56" s="32"/>
      <c r="LGP56" s="32"/>
      <c r="LGQ56" s="32"/>
      <c r="LGR56" s="32"/>
      <c r="LGS56" s="32"/>
      <c r="LGT56" s="32"/>
      <c r="LGU56" s="32"/>
      <c r="LGV56" s="32"/>
      <c r="LGW56" s="32"/>
      <c r="LGX56" s="32"/>
      <c r="LGY56" s="32"/>
      <c r="LGZ56" s="32"/>
      <c r="LHA56" s="32"/>
      <c r="LHB56" s="32"/>
      <c r="LHC56" s="32"/>
      <c r="LHD56" s="32"/>
      <c r="LHE56" s="32"/>
      <c r="LHF56" s="32"/>
      <c r="LHG56" s="32"/>
      <c r="LHH56" s="32"/>
      <c r="LHI56" s="32"/>
      <c r="LHJ56" s="33"/>
      <c r="LHK56" s="31"/>
      <c r="LHL56" s="32"/>
      <c r="LHM56" s="32"/>
      <c r="LHN56" s="32"/>
      <c r="LHO56" s="32"/>
      <c r="LHP56" s="32"/>
      <c r="LHQ56" s="32"/>
      <c r="LHR56" s="32"/>
      <c r="LHS56" s="32"/>
      <c r="LHT56" s="32"/>
      <c r="LHU56" s="32"/>
      <c r="LHV56" s="32"/>
      <c r="LHW56" s="32"/>
      <c r="LHX56" s="32"/>
      <c r="LHY56" s="32"/>
      <c r="LHZ56" s="32"/>
      <c r="LIA56" s="32"/>
      <c r="LIB56" s="32"/>
      <c r="LIC56" s="32"/>
      <c r="LID56" s="32"/>
      <c r="LIE56" s="32"/>
      <c r="LIF56" s="32"/>
      <c r="LIG56" s="32"/>
      <c r="LIH56" s="32"/>
      <c r="LII56" s="32"/>
      <c r="LIJ56" s="32"/>
      <c r="LIK56" s="32"/>
      <c r="LIL56" s="32"/>
      <c r="LIM56" s="32"/>
      <c r="LIN56" s="32"/>
      <c r="LIO56" s="32"/>
      <c r="LIP56" s="32"/>
      <c r="LIQ56" s="32"/>
      <c r="LIR56" s="33"/>
      <c r="LIS56" s="31"/>
      <c r="LIT56" s="32"/>
      <c r="LIU56" s="32"/>
      <c r="LIV56" s="32"/>
      <c r="LIW56" s="32"/>
      <c r="LIX56" s="32"/>
      <c r="LIY56" s="32"/>
      <c r="LIZ56" s="32"/>
      <c r="LJA56" s="32"/>
      <c r="LJB56" s="32"/>
      <c r="LJC56" s="32"/>
      <c r="LJD56" s="32"/>
      <c r="LJE56" s="32"/>
      <c r="LJF56" s="32"/>
      <c r="LJG56" s="32"/>
      <c r="LJH56" s="32"/>
      <c r="LJI56" s="32"/>
      <c r="LJJ56" s="32"/>
      <c r="LJK56" s="32"/>
      <c r="LJL56" s="32"/>
      <c r="LJM56" s="32"/>
      <c r="LJN56" s="32"/>
      <c r="LJO56" s="32"/>
      <c r="LJP56" s="32"/>
      <c r="LJQ56" s="32"/>
      <c r="LJR56" s="32"/>
      <c r="LJS56" s="32"/>
      <c r="LJT56" s="32"/>
      <c r="LJU56" s="32"/>
      <c r="LJV56" s="32"/>
      <c r="LJW56" s="32"/>
      <c r="LJX56" s="32"/>
      <c r="LJY56" s="32"/>
      <c r="LJZ56" s="33"/>
      <c r="LKA56" s="31"/>
      <c r="LKB56" s="32"/>
      <c r="LKC56" s="32"/>
      <c r="LKD56" s="32"/>
      <c r="LKE56" s="32"/>
      <c r="LKF56" s="32"/>
      <c r="LKG56" s="32"/>
      <c r="LKH56" s="32"/>
      <c r="LKI56" s="32"/>
      <c r="LKJ56" s="32"/>
      <c r="LKK56" s="32"/>
      <c r="LKL56" s="32"/>
      <c r="LKM56" s="32"/>
      <c r="LKN56" s="32"/>
      <c r="LKO56" s="32"/>
      <c r="LKP56" s="32"/>
      <c r="LKQ56" s="32"/>
      <c r="LKR56" s="32"/>
      <c r="LKS56" s="32"/>
      <c r="LKT56" s="32"/>
      <c r="LKU56" s="32"/>
      <c r="LKV56" s="32"/>
      <c r="LKW56" s="32"/>
      <c r="LKX56" s="32"/>
      <c r="LKY56" s="32"/>
      <c r="LKZ56" s="32"/>
      <c r="LLA56" s="32"/>
      <c r="LLB56" s="32"/>
      <c r="LLC56" s="32"/>
      <c r="LLD56" s="32"/>
      <c r="LLE56" s="32"/>
      <c r="LLF56" s="32"/>
      <c r="LLG56" s="32"/>
      <c r="LLH56" s="33"/>
      <c r="LLI56" s="31"/>
      <c r="LLJ56" s="32"/>
      <c r="LLK56" s="32"/>
      <c r="LLL56" s="32"/>
      <c r="LLM56" s="32"/>
      <c r="LLN56" s="32"/>
      <c r="LLO56" s="32"/>
      <c r="LLP56" s="32"/>
      <c r="LLQ56" s="32"/>
      <c r="LLR56" s="32"/>
      <c r="LLS56" s="32"/>
      <c r="LLT56" s="32"/>
      <c r="LLU56" s="32"/>
      <c r="LLV56" s="32"/>
      <c r="LLW56" s="32"/>
      <c r="LLX56" s="32"/>
      <c r="LLY56" s="32"/>
      <c r="LLZ56" s="32"/>
      <c r="LMA56" s="32"/>
      <c r="LMB56" s="32"/>
      <c r="LMC56" s="32"/>
      <c r="LMD56" s="32"/>
      <c r="LME56" s="32"/>
      <c r="LMF56" s="32"/>
      <c r="LMG56" s="32"/>
      <c r="LMH56" s="32"/>
      <c r="LMI56" s="32"/>
      <c r="LMJ56" s="32"/>
      <c r="LMK56" s="32"/>
      <c r="LML56" s="32"/>
      <c r="LMM56" s="32"/>
      <c r="LMN56" s="32"/>
      <c r="LMO56" s="32"/>
      <c r="LMP56" s="33"/>
      <c r="LMQ56" s="31"/>
      <c r="LMR56" s="32"/>
      <c r="LMS56" s="32"/>
      <c r="LMT56" s="32"/>
      <c r="LMU56" s="32"/>
      <c r="LMV56" s="32"/>
      <c r="LMW56" s="32"/>
      <c r="LMX56" s="32"/>
      <c r="LMY56" s="32"/>
      <c r="LMZ56" s="32"/>
      <c r="LNA56" s="32"/>
      <c r="LNB56" s="32"/>
      <c r="LNC56" s="32"/>
      <c r="LND56" s="32"/>
      <c r="LNE56" s="32"/>
      <c r="LNF56" s="32"/>
      <c r="LNG56" s="32"/>
      <c r="LNH56" s="32"/>
      <c r="LNI56" s="32"/>
      <c r="LNJ56" s="32"/>
      <c r="LNK56" s="32"/>
      <c r="LNL56" s="32"/>
      <c r="LNM56" s="32"/>
      <c r="LNN56" s="32"/>
      <c r="LNO56" s="32"/>
      <c r="LNP56" s="32"/>
      <c r="LNQ56" s="32"/>
      <c r="LNR56" s="32"/>
      <c r="LNS56" s="32"/>
      <c r="LNT56" s="32"/>
      <c r="LNU56" s="32"/>
      <c r="LNV56" s="32"/>
      <c r="LNW56" s="32"/>
      <c r="LNX56" s="33"/>
      <c r="LNY56" s="31"/>
      <c r="LNZ56" s="32"/>
      <c r="LOA56" s="32"/>
      <c r="LOB56" s="32"/>
      <c r="LOC56" s="32"/>
      <c r="LOD56" s="32"/>
      <c r="LOE56" s="32"/>
      <c r="LOF56" s="32"/>
      <c r="LOG56" s="32"/>
      <c r="LOH56" s="32"/>
      <c r="LOI56" s="32"/>
      <c r="LOJ56" s="32"/>
      <c r="LOK56" s="32"/>
      <c r="LOL56" s="32"/>
      <c r="LOM56" s="32"/>
      <c r="LON56" s="32"/>
      <c r="LOO56" s="32"/>
      <c r="LOP56" s="32"/>
      <c r="LOQ56" s="32"/>
      <c r="LOR56" s="32"/>
      <c r="LOS56" s="32"/>
      <c r="LOT56" s="32"/>
      <c r="LOU56" s="32"/>
      <c r="LOV56" s="32"/>
      <c r="LOW56" s="32"/>
      <c r="LOX56" s="32"/>
      <c r="LOY56" s="32"/>
      <c r="LOZ56" s="32"/>
      <c r="LPA56" s="32"/>
      <c r="LPB56" s="32"/>
      <c r="LPC56" s="32"/>
      <c r="LPD56" s="32"/>
      <c r="LPE56" s="32"/>
      <c r="LPF56" s="33"/>
      <c r="LPG56" s="31"/>
      <c r="LPH56" s="32"/>
      <c r="LPI56" s="32"/>
      <c r="LPJ56" s="32"/>
      <c r="LPK56" s="32"/>
      <c r="LPL56" s="32"/>
      <c r="LPM56" s="32"/>
      <c r="LPN56" s="32"/>
      <c r="LPO56" s="32"/>
      <c r="LPP56" s="32"/>
      <c r="LPQ56" s="32"/>
      <c r="LPR56" s="32"/>
      <c r="LPS56" s="32"/>
      <c r="LPT56" s="32"/>
      <c r="LPU56" s="32"/>
      <c r="LPV56" s="32"/>
      <c r="LPW56" s="32"/>
      <c r="LPX56" s="32"/>
      <c r="LPY56" s="32"/>
      <c r="LPZ56" s="32"/>
      <c r="LQA56" s="32"/>
      <c r="LQB56" s="32"/>
      <c r="LQC56" s="32"/>
      <c r="LQD56" s="32"/>
      <c r="LQE56" s="32"/>
      <c r="LQF56" s="32"/>
      <c r="LQG56" s="32"/>
      <c r="LQH56" s="32"/>
      <c r="LQI56" s="32"/>
      <c r="LQJ56" s="32"/>
      <c r="LQK56" s="32"/>
      <c r="LQL56" s="32"/>
      <c r="LQM56" s="32"/>
      <c r="LQN56" s="33"/>
      <c r="LQO56" s="31"/>
      <c r="LQP56" s="32"/>
      <c r="LQQ56" s="32"/>
      <c r="LQR56" s="32"/>
      <c r="LQS56" s="32"/>
      <c r="LQT56" s="32"/>
      <c r="LQU56" s="32"/>
      <c r="LQV56" s="32"/>
      <c r="LQW56" s="32"/>
      <c r="LQX56" s="32"/>
      <c r="LQY56" s="32"/>
      <c r="LQZ56" s="32"/>
      <c r="LRA56" s="32"/>
      <c r="LRB56" s="32"/>
      <c r="LRC56" s="32"/>
      <c r="LRD56" s="32"/>
      <c r="LRE56" s="32"/>
      <c r="LRF56" s="32"/>
      <c r="LRG56" s="32"/>
      <c r="LRH56" s="32"/>
      <c r="LRI56" s="32"/>
      <c r="LRJ56" s="32"/>
      <c r="LRK56" s="32"/>
      <c r="LRL56" s="32"/>
      <c r="LRM56" s="32"/>
      <c r="LRN56" s="32"/>
      <c r="LRO56" s="32"/>
      <c r="LRP56" s="32"/>
      <c r="LRQ56" s="32"/>
      <c r="LRR56" s="32"/>
      <c r="LRS56" s="32"/>
      <c r="LRT56" s="32"/>
      <c r="LRU56" s="32"/>
      <c r="LRV56" s="33"/>
      <c r="LRW56" s="31"/>
      <c r="LRX56" s="32"/>
      <c r="LRY56" s="32"/>
      <c r="LRZ56" s="32"/>
      <c r="LSA56" s="32"/>
      <c r="LSB56" s="32"/>
      <c r="LSC56" s="32"/>
      <c r="LSD56" s="32"/>
      <c r="LSE56" s="32"/>
      <c r="LSF56" s="32"/>
      <c r="LSG56" s="32"/>
      <c r="LSH56" s="32"/>
      <c r="LSI56" s="32"/>
      <c r="LSJ56" s="32"/>
      <c r="LSK56" s="32"/>
      <c r="LSL56" s="32"/>
      <c r="LSM56" s="32"/>
      <c r="LSN56" s="32"/>
      <c r="LSO56" s="32"/>
      <c r="LSP56" s="32"/>
      <c r="LSQ56" s="32"/>
      <c r="LSR56" s="32"/>
      <c r="LSS56" s="32"/>
      <c r="LST56" s="32"/>
      <c r="LSU56" s="32"/>
      <c r="LSV56" s="32"/>
      <c r="LSW56" s="32"/>
      <c r="LSX56" s="32"/>
      <c r="LSY56" s="32"/>
      <c r="LSZ56" s="32"/>
      <c r="LTA56" s="32"/>
      <c r="LTB56" s="32"/>
      <c r="LTC56" s="32"/>
      <c r="LTD56" s="33"/>
      <c r="LTE56" s="31"/>
      <c r="LTF56" s="32"/>
      <c r="LTG56" s="32"/>
      <c r="LTH56" s="32"/>
      <c r="LTI56" s="32"/>
      <c r="LTJ56" s="32"/>
      <c r="LTK56" s="32"/>
      <c r="LTL56" s="32"/>
      <c r="LTM56" s="32"/>
      <c r="LTN56" s="32"/>
      <c r="LTO56" s="32"/>
      <c r="LTP56" s="32"/>
      <c r="LTQ56" s="32"/>
      <c r="LTR56" s="32"/>
      <c r="LTS56" s="32"/>
      <c r="LTT56" s="32"/>
      <c r="LTU56" s="32"/>
      <c r="LTV56" s="32"/>
      <c r="LTW56" s="32"/>
      <c r="LTX56" s="32"/>
      <c r="LTY56" s="32"/>
      <c r="LTZ56" s="32"/>
      <c r="LUA56" s="32"/>
      <c r="LUB56" s="32"/>
      <c r="LUC56" s="32"/>
      <c r="LUD56" s="32"/>
      <c r="LUE56" s="32"/>
      <c r="LUF56" s="32"/>
      <c r="LUG56" s="32"/>
      <c r="LUH56" s="32"/>
      <c r="LUI56" s="32"/>
      <c r="LUJ56" s="32"/>
      <c r="LUK56" s="32"/>
      <c r="LUL56" s="33"/>
      <c r="LUM56" s="31"/>
      <c r="LUN56" s="32"/>
      <c r="LUO56" s="32"/>
      <c r="LUP56" s="32"/>
      <c r="LUQ56" s="32"/>
      <c r="LUR56" s="32"/>
      <c r="LUS56" s="32"/>
      <c r="LUT56" s="32"/>
      <c r="LUU56" s="32"/>
      <c r="LUV56" s="32"/>
      <c r="LUW56" s="32"/>
      <c r="LUX56" s="32"/>
      <c r="LUY56" s="32"/>
      <c r="LUZ56" s="32"/>
      <c r="LVA56" s="32"/>
      <c r="LVB56" s="32"/>
      <c r="LVC56" s="32"/>
      <c r="LVD56" s="32"/>
      <c r="LVE56" s="32"/>
      <c r="LVF56" s="32"/>
      <c r="LVG56" s="32"/>
      <c r="LVH56" s="32"/>
      <c r="LVI56" s="32"/>
      <c r="LVJ56" s="32"/>
      <c r="LVK56" s="32"/>
      <c r="LVL56" s="32"/>
      <c r="LVM56" s="32"/>
      <c r="LVN56" s="32"/>
      <c r="LVO56" s="32"/>
      <c r="LVP56" s="32"/>
      <c r="LVQ56" s="32"/>
      <c r="LVR56" s="32"/>
      <c r="LVS56" s="32"/>
      <c r="LVT56" s="33"/>
      <c r="LVU56" s="31"/>
      <c r="LVV56" s="32"/>
      <c r="LVW56" s="32"/>
      <c r="LVX56" s="32"/>
      <c r="LVY56" s="32"/>
      <c r="LVZ56" s="32"/>
      <c r="LWA56" s="32"/>
      <c r="LWB56" s="32"/>
      <c r="LWC56" s="32"/>
      <c r="LWD56" s="32"/>
      <c r="LWE56" s="32"/>
      <c r="LWF56" s="32"/>
      <c r="LWG56" s="32"/>
      <c r="LWH56" s="32"/>
      <c r="LWI56" s="32"/>
      <c r="LWJ56" s="32"/>
      <c r="LWK56" s="32"/>
      <c r="LWL56" s="32"/>
      <c r="LWM56" s="32"/>
      <c r="LWN56" s="32"/>
      <c r="LWO56" s="32"/>
      <c r="LWP56" s="32"/>
      <c r="LWQ56" s="32"/>
      <c r="LWR56" s="32"/>
      <c r="LWS56" s="32"/>
      <c r="LWT56" s="32"/>
      <c r="LWU56" s="32"/>
      <c r="LWV56" s="32"/>
      <c r="LWW56" s="32"/>
      <c r="LWX56" s="32"/>
      <c r="LWY56" s="32"/>
      <c r="LWZ56" s="32"/>
      <c r="LXA56" s="32"/>
      <c r="LXB56" s="33"/>
      <c r="LXC56" s="31"/>
      <c r="LXD56" s="32"/>
      <c r="LXE56" s="32"/>
      <c r="LXF56" s="32"/>
      <c r="LXG56" s="32"/>
      <c r="LXH56" s="32"/>
      <c r="LXI56" s="32"/>
      <c r="LXJ56" s="32"/>
      <c r="LXK56" s="32"/>
      <c r="LXL56" s="32"/>
      <c r="LXM56" s="32"/>
      <c r="LXN56" s="32"/>
      <c r="LXO56" s="32"/>
      <c r="LXP56" s="32"/>
      <c r="LXQ56" s="32"/>
      <c r="LXR56" s="32"/>
      <c r="LXS56" s="32"/>
      <c r="LXT56" s="32"/>
      <c r="LXU56" s="32"/>
      <c r="LXV56" s="32"/>
      <c r="LXW56" s="32"/>
      <c r="LXX56" s="32"/>
      <c r="LXY56" s="32"/>
      <c r="LXZ56" s="32"/>
      <c r="LYA56" s="32"/>
      <c r="LYB56" s="32"/>
      <c r="LYC56" s="32"/>
      <c r="LYD56" s="32"/>
      <c r="LYE56" s="32"/>
      <c r="LYF56" s="32"/>
      <c r="LYG56" s="32"/>
      <c r="LYH56" s="32"/>
      <c r="LYI56" s="32"/>
      <c r="LYJ56" s="33"/>
      <c r="LYK56" s="31"/>
      <c r="LYL56" s="32"/>
      <c r="LYM56" s="32"/>
      <c r="LYN56" s="32"/>
      <c r="LYO56" s="32"/>
      <c r="LYP56" s="32"/>
      <c r="LYQ56" s="32"/>
      <c r="LYR56" s="32"/>
      <c r="LYS56" s="32"/>
      <c r="LYT56" s="32"/>
      <c r="LYU56" s="32"/>
      <c r="LYV56" s="32"/>
      <c r="LYW56" s="32"/>
      <c r="LYX56" s="32"/>
      <c r="LYY56" s="32"/>
      <c r="LYZ56" s="32"/>
      <c r="LZA56" s="32"/>
      <c r="LZB56" s="32"/>
      <c r="LZC56" s="32"/>
      <c r="LZD56" s="32"/>
      <c r="LZE56" s="32"/>
      <c r="LZF56" s="32"/>
      <c r="LZG56" s="32"/>
      <c r="LZH56" s="32"/>
      <c r="LZI56" s="32"/>
      <c r="LZJ56" s="32"/>
      <c r="LZK56" s="32"/>
      <c r="LZL56" s="32"/>
      <c r="LZM56" s="32"/>
      <c r="LZN56" s="32"/>
      <c r="LZO56" s="32"/>
      <c r="LZP56" s="32"/>
      <c r="LZQ56" s="32"/>
      <c r="LZR56" s="33"/>
      <c r="LZS56" s="31"/>
      <c r="LZT56" s="32"/>
      <c r="LZU56" s="32"/>
      <c r="LZV56" s="32"/>
      <c r="LZW56" s="32"/>
      <c r="LZX56" s="32"/>
      <c r="LZY56" s="32"/>
      <c r="LZZ56" s="32"/>
      <c r="MAA56" s="32"/>
      <c r="MAB56" s="32"/>
      <c r="MAC56" s="32"/>
      <c r="MAD56" s="32"/>
      <c r="MAE56" s="32"/>
      <c r="MAF56" s="32"/>
      <c r="MAG56" s="32"/>
      <c r="MAH56" s="32"/>
      <c r="MAI56" s="32"/>
      <c r="MAJ56" s="32"/>
      <c r="MAK56" s="32"/>
      <c r="MAL56" s="32"/>
      <c r="MAM56" s="32"/>
      <c r="MAN56" s="32"/>
      <c r="MAO56" s="32"/>
      <c r="MAP56" s="32"/>
      <c r="MAQ56" s="32"/>
      <c r="MAR56" s="32"/>
      <c r="MAS56" s="32"/>
      <c r="MAT56" s="32"/>
      <c r="MAU56" s="32"/>
      <c r="MAV56" s="32"/>
      <c r="MAW56" s="32"/>
      <c r="MAX56" s="32"/>
      <c r="MAY56" s="32"/>
      <c r="MAZ56" s="33"/>
      <c r="MBA56" s="31"/>
      <c r="MBB56" s="32"/>
      <c r="MBC56" s="32"/>
      <c r="MBD56" s="32"/>
      <c r="MBE56" s="32"/>
      <c r="MBF56" s="32"/>
      <c r="MBG56" s="32"/>
      <c r="MBH56" s="32"/>
      <c r="MBI56" s="32"/>
      <c r="MBJ56" s="32"/>
      <c r="MBK56" s="32"/>
      <c r="MBL56" s="32"/>
      <c r="MBM56" s="32"/>
      <c r="MBN56" s="32"/>
      <c r="MBO56" s="32"/>
      <c r="MBP56" s="32"/>
      <c r="MBQ56" s="32"/>
      <c r="MBR56" s="32"/>
      <c r="MBS56" s="32"/>
      <c r="MBT56" s="32"/>
      <c r="MBU56" s="32"/>
      <c r="MBV56" s="32"/>
      <c r="MBW56" s="32"/>
      <c r="MBX56" s="32"/>
      <c r="MBY56" s="32"/>
      <c r="MBZ56" s="32"/>
      <c r="MCA56" s="32"/>
      <c r="MCB56" s="32"/>
      <c r="MCC56" s="32"/>
      <c r="MCD56" s="32"/>
      <c r="MCE56" s="32"/>
      <c r="MCF56" s="32"/>
      <c r="MCG56" s="32"/>
      <c r="MCH56" s="33"/>
      <c r="MCI56" s="31"/>
      <c r="MCJ56" s="32"/>
      <c r="MCK56" s="32"/>
      <c r="MCL56" s="32"/>
      <c r="MCM56" s="32"/>
      <c r="MCN56" s="32"/>
      <c r="MCO56" s="32"/>
      <c r="MCP56" s="32"/>
      <c r="MCQ56" s="32"/>
      <c r="MCR56" s="32"/>
      <c r="MCS56" s="32"/>
      <c r="MCT56" s="32"/>
      <c r="MCU56" s="32"/>
      <c r="MCV56" s="32"/>
      <c r="MCW56" s="32"/>
      <c r="MCX56" s="32"/>
      <c r="MCY56" s="32"/>
      <c r="MCZ56" s="32"/>
      <c r="MDA56" s="32"/>
      <c r="MDB56" s="32"/>
      <c r="MDC56" s="32"/>
      <c r="MDD56" s="32"/>
      <c r="MDE56" s="32"/>
      <c r="MDF56" s="32"/>
      <c r="MDG56" s="32"/>
      <c r="MDH56" s="32"/>
      <c r="MDI56" s="32"/>
      <c r="MDJ56" s="32"/>
      <c r="MDK56" s="32"/>
      <c r="MDL56" s="32"/>
      <c r="MDM56" s="32"/>
      <c r="MDN56" s="32"/>
      <c r="MDO56" s="32"/>
      <c r="MDP56" s="33"/>
      <c r="MDQ56" s="31"/>
      <c r="MDR56" s="32"/>
      <c r="MDS56" s="32"/>
      <c r="MDT56" s="32"/>
      <c r="MDU56" s="32"/>
      <c r="MDV56" s="32"/>
      <c r="MDW56" s="32"/>
      <c r="MDX56" s="32"/>
      <c r="MDY56" s="32"/>
      <c r="MDZ56" s="32"/>
      <c r="MEA56" s="32"/>
      <c r="MEB56" s="32"/>
      <c r="MEC56" s="32"/>
      <c r="MED56" s="32"/>
      <c r="MEE56" s="32"/>
      <c r="MEF56" s="32"/>
      <c r="MEG56" s="32"/>
      <c r="MEH56" s="32"/>
      <c r="MEI56" s="32"/>
      <c r="MEJ56" s="32"/>
      <c r="MEK56" s="32"/>
      <c r="MEL56" s="32"/>
      <c r="MEM56" s="32"/>
      <c r="MEN56" s="32"/>
      <c r="MEO56" s="32"/>
      <c r="MEP56" s="32"/>
      <c r="MEQ56" s="32"/>
      <c r="MER56" s="32"/>
      <c r="MES56" s="32"/>
      <c r="MET56" s="32"/>
      <c r="MEU56" s="32"/>
      <c r="MEV56" s="32"/>
      <c r="MEW56" s="32"/>
      <c r="MEX56" s="33"/>
      <c r="MEY56" s="31"/>
      <c r="MEZ56" s="32"/>
      <c r="MFA56" s="32"/>
      <c r="MFB56" s="32"/>
      <c r="MFC56" s="32"/>
      <c r="MFD56" s="32"/>
      <c r="MFE56" s="32"/>
      <c r="MFF56" s="32"/>
      <c r="MFG56" s="32"/>
      <c r="MFH56" s="32"/>
      <c r="MFI56" s="32"/>
      <c r="MFJ56" s="32"/>
      <c r="MFK56" s="32"/>
      <c r="MFL56" s="32"/>
      <c r="MFM56" s="32"/>
      <c r="MFN56" s="32"/>
      <c r="MFO56" s="32"/>
      <c r="MFP56" s="32"/>
      <c r="MFQ56" s="32"/>
      <c r="MFR56" s="32"/>
      <c r="MFS56" s="32"/>
      <c r="MFT56" s="32"/>
      <c r="MFU56" s="32"/>
      <c r="MFV56" s="32"/>
      <c r="MFW56" s="32"/>
      <c r="MFX56" s="32"/>
      <c r="MFY56" s="32"/>
      <c r="MFZ56" s="32"/>
      <c r="MGA56" s="32"/>
      <c r="MGB56" s="32"/>
      <c r="MGC56" s="32"/>
      <c r="MGD56" s="32"/>
      <c r="MGE56" s="32"/>
      <c r="MGF56" s="33"/>
      <c r="MGG56" s="31"/>
      <c r="MGH56" s="32"/>
      <c r="MGI56" s="32"/>
      <c r="MGJ56" s="32"/>
      <c r="MGK56" s="32"/>
      <c r="MGL56" s="32"/>
      <c r="MGM56" s="32"/>
      <c r="MGN56" s="32"/>
      <c r="MGO56" s="32"/>
      <c r="MGP56" s="32"/>
      <c r="MGQ56" s="32"/>
      <c r="MGR56" s="32"/>
      <c r="MGS56" s="32"/>
      <c r="MGT56" s="32"/>
      <c r="MGU56" s="32"/>
      <c r="MGV56" s="32"/>
      <c r="MGW56" s="32"/>
      <c r="MGX56" s="32"/>
      <c r="MGY56" s="32"/>
      <c r="MGZ56" s="32"/>
      <c r="MHA56" s="32"/>
      <c r="MHB56" s="32"/>
      <c r="MHC56" s="32"/>
      <c r="MHD56" s="32"/>
      <c r="MHE56" s="32"/>
      <c r="MHF56" s="32"/>
      <c r="MHG56" s="32"/>
      <c r="MHH56" s="32"/>
      <c r="MHI56" s="32"/>
      <c r="MHJ56" s="32"/>
      <c r="MHK56" s="32"/>
      <c r="MHL56" s="32"/>
      <c r="MHM56" s="32"/>
      <c r="MHN56" s="33"/>
      <c r="MHO56" s="31"/>
      <c r="MHP56" s="32"/>
      <c r="MHQ56" s="32"/>
      <c r="MHR56" s="32"/>
      <c r="MHS56" s="32"/>
      <c r="MHT56" s="32"/>
      <c r="MHU56" s="32"/>
      <c r="MHV56" s="32"/>
      <c r="MHW56" s="32"/>
      <c r="MHX56" s="32"/>
      <c r="MHY56" s="32"/>
      <c r="MHZ56" s="32"/>
      <c r="MIA56" s="32"/>
      <c r="MIB56" s="32"/>
      <c r="MIC56" s="32"/>
      <c r="MID56" s="32"/>
      <c r="MIE56" s="32"/>
      <c r="MIF56" s="32"/>
      <c r="MIG56" s="32"/>
      <c r="MIH56" s="32"/>
      <c r="MII56" s="32"/>
      <c r="MIJ56" s="32"/>
      <c r="MIK56" s="32"/>
      <c r="MIL56" s="32"/>
      <c r="MIM56" s="32"/>
      <c r="MIN56" s="32"/>
      <c r="MIO56" s="32"/>
      <c r="MIP56" s="32"/>
      <c r="MIQ56" s="32"/>
      <c r="MIR56" s="32"/>
      <c r="MIS56" s="32"/>
      <c r="MIT56" s="32"/>
      <c r="MIU56" s="32"/>
      <c r="MIV56" s="33"/>
      <c r="MIW56" s="31"/>
      <c r="MIX56" s="32"/>
      <c r="MIY56" s="32"/>
      <c r="MIZ56" s="32"/>
      <c r="MJA56" s="32"/>
      <c r="MJB56" s="32"/>
      <c r="MJC56" s="32"/>
      <c r="MJD56" s="32"/>
      <c r="MJE56" s="32"/>
      <c r="MJF56" s="32"/>
      <c r="MJG56" s="32"/>
      <c r="MJH56" s="32"/>
      <c r="MJI56" s="32"/>
      <c r="MJJ56" s="32"/>
      <c r="MJK56" s="32"/>
      <c r="MJL56" s="32"/>
      <c r="MJM56" s="32"/>
      <c r="MJN56" s="32"/>
      <c r="MJO56" s="32"/>
      <c r="MJP56" s="32"/>
      <c r="MJQ56" s="32"/>
      <c r="MJR56" s="32"/>
      <c r="MJS56" s="32"/>
      <c r="MJT56" s="32"/>
      <c r="MJU56" s="32"/>
      <c r="MJV56" s="32"/>
      <c r="MJW56" s="32"/>
      <c r="MJX56" s="32"/>
      <c r="MJY56" s="32"/>
      <c r="MJZ56" s="32"/>
      <c r="MKA56" s="32"/>
      <c r="MKB56" s="32"/>
      <c r="MKC56" s="32"/>
      <c r="MKD56" s="33"/>
      <c r="MKE56" s="31"/>
      <c r="MKF56" s="32"/>
      <c r="MKG56" s="32"/>
      <c r="MKH56" s="32"/>
      <c r="MKI56" s="32"/>
      <c r="MKJ56" s="32"/>
      <c r="MKK56" s="32"/>
      <c r="MKL56" s="32"/>
      <c r="MKM56" s="32"/>
      <c r="MKN56" s="32"/>
      <c r="MKO56" s="32"/>
      <c r="MKP56" s="32"/>
      <c r="MKQ56" s="32"/>
      <c r="MKR56" s="32"/>
      <c r="MKS56" s="32"/>
      <c r="MKT56" s="32"/>
      <c r="MKU56" s="32"/>
      <c r="MKV56" s="32"/>
      <c r="MKW56" s="32"/>
      <c r="MKX56" s="32"/>
      <c r="MKY56" s="32"/>
      <c r="MKZ56" s="32"/>
      <c r="MLA56" s="32"/>
      <c r="MLB56" s="32"/>
      <c r="MLC56" s="32"/>
      <c r="MLD56" s="32"/>
      <c r="MLE56" s="32"/>
      <c r="MLF56" s="32"/>
      <c r="MLG56" s="32"/>
      <c r="MLH56" s="32"/>
      <c r="MLI56" s="32"/>
      <c r="MLJ56" s="32"/>
      <c r="MLK56" s="32"/>
      <c r="MLL56" s="33"/>
      <c r="MLM56" s="31"/>
      <c r="MLN56" s="32"/>
      <c r="MLO56" s="32"/>
      <c r="MLP56" s="32"/>
      <c r="MLQ56" s="32"/>
      <c r="MLR56" s="32"/>
      <c r="MLS56" s="32"/>
      <c r="MLT56" s="32"/>
      <c r="MLU56" s="32"/>
      <c r="MLV56" s="32"/>
      <c r="MLW56" s="32"/>
      <c r="MLX56" s="32"/>
      <c r="MLY56" s="32"/>
      <c r="MLZ56" s="32"/>
      <c r="MMA56" s="32"/>
      <c r="MMB56" s="32"/>
      <c r="MMC56" s="32"/>
      <c r="MMD56" s="32"/>
      <c r="MME56" s="32"/>
      <c r="MMF56" s="32"/>
      <c r="MMG56" s="32"/>
      <c r="MMH56" s="32"/>
      <c r="MMI56" s="32"/>
      <c r="MMJ56" s="32"/>
      <c r="MMK56" s="32"/>
      <c r="MML56" s="32"/>
      <c r="MMM56" s="32"/>
      <c r="MMN56" s="32"/>
      <c r="MMO56" s="32"/>
      <c r="MMP56" s="32"/>
      <c r="MMQ56" s="32"/>
      <c r="MMR56" s="32"/>
      <c r="MMS56" s="32"/>
      <c r="MMT56" s="33"/>
      <c r="MMU56" s="31"/>
      <c r="MMV56" s="32"/>
      <c r="MMW56" s="32"/>
      <c r="MMX56" s="32"/>
      <c r="MMY56" s="32"/>
      <c r="MMZ56" s="32"/>
      <c r="MNA56" s="32"/>
      <c r="MNB56" s="32"/>
      <c r="MNC56" s="32"/>
      <c r="MND56" s="32"/>
      <c r="MNE56" s="32"/>
      <c r="MNF56" s="32"/>
      <c r="MNG56" s="32"/>
      <c r="MNH56" s="32"/>
      <c r="MNI56" s="32"/>
      <c r="MNJ56" s="32"/>
      <c r="MNK56" s="32"/>
      <c r="MNL56" s="32"/>
      <c r="MNM56" s="32"/>
      <c r="MNN56" s="32"/>
      <c r="MNO56" s="32"/>
      <c r="MNP56" s="32"/>
      <c r="MNQ56" s="32"/>
      <c r="MNR56" s="32"/>
      <c r="MNS56" s="32"/>
      <c r="MNT56" s="32"/>
      <c r="MNU56" s="32"/>
      <c r="MNV56" s="32"/>
      <c r="MNW56" s="32"/>
      <c r="MNX56" s="32"/>
      <c r="MNY56" s="32"/>
      <c r="MNZ56" s="32"/>
      <c r="MOA56" s="32"/>
      <c r="MOB56" s="33"/>
      <c r="MOC56" s="31"/>
      <c r="MOD56" s="32"/>
      <c r="MOE56" s="32"/>
      <c r="MOF56" s="32"/>
      <c r="MOG56" s="32"/>
      <c r="MOH56" s="32"/>
      <c r="MOI56" s="32"/>
      <c r="MOJ56" s="32"/>
      <c r="MOK56" s="32"/>
      <c r="MOL56" s="32"/>
      <c r="MOM56" s="32"/>
      <c r="MON56" s="32"/>
      <c r="MOO56" s="32"/>
      <c r="MOP56" s="32"/>
      <c r="MOQ56" s="32"/>
      <c r="MOR56" s="32"/>
      <c r="MOS56" s="32"/>
      <c r="MOT56" s="32"/>
      <c r="MOU56" s="32"/>
      <c r="MOV56" s="32"/>
      <c r="MOW56" s="32"/>
      <c r="MOX56" s="32"/>
      <c r="MOY56" s="32"/>
      <c r="MOZ56" s="32"/>
      <c r="MPA56" s="32"/>
      <c r="MPB56" s="32"/>
      <c r="MPC56" s="32"/>
      <c r="MPD56" s="32"/>
      <c r="MPE56" s="32"/>
      <c r="MPF56" s="32"/>
      <c r="MPG56" s="32"/>
      <c r="MPH56" s="32"/>
      <c r="MPI56" s="32"/>
      <c r="MPJ56" s="33"/>
      <c r="MPK56" s="31"/>
      <c r="MPL56" s="32"/>
      <c r="MPM56" s="32"/>
      <c r="MPN56" s="32"/>
      <c r="MPO56" s="32"/>
      <c r="MPP56" s="32"/>
      <c r="MPQ56" s="32"/>
      <c r="MPR56" s="32"/>
      <c r="MPS56" s="32"/>
      <c r="MPT56" s="32"/>
      <c r="MPU56" s="32"/>
      <c r="MPV56" s="32"/>
      <c r="MPW56" s="32"/>
      <c r="MPX56" s="32"/>
      <c r="MPY56" s="32"/>
      <c r="MPZ56" s="32"/>
      <c r="MQA56" s="32"/>
      <c r="MQB56" s="32"/>
      <c r="MQC56" s="32"/>
      <c r="MQD56" s="32"/>
      <c r="MQE56" s="32"/>
      <c r="MQF56" s="32"/>
      <c r="MQG56" s="32"/>
      <c r="MQH56" s="32"/>
      <c r="MQI56" s="32"/>
      <c r="MQJ56" s="32"/>
      <c r="MQK56" s="32"/>
      <c r="MQL56" s="32"/>
      <c r="MQM56" s="32"/>
      <c r="MQN56" s="32"/>
      <c r="MQO56" s="32"/>
      <c r="MQP56" s="32"/>
      <c r="MQQ56" s="32"/>
      <c r="MQR56" s="33"/>
      <c r="MQS56" s="31"/>
      <c r="MQT56" s="32"/>
      <c r="MQU56" s="32"/>
      <c r="MQV56" s="32"/>
      <c r="MQW56" s="32"/>
      <c r="MQX56" s="32"/>
      <c r="MQY56" s="32"/>
      <c r="MQZ56" s="32"/>
      <c r="MRA56" s="32"/>
      <c r="MRB56" s="32"/>
      <c r="MRC56" s="32"/>
      <c r="MRD56" s="32"/>
      <c r="MRE56" s="32"/>
      <c r="MRF56" s="32"/>
      <c r="MRG56" s="32"/>
      <c r="MRH56" s="32"/>
      <c r="MRI56" s="32"/>
      <c r="MRJ56" s="32"/>
      <c r="MRK56" s="32"/>
      <c r="MRL56" s="32"/>
      <c r="MRM56" s="32"/>
      <c r="MRN56" s="32"/>
      <c r="MRO56" s="32"/>
      <c r="MRP56" s="32"/>
      <c r="MRQ56" s="32"/>
      <c r="MRR56" s="32"/>
      <c r="MRS56" s="32"/>
      <c r="MRT56" s="32"/>
      <c r="MRU56" s="32"/>
      <c r="MRV56" s="32"/>
      <c r="MRW56" s="32"/>
      <c r="MRX56" s="32"/>
      <c r="MRY56" s="32"/>
      <c r="MRZ56" s="33"/>
      <c r="MSA56" s="31"/>
      <c r="MSB56" s="32"/>
      <c r="MSC56" s="32"/>
      <c r="MSD56" s="32"/>
      <c r="MSE56" s="32"/>
      <c r="MSF56" s="32"/>
      <c r="MSG56" s="32"/>
      <c r="MSH56" s="32"/>
      <c r="MSI56" s="32"/>
      <c r="MSJ56" s="32"/>
      <c r="MSK56" s="32"/>
      <c r="MSL56" s="32"/>
      <c r="MSM56" s="32"/>
      <c r="MSN56" s="32"/>
      <c r="MSO56" s="32"/>
      <c r="MSP56" s="32"/>
      <c r="MSQ56" s="32"/>
      <c r="MSR56" s="32"/>
      <c r="MSS56" s="32"/>
      <c r="MST56" s="32"/>
      <c r="MSU56" s="32"/>
      <c r="MSV56" s="32"/>
      <c r="MSW56" s="32"/>
      <c r="MSX56" s="32"/>
      <c r="MSY56" s="32"/>
      <c r="MSZ56" s="32"/>
      <c r="MTA56" s="32"/>
      <c r="MTB56" s="32"/>
      <c r="MTC56" s="32"/>
      <c r="MTD56" s="32"/>
      <c r="MTE56" s="32"/>
      <c r="MTF56" s="32"/>
      <c r="MTG56" s="32"/>
      <c r="MTH56" s="33"/>
      <c r="MTI56" s="31"/>
      <c r="MTJ56" s="32"/>
      <c r="MTK56" s="32"/>
      <c r="MTL56" s="32"/>
      <c r="MTM56" s="32"/>
      <c r="MTN56" s="32"/>
      <c r="MTO56" s="32"/>
      <c r="MTP56" s="32"/>
      <c r="MTQ56" s="32"/>
      <c r="MTR56" s="32"/>
      <c r="MTS56" s="32"/>
      <c r="MTT56" s="32"/>
      <c r="MTU56" s="32"/>
      <c r="MTV56" s="32"/>
      <c r="MTW56" s="32"/>
      <c r="MTX56" s="32"/>
      <c r="MTY56" s="32"/>
      <c r="MTZ56" s="32"/>
      <c r="MUA56" s="32"/>
      <c r="MUB56" s="32"/>
      <c r="MUC56" s="32"/>
      <c r="MUD56" s="32"/>
      <c r="MUE56" s="32"/>
      <c r="MUF56" s="32"/>
      <c r="MUG56" s="32"/>
      <c r="MUH56" s="32"/>
      <c r="MUI56" s="32"/>
      <c r="MUJ56" s="32"/>
      <c r="MUK56" s="32"/>
      <c r="MUL56" s="32"/>
      <c r="MUM56" s="32"/>
      <c r="MUN56" s="32"/>
      <c r="MUO56" s="32"/>
      <c r="MUP56" s="33"/>
      <c r="MUQ56" s="31"/>
      <c r="MUR56" s="32"/>
      <c r="MUS56" s="32"/>
      <c r="MUT56" s="32"/>
      <c r="MUU56" s="32"/>
      <c r="MUV56" s="32"/>
      <c r="MUW56" s="32"/>
      <c r="MUX56" s="32"/>
      <c r="MUY56" s="32"/>
      <c r="MUZ56" s="32"/>
      <c r="MVA56" s="32"/>
      <c r="MVB56" s="32"/>
      <c r="MVC56" s="32"/>
      <c r="MVD56" s="32"/>
      <c r="MVE56" s="32"/>
      <c r="MVF56" s="32"/>
      <c r="MVG56" s="32"/>
      <c r="MVH56" s="32"/>
      <c r="MVI56" s="32"/>
      <c r="MVJ56" s="32"/>
      <c r="MVK56" s="32"/>
      <c r="MVL56" s="32"/>
      <c r="MVM56" s="32"/>
      <c r="MVN56" s="32"/>
      <c r="MVO56" s="32"/>
      <c r="MVP56" s="32"/>
      <c r="MVQ56" s="32"/>
      <c r="MVR56" s="32"/>
      <c r="MVS56" s="32"/>
      <c r="MVT56" s="32"/>
      <c r="MVU56" s="32"/>
      <c r="MVV56" s="32"/>
      <c r="MVW56" s="32"/>
      <c r="MVX56" s="33"/>
      <c r="MVY56" s="31"/>
      <c r="MVZ56" s="32"/>
      <c r="MWA56" s="32"/>
      <c r="MWB56" s="32"/>
      <c r="MWC56" s="32"/>
      <c r="MWD56" s="32"/>
      <c r="MWE56" s="32"/>
      <c r="MWF56" s="32"/>
      <c r="MWG56" s="32"/>
      <c r="MWH56" s="32"/>
      <c r="MWI56" s="32"/>
      <c r="MWJ56" s="32"/>
      <c r="MWK56" s="32"/>
      <c r="MWL56" s="32"/>
      <c r="MWM56" s="32"/>
      <c r="MWN56" s="32"/>
      <c r="MWO56" s="32"/>
      <c r="MWP56" s="32"/>
      <c r="MWQ56" s="32"/>
      <c r="MWR56" s="32"/>
      <c r="MWS56" s="32"/>
      <c r="MWT56" s="32"/>
      <c r="MWU56" s="32"/>
      <c r="MWV56" s="32"/>
      <c r="MWW56" s="32"/>
      <c r="MWX56" s="32"/>
      <c r="MWY56" s="32"/>
      <c r="MWZ56" s="32"/>
      <c r="MXA56" s="32"/>
      <c r="MXB56" s="32"/>
      <c r="MXC56" s="32"/>
      <c r="MXD56" s="32"/>
      <c r="MXE56" s="32"/>
      <c r="MXF56" s="33"/>
      <c r="MXG56" s="31"/>
      <c r="MXH56" s="32"/>
      <c r="MXI56" s="32"/>
      <c r="MXJ56" s="32"/>
      <c r="MXK56" s="32"/>
      <c r="MXL56" s="32"/>
      <c r="MXM56" s="32"/>
      <c r="MXN56" s="32"/>
      <c r="MXO56" s="32"/>
      <c r="MXP56" s="32"/>
      <c r="MXQ56" s="32"/>
      <c r="MXR56" s="32"/>
      <c r="MXS56" s="32"/>
      <c r="MXT56" s="32"/>
      <c r="MXU56" s="32"/>
      <c r="MXV56" s="32"/>
      <c r="MXW56" s="32"/>
      <c r="MXX56" s="32"/>
      <c r="MXY56" s="32"/>
      <c r="MXZ56" s="32"/>
      <c r="MYA56" s="32"/>
      <c r="MYB56" s="32"/>
      <c r="MYC56" s="32"/>
      <c r="MYD56" s="32"/>
      <c r="MYE56" s="32"/>
      <c r="MYF56" s="32"/>
      <c r="MYG56" s="32"/>
      <c r="MYH56" s="32"/>
      <c r="MYI56" s="32"/>
      <c r="MYJ56" s="32"/>
      <c r="MYK56" s="32"/>
      <c r="MYL56" s="32"/>
      <c r="MYM56" s="32"/>
      <c r="MYN56" s="33"/>
      <c r="MYO56" s="31"/>
      <c r="MYP56" s="32"/>
      <c r="MYQ56" s="32"/>
      <c r="MYR56" s="32"/>
      <c r="MYS56" s="32"/>
      <c r="MYT56" s="32"/>
      <c r="MYU56" s="32"/>
      <c r="MYV56" s="32"/>
      <c r="MYW56" s="32"/>
      <c r="MYX56" s="32"/>
      <c r="MYY56" s="32"/>
      <c r="MYZ56" s="32"/>
      <c r="MZA56" s="32"/>
      <c r="MZB56" s="32"/>
      <c r="MZC56" s="32"/>
      <c r="MZD56" s="32"/>
      <c r="MZE56" s="32"/>
      <c r="MZF56" s="32"/>
      <c r="MZG56" s="32"/>
      <c r="MZH56" s="32"/>
      <c r="MZI56" s="32"/>
      <c r="MZJ56" s="32"/>
      <c r="MZK56" s="32"/>
      <c r="MZL56" s="32"/>
      <c r="MZM56" s="32"/>
      <c r="MZN56" s="32"/>
      <c r="MZO56" s="32"/>
      <c r="MZP56" s="32"/>
      <c r="MZQ56" s="32"/>
      <c r="MZR56" s="32"/>
      <c r="MZS56" s="32"/>
      <c r="MZT56" s="32"/>
      <c r="MZU56" s="32"/>
      <c r="MZV56" s="33"/>
      <c r="MZW56" s="31"/>
      <c r="MZX56" s="32"/>
      <c r="MZY56" s="32"/>
      <c r="MZZ56" s="32"/>
      <c r="NAA56" s="32"/>
      <c r="NAB56" s="32"/>
      <c r="NAC56" s="32"/>
      <c r="NAD56" s="32"/>
      <c r="NAE56" s="32"/>
      <c r="NAF56" s="32"/>
      <c r="NAG56" s="32"/>
      <c r="NAH56" s="32"/>
      <c r="NAI56" s="32"/>
      <c r="NAJ56" s="32"/>
      <c r="NAK56" s="32"/>
      <c r="NAL56" s="32"/>
      <c r="NAM56" s="32"/>
      <c r="NAN56" s="32"/>
      <c r="NAO56" s="32"/>
      <c r="NAP56" s="32"/>
      <c r="NAQ56" s="32"/>
      <c r="NAR56" s="32"/>
      <c r="NAS56" s="32"/>
      <c r="NAT56" s="32"/>
      <c r="NAU56" s="32"/>
      <c r="NAV56" s="32"/>
      <c r="NAW56" s="32"/>
      <c r="NAX56" s="32"/>
      <c r="NAY56" s="32"/>
      <c r="NAZ56" s="32"/>
      <c r="NBA56" s="32"/>
      <c r="NBB56" s="32"/>
      <c r="NBC56" s="32"/>
      <c r="NBD56" s="33"/>
      <c r="NBE56" s="31"/>
      <c r="NBF56" s="32"/>
      <c r="NBG56" s="32"/>
      <c r="NBH56" s="32"/>
      <c r="NBI56" s="32"/>
      <c r="NBJ56" s="32"/>
      <c r="NBK56" s="32"/>
      <c r="NBL56" s="32"/>
      <c r="NBM56" s="32"/>
      <c r="NBN56" s="32"/>
      <c r="NBO56" s="32"/>
      <c r="NBP56" s="32"/>
      <c r="NBQ56" s="32"/>
      <c r="NBR56" s="32"/>
      <c r="NBS56" s="32"/>
      <c r="NBT56" s="32"/>
      <c r="NBU56" s="32"/>
      <c r="NBV56" s="32"/>
      <c r="NBW56" s="32"/>
      <c r="NBX56" s="32"/>
      <c r="NBY56" s="32"/>
      <c r="NBZ56" s="32"/>
      <c r="NCA56" s="32"/>
      <c r="NCB56" s="32"/>
      <c r="NCC56" s="32"/>
      <c r="NCD56" s="32"/>
      <c r="NCE56" s="32"/>
      <c r="NCF56" s="32"/>
      <c r="NCG56" s="32"/>
      <c r="NCH56" s="32"/>
      <c r="NCI56" s="32"/>
      <c r="NCJ56" s="32"/>
      <c r="NCK56" s="32"/>
      <c r="NCL56" s="33"/>
      <c r="NCM56" s="31"/>
      <c r="NCN56" s="32"/>
      <c r="NCO56" s="32"/>
      <c r="NCP56" s="32"/>
      <c r="NCQ56" s="32"/>
      <c r="NCR56" s="32"/>
      <c r="NCS56" s="32"/>
      <c r="NCT56" s="32"/>
      <c r="NCU56" s="32"/>
      <c r="NCV56" s="32"/>
      <c r="NCW56" s="32"/>
      <c r="NCX56" s="32"/>
      <c r="NCY56" s="32"/>
      <c r="NCZ56" s="32"/>
      <c r="NDA56" s="32"/>
      <c r="NDB56" s="32"/>
      <c r="NDC56" s="32"/>
      <c r="NDD56" s="32"/>
      <c r="NDE56" s="32"/>
      <c r="NDF56" s="32"/>
      <c r="NDG56" s="32"/>
      <c r="NDH56" s="32"/>
      <c r="NDI56" s="32"/>
      <c r="NDJ56" s="32"/>
      <c r="NDK56" s="32"/>
      <c r="NDL56" s="32"/>
      <c r="NDM56" s="32"/>
      <c r="NDN56" s="32"/>
      <c r="NDO56" s="32"/>
      <c r="NDP56" s="32"/>
      <c r="NDQ56" s="32"/>
      <c r="NDR56" s="32"/>
      <c r="NDS56" s="32"/>
      <c r="NDT56" s="33"/>
      <c r="NDU56" s="31"/>
      <c r="NDV56" s="32"/>
      <c r="NDW56" s="32"/>
      <c r="NDX56" s="32"/>
      <c r="NDY56" s="32"/>
      <c r="NDZ56" s="32"/>
      <c r="NEA56" s="32"/>
      <c r="NEB56" s="32"/>
      <c r="NEC56" s="32"/>
      <c r="NED56" s="32"/>
      <c r="NEE56" s="32"/>
      <c r="NEF56" s="32"/>
      <c r="NEG56" s="32"/>
      <c r="NEH56" s="32"/>
      <c r="NEI56" s="32"/>
      <c r="NEJ56" s="32"/>
      <c r="NEK56" s="32"/>
      <c r="NEL56" s="32"/>
      <c r="NEM56" s="32"/>
      <c r="NEN56" s="32"/>
      <c r="NEO56" s="32"/>
      <c r="NEP56" s="32"/>
      <c r="NEQ56" s="32"/>
      <c r="NER56" s="32"/>
      <c r="NES56" s="32"/>
      <c r="NET56" s="32"/>
      <c r="NEU56" s="32"/>
      <c r="NEV56" s="32"/>
      <c r="NEW56" s="32"/>
      <c r="NEX56" s="32"/>
      <c r="NEY56" s="32"/>
      <c r="NEZ56" s="32"/>
      <c r="NFA56" s="32"/>
      <c r="NFB56" s="33"/>
      <c r="NFC56" s="31"/>
      <c r="NFD56" s="32"/>
      <c r="NFE56" s="32"/>
      <c r="NFF56" s="32"/>
      <c r="NFG56" s="32"/>
      <c r="NFH56" s="32"/>
      <c r="NFI56" s="32"/>
      <c r="NFJ56" s="32"/>
      <c r="NFK56" s="32"/>
      <c r="NFL56" s="32"/>
      <c r="NFM56" s="32"/>
      <c r="NFN56" s="32"/>
      <c r="NFO56" s="32"/>
      <c r="NFP56" s="32"/>
      <c r="NFQ56" s="32"/>
      <c r="NFR56" s="32"/>
      <c r="NFS56" s="32"/>
      <c r="NFT56" s="32"/>
      <c r="NFU56" s="32"/>
      <c r="NFV56" s="32"/>
      <c r="NFW56" s="32"/>
      <c r="NFX56" s="32"/>
      <c r="NFY56" s="32"/>
      <c r="NFZ56" s="32"/>
      <c r="NGA56" s="32"/>
      <c r="NGB56" s="32"/>
      <c r="NGC56" s="32"/>
      <c r="NGD56" s="32"/>
      <c r="NGE56" s="32"/>
      <c r="NGF56" s="32"/>
      <c r="NGG56" s="32"/>
      <c r="NGH56" s="32"/>
      <c r="NGI56" s="32"/>
      <c r="NGJ56" s="33"/>
      <c r="NGK56" s="31"/>
      <c r="NGL56" s="32"/>
      <c r="NGM56" s="32"/>
      <c r="NGN56" s="32"/>
      <c r="NGO56" s="32"/>
      <c r="NGP56" s="32"/>
      <c r="NGQ56" s="32"/>
      <c r="NGR56" s="32"/>
      <c r="NGS56" s="32"/>
      <c r="NGT56" s="32"/>
      <c r="NGU56" s="32"/>
      <c r="NGV56" s="32"/>
      <c r="NGW56" s="32"/>
      <c r="NGX56" s="32"/>
      <c r="NGY56" s="32"/>
      <c r="NGZ56" s="32"/>
      <c r="NHA56" s="32"/>
      <c r="NHB56" s="32"/>
      <c r="NHC56" s="32"/>
      <c r="NHD56" s="32"/>
      <c r="NHE56" s="32"/>
      <c r="NHF56" s="32"/>
      <c r="NHG56" s="32"/>
      <c r="NHH56" s="32"/>
      <c r="NHI56" s="32"/>
      <c r="NHJ56" s="32"/>
      <c r="NHK56" s="32"/>
      <c r="NHL56" s="32"/>
      <c r="NHM56" s="32"/>
      <c r="NHN56" s="32"/>
      <c r="NHO56" s="32"/>
      <c r="NHP56" s="32"/>
      <c r="NHQ56" s="32"/>
      <c r="NHR56" s="33"/>
      <c r="NHS56" s="31"/>
      <c r="NHT56" s="32"/>
      <c r="NHU56" s="32"/>
      <c r="NHV56" s="32"/>
      <c r="NHW56" s="32"/>
      <c r="NHX56" s="32"/>
      <c r="NHY56" s="32"/>
      <c r="NHZ56" s="32"/>
      <c r="NIA56" s="32"/>
      <c r="NIB56" s="32"/>
      <c r="NIC56" s="32"/>
      <c r="NID56" s="32"/>
      <c r="NIE56" s="32"/>
      <c r="NIF56" s="32"/>
      <c r="NIG56" s="32"/>
      <c r="NIH56" s="32"/>
      <c r="NII56" s="32"/>
      <c r="NIJ56" s="32"/>
      <c r="NIK56" s="32"/>
      <c r="NIL56" s="32"/>
      <c r="NIM56" s="32"/>
      <c r="NIN56" s="32"/>
      <c r="NIO56" s="32"/>
      <c r="NIP56" s="32"/>
      <c r="NIQ56" s="32"/>
      <c r="NIR56" s="32"/>
      <c r="NIS56" s="32"/>
      <c r="NIT56" s="32"/>
      <c r="NIU56" s="32"/>
      <c r="NIV56" s="32"/>
      <c r="NIW56" s="32"/>
      <c r="NIX56" s="32"/>
      <c r="NIY56" s="32"/>
      <c r="NIZ56" s="33"/>
      <c r="NJA56" s="31"/>
      <c r="NJB56" s="32"/>
      <c r="NJC56" s="32"/>
      <c r="NJD56" s="32"/>
      <c r="NJE56" s="32"/>
      <c r="NJF56" s="32"/>
      <c r="NJG56" s="32"/>
      <c r="NJH56" s="32"/>
      <c r="NJI56" s="32"/>
      <c r="NJJ56" s="32"/>
      <c r="NJK56" s="32"/>
      <c r="NJL56" s="32"/>
      <c r="NJM56" s="32"/>
      <c r="NJN56" s="32"/>
      <c r="NJO56" s="32"/>
      <c r="NJP56" s="32"/>
      <c r="NJQ56" s="32"/>
      <c r="NJR56" s="32"/>
      <c r="NJS56" s="32"/>
      <c r="NJT56" s="32"/>
      <c r="NJU56" s="32"/>
      <c r="NJV56" s="32"/>
      <c r="NJW56" s="32"/>
      <c r="NJX56" s="32"/>
      <c r="NJY56" s="32"/>
      <c r="NJZ56" s="32"/>
      <c r="NKA56" s="32"/>
      <c r="NKB56" s="32"/>
      <c r="NKC56" s="32"/>
      <c r="NKD56" s="32"/>
      <c r="NKE56" s="32"/>
      <c r="NKF56" s="32"/>
      <c r="NKG56" s="32"/>
      <c r="NKH56" s="33"/>
      <c r="NKI56" s="31"/>
      <c r="NKJ56" s="32"/>
      <c r="NKK56" s="32"/>
      <c r="NKL56" s="32"/>
      <c r="NKM56" s="32"/>
      <c r="NKN56" s="32"/>
      <c r="NKO56" s="32"/>
      <c r="NKP56" s="32"/>
      <c r="NKQ56" s="32"/>
      <c r="NKR56" s="32"/>
      <c r="NKS56" s="32"/>
      <c r="NKT56" s="32"/>
      <c r="NKU56" s="32"/>
      <c r="NKV56" s="32"/>
      <c r="NKW56" s="32"/>
      <c r="NKX56" s="32"/>
      <c r="NKY56" s="32"/>
      <c r="NKZ56" s="32"/>
      <c r="NLA56" s="32"/>
      <c r="NLB56" s="32"/>
      <c r="NLC56" s="32"/>
      <c r="NLD56" s="32"/>
      <c r="NLE56" s="32"/>
      <c r="NLF56" s="32"/>
      <c r="NLG56" s="32"/>
      <c r="NLH56" s="32"/>
      <c r="NLI56" s="32"/>
      <c r="NLJ56" s="32"/>
      <c r="NLK56" s="32"/>
      <c r="NLL56" s="32"/>
      <c r="NLM56" s="32"/>
      <c r="NLN56" s="32"/>
      <c r="NLO56" s="32"/>
      <c r="NLP56" s="33"/>
      <c r="NLQ56" s="31"/>
      <c r="NLR56" s="32"/>
      <c r="NLS56" s="32"/>
      <c r="NLT56" s="32"/>
      <c r="NLU56" s="32"/>
      <c r="NLV56" s="32"/>
      <c r="NLW56" s="32"/>
      <c r="NLX56" s="32"/>
      <c r="NLY56" s="32"/>
      <c r="NLZ56" s="32"/>
      <c r="NMA56" s="32"/>
      <c r="NMB56" s="32"/>
      <c r="NMC56" s="32"/>
      <c r="NMD56" s="32"/>
      <c r="NME56" s="32"/>
      <c r="NMF56" s="32"/>
      <c r="NMG56" s="32"/>
      <c r="NMH56" s="32"/>
      <c r="NMI56" s="32"/>
      <c r="NMJ56" s="32"/>
      <c r="NMK56" s="32"/>
      <c r="NML56" s="32"/>
      <c r="NMM56" s="32"/>
      <c r="NMN56" s="32"/>
      <c r="NMO56" s="32"/>
      <c r="NMP56" s="32"/>
      <c r="NMQ56" s="32"/>
      <c r="NMR56" s="32"/>
      <c r="NMS56" s="32"/>
      <c r="NMT56" s="32"/>
      <c r="NMU56" s="32"/>
      <c r="NMV56" s="32"/>
      <c r="NMW56" s="32"/>
      <c r="NMX56" s="33"/>
      <c r="NMY56" s="31"/>
      <c r="NMZ56" s="32"/>
      <c r="NNA56" s="32"/>
      <c r="NNB56" s="32"/>
      <c r="NNC56" s="32"/>
      <c r="NND56" s="32"/>
      <c r="NNE56" s="32"/>
      <c r="NNF56" s="32"/>
      <c r="NNG56" s="32"/>
      <c r="NNH56" s="32"/>
      <c r="NNI56" s="32"/>
      <c r="NNJ56" s="32"/>
      <c r="NNK56" s="32"/>
      <c r="NNL56" s="32"/>
      <c r="NNM56" s="32"/>
      <c r="NNN56" s="32"/>
      <c r="NNO56" s="32"/>
      <c r="NNP56" s="32"/>
      <c r="NNQ56" s="32"/>
      <c r="NNR56" s="32"/>
      <c r="NNS56" s="32"/>
      <c r="NNT56" s="32"/>
      <c r="NNU56" s="32"/>
      <c r="NNV56" s="32"/>
      <c r="NNW56" s="32"/>
      <c r="NNX56" s="32"/>
      <c r="NNY56" s="32"/>
      <c r="NNZ56" s="32"/>
      <c r="NOA56" s="32"/>
      <c r="NOB56" s="32"/>
      <c r="NOC56" s="32"/>
      <c r="NOD56" s="32"/>
      <c r="NOE56" s="32"/>
      <c r="NOF56" s="33"/>
      <c r="NOG56" s="31"/>
      <c r="NOH56" s="32"/>
      <c r="NOI56" s="32"/>
      <c r="NOJ56" s="32"/>
      <c r="NOK56" s="32"/>
      <c r="NOL56" s="32"/>
      <c r="NOM56" s="32"/>
      <c r="NON56" s="32"/>
      <c r="NOO56" s="32"/>
      <c r="NOP56" s="32"/>
      <c r="NOQ56" s="32"/>
      <c r="NOR56" s="32"/>
      <c r="NOS56" s="32"/>
      <c r="NOT56" s="32"/>
      <c r="NOU56" s="32"/>
      <c r="NOV56" s="32"/>
      <c r="NOW56" s="32"/>
      <c r="NOX56" s="32"/>
      <c r="NOY56" s="32"/>
      <c r="NOZ56" s="32"/>
      <c r="NPA56" s="32"/>
      <c r="NPB56" s="32"/>
      <c r="NPC56" s="32"/>
      <c r="NPD56" s="32"/>
      <c r="NPE56" s="32"/>
      <c r="NPF56" s="32"/>
      <c r="NPG56" s="32"/>
      <c r="NPH56" s="32"/>
      <c r="NPI56" s="32"/>
      <c r="NPJ56" s="32"/>
      <c r="NPK56" s="32"/>
      <c r="NPL56" s="32"/>
      <c r="NPM56" s="32"/>
      <c r="NPN56" s="33"/>
      <c r="NPO56" s="31"/>
      <c r="NPP56" s="32"/>
      <c r="NPQ56" s="32"/>
      <c r="NPR56" s="32"/>
      <c r="NPS56" s="32"/>
      <c r="NPT56" s="32"/>
      <c r="NPU56" s="32"/>
      <c r="NPV56" s="32"/>
      <c r="NPW56" s="32"/>
      <c r="NPX56" s="32"/>
      <c r="NPY56" s="32"/>
      <c r="NPZ56" s="32"/>
      <c r="NQA56" s="32"/>
      <c r="NQB56" s="32"/>
      <c r="NQC56" s="32"/>
      <c r="NQD56" s="32"/>
      <c r="NQE56" s="32"/>
      <c r="NQF56" s="32"/>
      <c r="NQG56" s="32"/>
      <c r="NQH56" s="32"/>
      <c r="NQI56" s="32"/>
      <c r="NQJ56" s="32"/>
      <c r="NQK56" s="32"/>
      <c r="NQL56" s="32"/>
      <c r="NQM56" s="32"/>
      <c r="NQN56" s="32"/>
      <c r="NQO56" s="32"/>
      <c r="NQP56" s="32"/>
      <c r="NQQ56" s="32"/>
      <c r="NQR56" s="32"/>
      <c r="NQS56" s="32"/>
      <c r="NQT56" s="32"/>
      <c r="NQU56" s="32"/>
      <c r="NQV56" s="33"/>
      <c r="NQW56" s="31"/>
      <c r="NQX56" s="32"/>
      <c r="NQY56" s="32"/>
      <c r="NQZ56" s="32"/>
      <c r="NRA56" s="32"/>
      <c r="NRB56" s="32"/>
      <c r="NRC56" s="32"/>
      <c r="NRD56" s="32"/>
      <c r="NRE56" s="32"/>
      <c r="NRF56" s="32"/>
      <c r="NRG56" s="32"/>
      <c r="NRH56" s="32"/>
      <c r="NRI56" s="32"/>
      <c r="NRJ56" s="32"/>
      <c r="NRK56" s="32"/>
      <c r="NRL56" s="32"/>
      <c r="NRM56" s="32"/>
      <c r="NRN56" s="32"/>
      <c r="NRO56" s="32"/>
      <c r="NRP56" s="32"/>
      <c r="NRQ56" s="32"/>
      <c r="NRR56" s="32"/>
      <c r="NRS56" s="32"/>
      <c r="NRT56" s="32"/>
      <c r="NRU56" s="32"/>
      <c r="NRV56" s="32"/>
      <c r="NRW56" s="32"/>
      <c r="NRX56" s="32"/>
      <c r="NRY56" s="32"/>
      <c r="NRZ56" s="32"/>
      <c r="NSA56" s="32"/>
      <c r="NSB56" s="32"/>
      <c r="NSC56" s="32"/>
      <c r="NSD56" s="33"/>
      <c r="NSE56" s="31"/>
      <c r="NSF56" s="32"/>
      <c r="NSG56" s="32"/>
      <c r="NSH56" s="32"/>
      <c r="NSI56" s="32"/>
      <c r="NSJ56" s="32"/>
      <c r="NSK56" s="32"/>
      <c r="NSL56" s="32"/>
      <c r="NSM56" s="32"/>
      <c r="NSN56" s="32"/>
      <c r="NSO56" s="32"/>
      <c r="NSP56" s="32"/>
      <c r="NSQ56" s="32"/>
      <c r="NSR56" s="32"/>
      <c r="NSS56" s="32"/>
      <c r="NST56" s="32"/>
      <c r="NSU56" s="32"/>
      <c r="NSV56" s="32"/>
      <c r="NSW56" s="32"/>
      <c r="NSX56" s="32"/>
      <c r="NSY56" s="32"/>
      <c r="NSZ56" s="32"/>
      <c r="NTA56" s="32"/>
      <c r="NTB56" s="32"/>
      <c r="NTC56" s="32"/>
      <c r="NTD56" s="32"/>
      <c r="NTE56" s="32"/>
      <c r="NTF56" s="32"/>
      <c r="NTG56" s="32"/>
      <c r="NTH56" s="32"/>
      <c r="NTI56" s="32"/>
      <c r="NTJ56" s="32"/>
      <c r="NTK56" s="32"/>
      <c r="NTL56" s="33"/>
      <c r="NTM56" s="31"/>
      <c r="NTN56" s="32"/>
      <c r="NTO56" s="32"/>
      <c r="NTP56" s="32"/>
      <c r="NTQ56" s="32"/>
      <c r="NTR56" s="32"/>
      <c r="NTS56" s="32"/>
      <c r="NTT56" s="32"/>
      <c r="NTU56" s="32"/>
      <c r="NTV56" s="32"/>
      <c r="NTW56" s="32"/>
      <c r="NTX56" s="32"/>
      <c r="NTY56" s="32"/>
      <c r="NTZ56" s="32"/>
      <c r="NUA56" s="32"/>
      <c r="NUB56" s="32"/>
      <c r="NUC56" s="32"/>
      <c r="NUD56" s="32"/>
      <c r="NUE56" s="32"/>
      <c r="NUF56" s="32"/>
      <c r="NUG56" s="32"/>
      <c r="NUH56" s="32"/>
      <c r="NUI56" s="32"/>
      <c r="NUJ56" s="32"/>
      <c r="NUK56" s="32"/>
      <c r="NUL56" s="32"/>
      <c r="NUM56" s="32"/>
      <c r="NUN56" s="32"/>
      <c r="NUO56" s="32"/>
      <c r="NUP56" s="32"/>
      <c r="NUQ56" s="32"/>
      <c r="NUR56" s="32"/>
      <c r="NUS56" s="32"/>
      <c r="NUT56" s="33"/>
      <c r="NUU56" s="31"/>
      <c r="NUV56" s="32"/>
      <c r="NUW56" s="32"/>
      <c r="NUX56" s="32"/>
      <c r="NUY56" s="32"/>
      <c r="NUZ56" s="32"/>
      <c r="NVA56" s="32"/>
      <c r="NVB56" s="32"/>
      <c r="NVC56" s="32"/>
      <c r="NVD56" s="32"/>
      <c r="NVE56" s="32"/>
      <c r="NVF56" s="32"/>
      <c r="NVG56" s="32"/>
      <c r="NVH56" s="32"/>
      <c r="NVI56" s="32"/>
      <c r="NVJ56" s="32"/>
      <c r="NVK56" s="32"/>
      <c r="NVL56" s="32"/>
      <c r="NVM56" s="32"/>
      <c r="NVN56" s="32"/>
      <c r="NVO56" s="32"/>
      <c r="NVP56" s="32"/>
      <c r="NVQ56" s="32"/>
      <c r="NVR56" s="32"/>
      <c r="NVS56" s="32"/>
      <c r="NVT56" s="32"/>
      <c r="NVU56" s="32"/>
      <c r="NVV56" s="32"/>
      <c r="NVW56" s="32"/>
      <c r="NVX56" s="32"/>
      <c r="NVY56" s="32"/>
      <c r="NVZ56" s="32"/>
      <c r="NWA56" s="32"/>
      <c r="NWB56" s="33"/>
      <c r="NWC56" s="31"/>
      <c r="NWD56" s="32"/>
      <c r="NWE56" s="32"/>
      <c r="NWF56" s="32"/>
      <c r="NWG56" s="32"/>
      <c r="NWH56" s="32"/>
      <c r="NWI56" s="32"/>
      <c r="NWJ56" s="32"/>
      <c r="NWK56" s="32"/>
      <c r="NWL56" s="32"/>
      <c r="NWM56" s="32"/>
      <c r="NWN56" s="32"/>
      <c r="NWO56" s="32"/>
      <c r="NWP56" s="32"/>
      <c r="NWQ56" s="32"/>
      <c r="NWR56" s="32"/>
      <c r="NWS56" s="32"/>
      <c r="NWT56" s="32"/>
      <c r="NWU56" s="32"/>
      <c r="NWV56" s="32"/>
      <c r="NWW56" s="32"/>
      <c r="NWX56" s="32"/>
      <c r="NWY56" s="32"/>
      <c r="NWZ56" s="32"/>
      <c r="NXA56" s="32"/>
      <c r="NXB56" s="32"/>
      <c r="NXC56" s="32"/>
      <c r="NXD56" s="32"/>
      <c r="NXE56" s="32"/>
      <c r="NXF56" s="32"/>
      <c r="NXG56" s="32"/>
      <c r="NXH56" s="32"/>
      <c r="NXI56" s="32"/>
      <c r="NXJ56" s="33"/>
      <c r="NXK56" s="31"/>
      <c r="NXL56" s="32"/>
      <c r="NXM56" s="32"/>
      <c r="NXN56" s="32"/>
      <c r="NXO56" s="32"/>
      <c r="NXP56" s="32"/>
      <c r="NXQ56" s="32"/>
      <c r="NXR56" s="32"/>
      <c r="NXS56" s="32"/>
      <c r="NXT56" s="32"/>
      <c r="NXU56" s="32"/>
      <c r="NXV56" s="32"/>
      <c r="NXW56" s="32"/>
      <c r="NXX56" s="32"/>
      <c r="NXY56" s="32"/>
      <c r="NXZ56" s="32"/>
      <c r="NYA56" s="32"/>
      <c r="NYB56" s="32"/>
      <c r="NYC56" s="32"/>
      <c r="NYD56" s="32"/>
      <c r="NYE56" s="32"/>
      <c r="NYF56" s="32"/>
      <c r="NYG56" s="32"/>
      <c r="NYH56" s="32"/>
      <c r="NYI56" s="32"/>
      <c r="NYJ56" s="32"/>
      <c r="NYK56" s="32"/>
      <c r="NYL56" s="32"/>
      <c r="NYM56" s="32"/>
      <c r="NYN56" s="32"/>
      <c r="NYO56" s="32"/>
      <c r="NYP56" s="32"/>
      <c r="NYQ56" s="32"/>
      <c r="NYR56" s="33"/>
      <c r="NYS56" s="31"/>
      <c r="NYT56" s="32"/>
      <c r="NYU56" s="32"/>
      <c r="NYV56" s="32"/>
      <c r="NYW56" s="32"/>
      <c r="NYX56" s="32"/>
      <c r="NYY56" s="32"/>
      <c r="NYZ56" s="32"/>
      <c r="NZA56" s="32"/>
      <c r="NZB56" s="32"/>
      <c r="NZC56" s="32"/>
      <c r="NZD56" s="32"/>
      <c r="NZE56" s="32"/>
      <c r="NZF56" s="32"/>
      <c r="NZG56" s="32"/>
      <c r="NZH56" s="32"/>
      <c r="NZI56" s="32"/>
      <c r="NZJ56" s="32"/>
      <c r="NZK56" s="32"/>
      <c r="NZL56" s="32"/>
      <c r="NZM56" s="32"/>
      <c r="NZN56" s="32"/>
      <c r="NZO56" s="32"/>
      <c r="NZP56" s="32"/>
      <c r="NZQ56" s="32"/>
      <c r="NZR56" s="32"/>
      <c r="NZS56" s="32"/>
      <c r="NZT56" s="32"/>
      <c r="NZU56" s="32"/>
      <c r="NZV56" s="32"/>
      <c r="NZW56" s="32"/>
      <c r="NZX56" s="32"/>
      <c r="NZY56" s="32"/>
      <c r="NZZ56" s="33"/>
      <c r="OAA56" s="31"/>
      <c r="OAB56" s="32"/>
      <c r="OAC56" s="32"/>
      <c r="OAD56" s="32"/>
      <c r="OAE56" s="32"/>
      <c r="OAF56" s="32"/>
      <c r="OAG56" s="32"/>
      <c r="OAH56" s="32"/>
      <c r="OAI56" s="32"/>
      <c r="OAJ56" s="32"/>
      <c r="OAK56" s="32"/>
      <c r="OAL56" s="32"/>
      <c r="OAM56" s="32"/>
      <c r="OAN56" s="32"/>
      <c r="OAO56" s="32"/>
      <c r="OAP56" s="32"/>
      <c r="OAQ56" s="32"/>
      <c r="OAR56" s="32"/>
      <c r="OAS56" s="32"/>
      <c r="OAT56" s="32"/>
      <c r="OAU56" s="32"/>
      <c r="OAV56" s="32"/>
      <c r="OAW56" s="32"/>
      <c r="OAX56" s="32"/>
      <c r="OAY56" s="32"/>
      <c r="OAZ56" s="32"/>
      <c r="OBA56" s="32"/>
      <c r="OBB56" s="32"/>
      <c r="OBC56" s="32"/>
      <c r="OBD56" s="32"/>
      <c r="OBE56" s="32"/>
      <c r="OBF56" s="32"/>
      <c r="OBG56" s="32"/>
      <c r="OBH56" s="33"/>
      <c r="OBI56" s="31"/>
      <c r="OBJ56" s="32"/>
      <c r="OBK56" s="32"/>
      <c r="OBL56" s="32"/>
      <c r="OBM56" s="32"/>
      <c r="OBN56" s="32"/>
      <c r="OBO56" s="32"/>
      <c r="OBP56" s="32"/>
      <c r="OBQ56" s="32"/>
      <c r="OBR56" s="32"/>
      <c r="OBS56" s="32"/>
      <c r="OBT56" s="32"/>
      <c r="OBU56" s="32"/>
      <c r="OBV56" s="32"/>
      <c r="OBW56" s="32"/>
      <c r="OBX56" s="32"/>
      <c r="OBY56" s="32"/>
      <c r="OBZ56" s="32"/>
      <c r="OCA56" s="32"/>
      <c r="OCB56" s="32"/>
      <c r="OCC56" s="32"/>
      <c r="OCD56" s="32"/>
      <c r="OCE56" s="32"/>
      <c r="OCF56" s="32"/>
      <c r="OCG56" s="32"/>
      <c r="OCH56" s="32"/>
      <c r="OCI56" s="32"/>
      <c r="OCJ56" s="32"/>
      <c r="OCK56" s="32"/>
      <c r="OCL56" s="32"/>
      <c r="OCM56" s="32"/>
      <c r="OCN56" s="32"/>
      <c r="OCO56" s="32"/>
      <c r="OCP56" s="33"/>
      <c r="OCQ56" s="31"/>
      <c r="OCR56" s="32"/>
      <c r="OCS56" s="32"/>
      <c r="OCT56" s="32"/>
      <c r="OCU56" s="32"/>
      <c r="OCV56" s="32"/>
      <c r="OCW56" s="32"/>
      <c r="OCX56" s="32"/>
      <c r="OCY56" s="32"/>
      <c r="OCZ56" s="32"/>
      <c r="ODA56" s="32"/>
      <c r="ODB56" s="32"/>
      <c r="ODC56" s="32"/>
      <c r="ODD56" s="32"/>
      <c r="ODE56" s="32"/>
      <c r="ODF56" s="32"/>
      <c r="ODG56" s="32"/>
      <c r="ODH56" s="32"/>
      <c r="ODI56" s="32"/>
      <c r="ODJ56" s="32"/>
      <c r="ODK56" s="32"/>
      <c r="ODL56" s="32"/>
      <c r="ODM56" s="32"/>
      <c r="ODN56" s="32"/>
      <c r="ODO56" s="32"/>
      <c r="ODP56" s="32"/>
      <c r="ODQ56" s="32"/>
      <c r="ODR56" s="32"/>
      <c r="ODS56" s="32"/>
      <c r="ODT56" s="32"/>
      <c r="ODU56" s="32"/>
      <c r="ODV56" s="32"/>
      <c r="ODW56" s="32"/>
      <c r="ODX56" s="33"/>
      <c r="ODY56" s="31"/>
      <c r="ODZ56" s="32"/>
      <c r="OEA56" s="32"/>
      <c r="OEB56" s="32"/>
      <c r="OEC56" s="32"/>
      <c r="OED56" s="32"/>
      <c r="OEE56" s="32"/>
      <c r="OEF56" s="32"/>
      <c r="OEG56" s="32"/>
      <c r="OEH56" s="32"/>
      <c r="OEI56" s="32"/>
      <c r="OEJ56" s="32"/>
      <c r="OEK56" s="32"/>
      <c r="OEL56" s="32"/>
      <c r="OEM56" s="32"/>
      <c r="OEN56" s="32"/>
      <c r="OEO56" s="32"/>
      <c r="OEP56" s="32"/>
      <c r="OEQ56" s="32"/>
      <c r="OER56" s="32"/>
      <c r="OES56" s="32"/>
      <c r="OET56" s="32"/>
      <c r="OEU56" s="32"/>
      <c r="OEV56" s="32"/>
      <c r="OEW56" s="32"/>
      <c r="OEX56" s="32"/>
      <c r="OEY56" s="32"/>
      <c r="OEZ56" s="32"/>
      <c r="OFA56" s="32"/>
      <c r="OFB56" s="32"/>
      <c r="OFC56" s="32"/>
      <c r="OFD56" s="32"/>
      <c r="OFE56" s="32"/>
      <c r="OFF56" s="33"/>
      <c r="OFG56" s="31"/>
      <c r="OFH56" s="32"/>
      <c r="OFI56" s="32"/>
      <c r="OFJ56" s="32"/>
      <c r="OFK56" s="32"/>
      <c r="OFL56" s="32"/>
      <c r="OFM56" s="32"/>
      <c r="OFN56" s="32"/>
      <c r="OFO56" s="32"/>
      <c r="OFP56" s="32"/>
      <c r="OFQ56" s="32"/>
      <c r="OFR56" s="32"/>
      <c r="OFS56" s="32"/>
      <c r="OFT56" s="32"/>
      <c r="OFU56" s="32"/>
      <c r="OFV56" s="32"/>
      <c r="OFW56" s="32"/>
      <c r="OFX56" s="32"/>
      <c r="OFY56" s="32"/>
      <c r="OFZ56" s="32"/>
      <c r="OGA56" s="32"/>
      <c r="OGB56" s="32"/>
      <c r="OGC56" s="32"/>
      <c r="OGD56" s="32"/>
      <c r="OGE56" s="32"/>
      <c r="OGF56" s="32"/>
      <c r="OGG56" s="32"/>
      <c r="OGH56" s="32"/>
      <c r="OGI56" s="32"/>
      <c r="OGJ56" s="32"/>
      <c r="OGK56" s="32"/>
      <c r="OGL56" s="32"/>
      <c r="OGM56" s="32"/>
      <c r="OGN56" s="33"/>
      <c r="OGO56" s="31"/>
      <c r="OGP56" s="32"/>
      <c r="OGQ56" s="32"/>
      <c r="OGR56" s="32"/>
      <c r="OGS56" s="32"/>
      <c r="OGT56" s="32"/>
      <c r="OGU56" s="32"/>
      <c r="OGV56" s="32"/>
      <c r="OGW56" s="32"/>
      <c r="OGX56" s="32"/>
      <c r="OGY56" s="32"/>
      <c r="OGZ56" s="32"/>
      <c r="OHA56" s="32"/>
      <c r="OHB56" s="32"/>
      <c r="OHC56" s="32"/>
      <c r="OHD56" s="32"/>
      <c r="OHE56" s="32"/>
      <c r="OHF56" s="32"/>
      <c r="OHG56" s="32"/>
      <c r="OHH56" s="32"/>
      <c r="OHI56" s="32"/>
      <c r="OHJ56" s="32"/>
      <c r="OHK56" s="32"/>
      <c r="OHL56" s="32"/>
      <c r="OHM56" s="32"/>
      <c r="OHN56" s="32"/>
      <c r="OHO56" s="32"/>
      <c r="OHP56" s="32"/>
      <c r="OHQ56" s="32"/>
      <c r="OHR56" s="32"/>
      <c r="OHS56" s="32"/>
      <c r="OHT56" s="32"/>
      <c r="OHU56" s="32"/>
      <c r="OHV56" s="33"/>
      <c r="OHW56" s="31"/>
      <c r="OHX56" s="32"/>
      <c r="OHY56" s="32"/>
      <c r="OHZ56" s="32"/>
      <c r="OIA56" s="32"/>
      <c r="OIB56" s="32"/>
      <c r="OIC56" s="32"/>
      <c r="OID56" s="32"/>
      <c r="OIE56" s="32"/>
      <c r="OIF56" s="32"/>
      <c r="OIG56" s="32"/>
      <c r="OIH56" s="32"/>
      <c r="OII56" s="32"/>
      <c r="OIJ56" s="32"/>
      <c r="OIK56" s="32"/>
      <c r="OIL56" s="32"/>
      <c r="OIM56" s="32"/>
      <c r="OIN56" s="32"/>
      <c r="OIO56" s="32"/>
      <c r="OIP56" s="32"/>
      <c r="OIQ56" s="32"/>
      <c r="OIR56" s="32"/>
      <c r="OIS56" s="32"/>
      <c r="OIT56" s="32"/>
      <c r="OIU56" s="32"/>
      <c r="OIV56" s="32"/>
      <c r="OIW56" s="32"/>
      <c r="OIX56" s="32"/>
      <c r="OIY56" s="32"/>
      <c r="OIZ56" s="32"/>
      <c r="OJA56" s="32"/>
      <c r="OJB56" s="32"/>
      <c r="OJC56" s="32"/>
      <c r="OJD56" s="33"/>
      <c r="OJE56" s="31"/>
      <c r="OJF56" s="32"/>
      <c r="OJG56" s="32"/>
      <c r="OJH56" s="32"/>
      <c r="OJI56" s="32"/>
      <c r="OJJ56" s="32"/>
      <c r="OJK56" s="32"/>
      <c r="OJL56" s="32"/>
      <c r="OJM56" s="32"/>
      <c r="OJN56" s="32"/>
      <c r="OJO56" s="32"/>
      <c r="OJP56" s="32"/>
      <c r="OJQ56" s="32"/>
      <c r="OJR56" s="32"/>
      <c r="OJS56" s="32"/>
      <c r="OJT56" s="32"/>
      <c r="OJU56" s="32"/>
      <c r="OJV56" s="32"/>
      <c r="OJW56" s="32"/>
      <c r="OJX56" s="32"/>
      <c r="OJY56" s="32"/>
      <c r="OJZ56" s="32"/>
      <c r="OKA56" s="32"/>
      <c r="OKB56" s="32"/>
      <c r="OKC56" s="32"/>
      <c r="OKD56" s="32"/>
      <c r="OKE56" s="32"/>
      <c r="OKF56" s="32"/>
      <c r="OKG56" s="32"/>
      <c r="OKH56" s="32"/>
      <c r="OKI56" s="32"/>
      <c r="OKJ56" s="32"/>
      <c r="OKK56" s="32"/>
      <c r="OKL56" s="33"/>
      <c r="OKM56" s="31"/>
      <c r="OKN56" s="32"/>
      <c r="OKO56" s="32"/>
      <c r="OKP56" s="32"/>
      <c r="OKQ56" s="32"/>
      <c r="OKR56" s="32"/>
      <c r="OKS56" s="32"/>
      <c r="OKT56" s="32"/>
      <c r="OKU56" s="32"/>
      <c r="OKV56" s="32"/>
      <c r="OKW56" s="32"/>
      <c r="OKX56" s="32"/>
      <c r="OKY56" s="32"/>
      <c r="OKZ56" s="32"/>
      <c r="OLA56" s="32"/>
      <c r="OLB56" s="32"/>
      <c r="OLC56" s="32"/>
      <c r="OLD56" s="32"/>
      <c r="OLE56" s="32"/>
      <c r="OLF56" s="32"/>
      <c r="OLG56" s="32"/>
      <c r="OLH56" s="32"/>
      <c r="OLI56" s="32"/>
      <c r="OLJ56" s="32"/>
      <c r="OLK56" s="32"/>
      <c r="OLL56" s="32"/>
      <c r="OLM56" s="32"/>
      <c r="OLN56" s="32"/>
      <c r="OLO56" s="32"/>
      <c r="OLP56" s="32"/>
      <c r="OLQ56" s="32"/>
      <c r="OLR56" s="32"/>
      <c r="OLS56" s="32"/>
      <c r="OLT56" s="33"/>
      <c r="OLU56" s="31"/>
      <c r="OLV56" s="32"/>
      <c r="OLW56" s="32"/>
      <c r="OLX56" s="32"/>
      <c r="OLY56" s="32"/>
      <c r="OLZ56" s="32"/>
      <c r="OMA56" s="32"/>
      <c r="OMB56" s="32"/>
      <c r="OMC56" s="32"/>
      <c r="OMD56" s="32"/>
      <c r="OME56" s="32"/>
      <c r="OMF56" s="32"/>
      <c r="OMG56" s="32"/>
      <c r="OMH56" s="32"/>
      <c r="OMI56" s="32"/>
      <c r="OMJ56" s="32"/>
      <c r="OMK56" s="32"/>
      <c r="OML56" s="32"/>
      <c r="OMM56" s="32"/>
      <c r="OMN56" s="32"/>
      <c r="OMO56" s="32"/>
      <c r="OMP56" s="32"/>
      <c r="OMQ56" s="32"/>
      <c r="OMR56" s="32"/>
      <c r="OMS56" s="32"/>
      <c r="OMT56" s="32"/>
      <c r="OMU56" s="32"/>
      <c r="OMV56" s="32"/>
      <c r="OMW56" s="32"/>
      <c r="OMX56" s="32"/>
      <c r="OMY56" s="32"/>
      <c r="OMZ56" s="32"/>
      <c r="ONA56" s="32"/>
      <c r="ONB56" s="33"/>
      <c r="ONC56" s="31"/>
      <c r="OND56" s="32"/>
      <c r="ONE56" s="32"/>
      <c r="ONF56" s="32"/>
      <c r="ONG56" s="32"/>
      <c r="ONH56" s="32"/>
      <c r="ONI56" s="32"/>
      <c r="ONJ56" s="32"/>
      <c r="ONK56" s="32"/>
      <c r="ONL56" s="32"/>
      <c r="ONM56" s="32"/>
      <c r="ONN56" s="32"/>
      <c r="ONO56" s="32"/>
      <c r="ONP56" s="32"/>
      <c r="ONQ56" s="32"/>
      <c r="ONR56" s="32"/>
      <c r="ONS56" s="32"/>
      <c r="ONT56" s="32"/>
      <c r="ONU56" s="32"/>
      <c r="ONV56" s="32"/>
      <c r="ONW56" s="32"/>
      <c r="ONX56" s="32"/>
      <c r="ONY56" s="32"/>
      <c r="ONZ56" s="32"/>
      <c r="OOA56" s="32"/>
      <c r="OOB56" s="32"/>
      <c r="OOC56" s="32"/>
      <c r="OOD56" s="32"/>
      <c r="OOE56" s="32"/>
      <c r="OOF56" s="32"/>
      <c r="OOG56" s="32"/>
      <c r="OOH56" s="32"/>
      <c r="OOI56" s="32"/>
      <c r="OOJ56" s="33"/>
      <c r="OOK56" s="31"/>
      <c r="OOL56" s="32"/>
      <c r="OOM56" s="32"/>
      <c r="OON56" s="32"/>
      <c r="OOO56" s="32"/>
      <c r="OOP56" s="32"/>
      <c r="OOQ56" s="32"/>
      <c r="OOR56" s="32"/>
      <c r="OOS56" s="32"/>
      <c r="OOT56" s="32"/>
      <c r="OOU56" s="32"/>
      <c r="OOV56" s="32"/>
      <c r="OOW56" s="32"/>
      <c r="OOX56" s="32"/>
      <c r="OOY56" s="32"/>
      <c r="OOZ56" s="32"/>
      <c r="OPA56" s="32"/>
      <c r="OPB56" s="32"/>
      <c r="OPC56" s="32"/>
      <c r="OPD56" s="32"/>
      <c r="OPE56" s="32"/>
      <c r="OPF56" s="32"/>
      <c r="OPG56" s="32"/>
      <c r="OPH56" s="32"/>
      <c r="OPI56" s="32"/>
      <c r="OPJ56" s="32"/>
      <c r="OPK56" s="32"/>
      <c r="OPL56" s="32"/>
      <c r="OPM56" s="32"/>
      <c r="OPN56" s="32"/>
      <c r="OPO56" s="32"/>
      <c r="OPP56" s="32"/>
      <c r="OPQ56" s="32"/>
      <c r="OPR56" s="33"/>
      <c r="OPS56" s="31"/>
      <c r="OPT56" s="32"/>
      <c r="OPU56" s="32"/>
      <c r="OPV56" s="32"/>
      <c r="OPW56" s="32"/>
      <c r="OPX56" s="32"/>
      <c r="OPY56" s="32"/>
      <c r="OPZ56" s="32"/>
      <c r="OQA56" s="32"/>
      <c r="OQB56" s="32"/>
      <c r="OQC56" s="32"/>
      <c r="OQD56" s="32"/>
      <c r="OQE56" s="32"/>
      <c r="OQF56" s="32"/>
      <c r="OQG56" s="32"/>
      <c r="OQH56" s="32"/>
      <c r="OQI56" s="32"/>
      <c r="OQJ56" s="32"/>
      <c r="OQK56" s="32"/>
      <c r="OQL56" s="32"/>
      <c r="OQM56" s="32"/>
      <c r="OQN56" s="32"/>
      <c r="OQO56" s="32"/>
      <c r="OQP56" s="32"/>
      <c r="OQQ56" s="32"/>
      <c r="OQR56" s="32"/>
      <c r="OQS56" s="32"/>
      <c r="OQT56" s="32"/>
      <c r="OQU56" s="32"/>
      <c r="OQV56" s="32"/>
      <c r="OQW56" s="32"/>
      <c r="OQX56" s="32"/>
      <c r="OQY56" s="32"/>
      <c r="OQZ56" s="33"/>
      <c r="ORA56" s="31"/>
      <c r="ORB56" s="32"/>
      <c r="ORC56" s="32"/>
      <c r="ORD56" s="32"/>
      <c r="ORE56" s="32"/>
      <c r="ORF56" s="32"/>
      <c r="ORG56" s="32"/>
      <c r="ORH56" s="32"/>
      <c r="ORI56" s="32"/>
      <c r="ORJ56" s="32"/>
      <c r="ORK56" s="32"/>
      <c r="ORL56" s="32"/>
      <c r="ORM56" s="32"/>
      <c r="ORN56" s="32"/>
      <c r="ORO56" s="32"/>
      <c r="ORP56" s="32"/>
      <c r="ORQ56" s="32"/>
      <c r="ORR56" s="32"/>
      <c r="ORS56" s="32"/>
      <c r="ORT56" s="32"/>
      <c r="ORU56" s="32"/>
      <c r="ORV56" s="32"/>
      <c r="ORW56" s="32"/>
      <c r="ORX56" s="32"/>
      <c r="ORY56" s="32"/>
      <c r="ORZ56" s="32"/>
      <c r="OSA56" s="32"/>
      <c r="OSB56" s="32"/>
      <c r="OSC56" s="32"/>
      <c r="OSD56" s="32"/>
      <c r="OSE56" s="32"/>
      <c r="OSF56" s="32"/>
      <c r="OSG56" s="32"/>
      <c r="OSH56" s="33"/>
      <c r="OSI56" s="31"/>
      <c r="OSJ56" s="32"/>
      <c r="OSK56" s="32"/>
      <c r="OSL56" s="32"/>
      <c r="OSM56" s="32"/>
      <c r="OSN56" s="32"/>
      <c r="OSO56" s="32"/>
      <c r="OSP56" s="32"/>
      <c r="OSQ56" s="32"/>
      <c r="OSR56" s="32"/>
      <c r="OSS56" s="32"/>
      <c r="OST56" s="32"/>
      <c r="OSU56" s="32"/>
      <c r="OSV56" s="32"/>
      <c r="OSW56" s="32"/>
      <c r="OSX56" s="32"/>
      <c r="OSY56" s="32"/>
      <c r="OSZ56" s="32"/>
      <c r="OTA56" s="32"/>
      <c r="OTB56" s="32"/>
      <c r="OTC56" s="32"/>
      <c r="OTD56" s="32"/>
      <c r="OTE56" s="32"/>
      <c r="OTF56" s="32"/>
      <c r="OTG56" s="32"/>
      <c r="OTH56" s="32"/>
      <c r="OTI56" s="32"/>
      <c r="OTJ56" s="32"/>
      <c r="OTK56" s="32"/>
      <c r="OTL56" s="32"/>
      <c r="OTM56" s="32"/>
      <c r="OTN56" s="32"/>
      <c r="OTO56" s="32"/>
      <c r="OTP56" s="33"/>
      <c r="OTQ56" s="31"/>
      <c r="OTR56" s="32"/>
      <c r="OTS56" s="32"/>
      <c r="OTT56" s="32"/>
      <c r="OTU56" s="32"/>
      <c r="OTV56" s="32"/>
      <c r="OTW56" s="32"/>
      <c r="OTX56" s="32"/>
      <c r="OTY56" s="32"/>
      <c r="OTZ56" s="32"/>
      <c r="OUA56" s="32"/>
      <c r="OUB56" s="32"/>
      <c r="OUC56" s="32"/>
      <c r="OUD56" s="32"/>
      <c r="OUE56" s="32"/>
      <c r="OUF56" s="32"/>
      <c r="OUG56" s="32"/>
      <c r="OUH56" s="32"/>
      <c r="OUI56" s="32"/>
      <c r="OUJ56" s="32"/>
      <c r="OUK56" s="32"/>
      <c r="OUL56" s="32"/>
      <c r="OUM56" s="32"/>
      <c r="OUN56" s="32"/>
      <c r="OUO56" s="32"/>
      <c r="OUP56" s="32"/>
      <c r="OUQ56" s="32"/>
      <c r="OUR56" s="32"/>
      <c r="OUS56" s="32"/>
      <c r="OUT56" s="32"/>
      <c r="OUU56" s="32"/>
      <c r="OUV56" s="32"/>
      <c r="OUW56" s="32"/>
      <c r="OUX56" s="33"/>
      <c r="OUY56" s="31"/>
      <c r="OUZ56" s="32"/>
      <c r="OVA56" s="32"/>
      <c r="OVB56" s="32"/>
      <c r="OVC56" s="32"/>
      <c r="OVD56" s="32"/>
      <c r="OVE56" s="32"/>
      <c r="OVF56" s="32"/>
      <c r="OVG56" s="32"/>
      <c r="OVH56" s="32"/>
      <c r="OVI56" s="32"/>
      <c r="OVJ56" s="32"/>
      <c r="OVK56" s="32"/>
      <c r="OVL56" s="32"/>
      <c r="OVM56" s="32"/>
      <c r="OVN56" s="32"/>
      <c r="OVO56" s="32"/>
      <c r="OVP56" s="32"/>
      <c r="OVQ56" s="32"/>
      <c r="OVR56" s="32"/>
      <c r="OVS56" s="32"/>
      <c r="OVT56" s="32"/>
      <c r="OVU56" s="32"/>
      <c r="OVV56" s="32"/>
      <c r="OVW56" s="32"/>
      <c r="OVX56" s="32"/>
      <c r="OVY56" s="32"/>
      <c r="OVZ56" s="32"/>
      <c r="OWA56" s="32"/>
      <c r="OWB56" s="32"/>
      <c r="OWC56" s="32"/>
      <c r="OWD56" s="32"/>
      <c r="OWE56" s="32"/>
      <c r="OWF56" s="33"/>
      <c r="OWG56" s="31"/>
      <c r="OWH56" s="32"/>
      <c r="OWI56" s="32"/>
      <c r="OWJ56" s="32"/>
      <c r="OWK56" s="32"/>
      <c r="OWL56" s="32"/>
      <c r="OWM56" s="32"/>
      <c r="OWN56" s="32"/>
      <c r="OWO56" s="32"/>
      <c r="OWP56" s="32"/>
      <c r="OWQ56" s="32"/>
      <c r="OWR56" s="32"/>
      <c r="OWS56" s="32"/>
      <c r="OWT56" s="32"/>
      <c r="OWU56" s="32"/>
      <c r="OWV56" s="32"/>
      <c r="OWW56" s="32"/>
      <c r="OWX56" s="32"/>
      <c r="OWY56" s="32"/>
      <c r="OWZ56" s="32"/>
      <c r="OXA56" s="32"/>
      <c r="OXB56" s="32"/>
      <c r="OXC56" s="32"/>
      <c r="OXD56" s="32"/>
      <c r="OXE56" s="32"/>
      <c r="OXF56" s="32"/>
      <c r="OXG56" s="32"/>
      <c r="OXH56" s="32"/>
      <c r="OXI56" s="32"/>
      <c r="OXJ56" s="32"/>
      <c r="OXK56" s="32"/>
      <c r="OXL56" s="32"/>
      <c r="OXM56" s="32"/>
      <c r="OXN56" s="33"/>
      <c r="OXO56" s="31"/>
      <c r="OXP56" s="32"/>
      <c r="OXQ56" s="32"/>
      <c r="OXR56" s="32"/>
      <c r="OXS56" s="32"/>
      <c r="OXT56" s="32"/>
      <c r="OXU56" s="32"/>
      <c r="OXV56" s="32"/>
      <c r="OXW56" s="32"/>
      <c r="OXX56" s="32"/>
      <c r="OXY56" s="32"/>
      <c r="OXZ56" s="32"/>
      <c r="OYA56" s="32"/>
      <c r="OYB56" s="32"/>
      <c r="OYC56" s="32"/>
      <c r="OYD56" s="32"/>
      <c r="OYE56" s="32"/>
      <c r="OYF56" s="32"/>
      <c r="OYG56" s="32"/>
      <c r="OYH56" s="32"/>
      <c r="OYI56" s="32"/>
      <c r="OYJ56" s="32"/>
      <c r="OYK56" s="32"/>
      <c r="OYL56" s="32"/>
      <c r="OYM56" s="32"/>
      <c r="OYN56" s="32"/>
      <c r="OYO56" s="32"/>
      <c r="OYP56" s="32"/>
      <c r="OYQ56" s="32"/>
      <c r="OYR56" s="32"/>
      <c r="OYS56" s="32"/>
      <c r="OYT56" s="32"/>
      <c r="OYU56" s="32"/>
      <c r="OYV56" s="33"/>
      <c r="OYW56" s="31"/>
      <c r="OYX56" s="32"/>
      <c r="OYY56" s="32"/>
      <c r="OYZ56" s="32"/>
      <c r="OZA56" s="32"/>
      <c r="OZB56" s="32"/>
      <c r="OZC56" s="32"/>
      <c r="OZD56" s="32"/>
      <c r="OZE56" s="32"/>
      <c r="OZF56" s="32"/>
      <c r="OZG56" s="32"/>
      <c r="OZH56" s="32"/>
      <c r="OZI56" s="32"/>
      <c r="OZJ56" s="32"/>
      <c r="OZK56" s="32"/>
      <c r="OZL56" s="32"/>
      <c r="OZM56" s="32"/>
      <c r="OZN56" s="32"/>
      <c r="OZO56" s="32"/>
      <c r="OZP56" s="32"/>
      <c r="OZQ56" s="32"/>
      <c r="OZR56" s="32"/>
      <c r="OZS56" s="32"/>
      <c r="OZT56" s="32"/>
      <c r="OZU56" s="32"/>
      <c r="OZV56" s="32"/>
      <c r="OZW56" s="32"/>
      <c r="OZX56" s="32"/>
      <c r="OZY56" s="32"/>
      <c r="OZZ56" s="32"/>
      <c r="PAA56" s="32"/>
      <c r="PAB56" s="32"/>
      <c r="PAC56" s="32"/>
      <c r="PAD56" s="33"/>
      <c r="PAE56" s="31"/>
      <c r="PAF56" s="32"/>
      <c r="PAG56" s="32"/>
      <c r="PAH56" s="32"/>
      <c r="PAI56" s="32"/>
      <c r="PAJ56" s="32"/>
      <c r="PAK56" s="32"/>
      <c r="PAL56" s="32"/>
      <c r="PAM56" s="32"/>
      <c r="PAN56" s="32"/>
      <c r="PAO56" s="32"/>
      <c r="PAP56" s="32"/>
      <c r="PAQ56" s="32"/>
      <c r="PAR56" s="32"/>
      <c r="PAS56" s="32"/>
      <c r="PAT56" s="32"/>
      <c r="PAU56" s="32"/>
      <c r="PAV56" s="32"/>
      <c r="PAW56" s="32"/>
      <c r="PAX56" s="32"/>
      <c r="PAY56" s="32"/>
      <c r="PAZ56" s="32"/>
      <c r="PBA56" s="32"/>
      <c r="PBB56" s="32"/>
      <c r="PBC56" s="32"/>
      <c r="PBD56" s="32"/>
      <c r="PBE56" s="32"/>
      <c r="PBF56" s="32"/>
      <c r="PBG56" s="32"/>
      <c r="PBH56" s="32"/>
      <c r="PBI56" s="32"/>
      <c r="PBJ56" s="32"/>
      <c r="PBK56" s="32"/>
      <c r="PBL56" s="33"/>
      <c r="PBM56" s="31"/>
      <c r="PBN56" s="32"/>
      <c r="PBO56" s="32"/>
      <c r="PBP56" s="32"/>
      <c r="PBQ56" s="32"/>
      <c r="PBR56" s="32"/>
      <c r="PBS56" s="32"/>
      <c r="PBT56" s="32"/>
      <c r="PBU56" s="32"/>
      <c r="PBV56" s="32"/>
      <c r="PBW56" s="32"/>
      <c r="PBX56" s="32"/>
      <c r="PBY56" s="32"/>
      <c r="PBZ56" s="32"/>
      <c r="PCA56" s="32"/>
      <c r="PCB56" s="32"/>
      <c r="PCC56" s="32"/>
      <c r="PCD56" s="32"/>
      <c r="PCE56" s="32"/>
      <c r="PCF56" s="32"/>
      <c r="PCG56" s="32"/>
      <c r="PCH56" s="32"/>
      <c r="PCI56" s="32"/>
      <c r="PCJ56" s="32"/>
      <c r="PCK56" s="32"/>
      <c r="PCL56" s="32"/>
      <c r="PCM56" s="32"/>
      <c r="PCN56" s="32"/>
      <c r="PCO56" s="32"/>
      <c r="PCP56" s="32"/>
      <c r="PCQ56" s="32"/>
      <c r="PCR56" s="32"/>
      <c r="PCS56" s="32"/>
      <c r="PCT56" s="33"/>
      <c r="PCU56" s="31"/>
      <c r="PCV56" s="32"/>
      <c r="PCW56" s="32"/>
      <c r="PCX56" s="32"/>
      <c r="PCY56" s="32"/>
      <c r="PCZ56" s="32"/>
      <c r="PDA56" s="32"/>
      <c r="PDB56" s="32"/>
      <c r="PDC56" s="32"/>
      <c r="PDD56" s="32"/>
      <c r="PDE56" s="32"/>
      <c r="PDF56" s="32"/>
      <c r="PDG56" s="32"/>
      <c r="PDH56" s="32"/>
      <c r="PDI56" s="32"/>
      <c r="PDJ56" s="32"/>
      <c r="PDK56" s="32"/>
      <c r="PDL56" s="32"/>
      <c r="PDM56" s="32"/>
      <c r="PDN56" s="32"/>
      <c r="PDO56" s="32"/>
      <c r="PDP56" s="32"/>
      <c r="PDQ56" s="32"/>
      <c r="PDR56" s="32"/>
      <c r="PDS56" s="32"/>
      <c r="PDT56" s="32"/>
      <c r="PDU56" s="32"/>
      <c r="PDV56" s="32"/>
      <c r="PDW56" s="32"/>
      <c r="PDX56" s="32"/>
      <c r="PDY56" s="32"/>
      <c r="PDZ56" s="32"/>
      <c r="PEA56" s="32"/>
      <c r="PEB56" s="33"/>
      <c r="PEC56" s="31"/>
      <c r="PED56" s="32"/>
      <c r="PEE56" s="32"/>
      <c r="PEF56" s="32"/>
      <c r="PEG56" s="32"/>
      <c r="PEH56" s="32"/>
      <c r="PEI56" s="32"/>
      <c r="PEJ56" s="32"/>
      <c r="PEK56" s="32"/>
      <c r="PEL56" s="32"/>
      <c r="PEM56" s="32"/>
      <c r="PEN56" s="32"/>
      <c r="PEO56" s="32"/>
      <c r="PEP56" s="32"/>
      <c r="PEQ56" s="32"/>
      <c r="PER56" s="32"/>
      <c r="PES56" s="32"/>
      <c r="PET56" s="32"/>
      <c r="PEU56" s="32"/>
      <c r="PEV56" s="32"/>
      <c r="PEW56" s="32"/>
      <c r="PEX56" s="32"/>
      <c r="PEY56" s="32"/>
      <c r="PEZ56" s="32"/>
      <c r="PFA56" s="32"/>
      <c r="PFB56" s="32"/>
      <c r="PFC56" s="32"/>
      <c r="PFD56" s="32"/>
      <c r="PFE56" s="32"/>
      <c r="PFF56" s="32"/>
      <c r="PFG56" s="32"/>
      <c r="PFH56" s="32"/>
      <c r="PFI56" s="32"/>
      <c r="PFJ56" s="33"/>
      <c r="PFK56" s="31"/>
      <c r="PFL56" s="32"/>
      <c r="PFM56" s="32"/>
      <c r="PFN56" s="32"/>
      <c r="PFO56" s="32"/>
      <c r="PFP56" s="32"/>
      <c r="PFQ56" s="32"/>
      <c r="PFR56" s="32"/>
      <c r="PFS56" s="32"/>
      <c r="PFT56" s="32"/>
      <c r="PFU56" s="32"/>
      <c r="PFV56" s="32"/>
      <c r="PFW56" s="32"/>
      <c r="PFX56" s="32"/>
      <c r="PFY56" s="32"/>
      <c r="PFZ56" s="32"/>
      <c r="PGA56" s="32"/>
      <c r="PGB56" s="32"/>
      <c r="PGC56" s="32"/>
      <c r="PGD56" s="32"/>
      <c r="PGE56" s="32"/>
      <c r="PGF56" s="32"/>
      <c r="PGG56" s="32"/>
      <c r="PGH56" s="32"/>
      <c r="PGI56" s="32"/>
      <c r="PGJ56" s="32"/>
      <c r="PGK56" s="32"/>
      <c r="PGL56" s="32"/>
      <c r="PGM56" s="32"/>
      <c r="PGN56" s="32"/>
      <c r="PGO56" s="32"/>
      <c r="PGP56" s="32"/>
      <c r="PGQ56" s="32"/>
      <c r="PGR56" s="33"/>
      <c r="PGS56" s="31"/>
      <c r="PGT56" s="32"/>
      <c r="PGU56" s="32"/>
      <c r="PGV56" s="32"/>
      <c r="PGW56" s="32"/>
      <c r="PGX56" s="32"/>
      <c r="PGY56" s="32"/>
      <c r="PGZ56" s="32"/>
      <c r="PHA56" s="32"/>
      <c r="PHB56" s="32"/>
      <c r="PHC56" s="32"/>
      <c r="PHD56" s="32"/>
      <c r="PHE56" s="32"/>
      <c r="PHF56" s="32"/>
      <c r="PHG56" s="32"/>
      <c r="PHH56" s="32"/>
      <c r="PHI56" s="32"/>
      <c r="PHJ56" s="32"/>
      <c r="PHK56" s="32"/>
      <c r="PHL56" s="32"/>
      <c r="PHM56" s="32"/>
      <c r="PHN56" s="32"/>
      <c r="PHO56" s="32"/>
      <c r="PHP56" s="32"/>
      <c r="PHQ56" s="32"/>
      <c r="PHR56" s="32"/>
      <c r="PHS56" s="32"/>
      <c r="PHT56" s="32"/>
      <c r="PHU56" s="32"/>
      <c r="PHV56" s="32"/>
      <c r="PHW56" s="32"/>
      <c r="PHX56" s="32"/>
      <c r="PHY56" s="32"/>
      <c r="PHZ56" s="33"/>
      <c r="PIA56" s="31"/>
      <c r="PIB56" s="32"/>
      <c r="PIC56" s="32"/>
      <c r="PID56" s="32"/>
      <c r="PIE56" s="32"/>
      <c r="PIF56" s="32"/>
      <c r="PIG56" s="32"/>
      <c r="PIH56" s="32"/>
      <c r="PII56" s="32"/>
      <c r="PIJ56" s="32"/>
      <c r="PIK56" s="32"/>
      <c r="PIL56" s="32"/>
      <c r="PIM56" s="32"/>
      <c r="PIN56" s="32"/>
      <c r="PIO56" s="32"/>
      <c r="PIP56" s="32"/>
      <c r="PIQ56" s="32"/>
      <c r="PIR56" s="32"/>
      <c r="PIS56" s="32"/>
      <c r="PIT56" s="32"/>
      <c r="PIU56" s="32"/>
      <c r="PIV56" s="32"/>
      <c r="PIW56" s="32"/>
      <c r="PIX56" s="32"/>
      <c r="PIY56" s="32"/>
      <c r="PIZ56" s="32"/>
      <c r="PJA56" s="32"/>
      <c r="PJB56" s="32"/>
      <c r="PJC56" s="32"/>
      <c r="PJD56" s="32"/>
      <c r="PJE56" s="32"/>
      <c r="PJF56" s="32"/>
      <c r="PJG56" s="32"/>
      <c r="PJH56" s="33"/>
      <c r="PJI56" s="31"/>
      <c r="PJJ56" s="32"/>
      <c r="PJK56" s="32"/>
      <c r="PJL56" s="32"/>
      <c r="PJM56" s="32"/>
      <c r="PJN56" s="32"/>
      <c r="PJO56" s="32"/>
      <c r="PJP56" s="32"/>
      <c r="PJQ56" s="32"/>
      <c r="PJR56" s="32"/>
      <c r="PJS56" s="32"/>
      <c r="PJT56" s="32"/>
      <c r="PJU56" s="32"/>
      <c r="PJV56" s="32"/>
      <c r="PJW56" s="32"/>
      <c r="PJX56" s="32"/>
      <c r="PJY56" s="32"/>
      <c r="PJZ56" s="32"/>
      <c r="PKA56" s="32"/>
      <c r="PKB56" s="32"/>
      <c r="PKC56" s="32"/>
      <c r="PKD56" s="32"/>
      <c r="PKE56" s="32"/>
      <c r="PKF56" s="32"/>
      <c r="PKG56" s="32"/>
      <c r="PKH56" s="32"/>
      <c r="PKI56" s="32"/>
      <c r="PKJ56" s="32"/>
      <c r="PKK56" s="32"/>
      <c r="PKL56" s="32"/>
      <c r="PKM56" s="32"/>
      <c r="PKN56" s="32"/>
      <c r="PKO56" s="32"/>
      <c r="PKP56" s="33"/>
      <c r="PKQ56" s="31"/>
      <c r="PKR56" s="32"/>
      <c r="PKS56" s="32"/>
      <c r="PKT56" s="32"/>
      <c r="PKU56" s="32"/>
      <c r="PKV56" s="32"/>
      <c r="PKW56" s="32"/>
      <c r="PKX56" s="32"/>
      <c r="PKY56" s="32"/>
      <c r="PKZ56" s="32"/>
      <c r="PLA56" s="32"/>
      <c r="PLB56" s="32"/>
      <c r="PLC56" s="32"/>
      <c r="PLD56" s="32"/>
      <c r="PLE56" s="32"/>
      <c r="PLF56" s="32"/>
      <c r="PLG56" s="32"/>
      <c r="PLH56" s="32"/>
      <c r="PLI56" s="32"/>
      <c r="PLJ56" s="32"/>
      <c r="PLK56" s="32"/>
      <c r="PLL56" s="32"/>
      <c r="PLM56" s="32"/>
      <c r="PLN56" s="32"/>
      <c r="PLO56" s="32"/>
      <c r="PLP56" s="32"/>
      <c r="PLQ56" s="32"/>
      <c r="PLR56" s="32"/>
      <c r="PLS56" s="32"/>
      <c r="PLT56" s="32"/>
      <c r="PLU56" s="32"/>
      <c r="PLV56" s="32"/>
      <c r="PLW56" s="32"/>
      <c r="PLX56" s="33"/>
      <c r="PLY56" s="31"/>
      <c r="PLZ56" s="32"/>
      <c r="PMA56" s="32"/>
      <c r="PMB56" s="32"/>
      <c r="PMC56" s="32"/>
      <c r="PMD56" s="32"/>
      <c r="PME56" s="32"/>
      <c r="PMF56" s="32"/>
      <c r="PMG56" s="32"/>
      <c r="PMH56" s="32"/>
      <c r="PMI56" s="32"/>
      <c r="PMJ56" s="32"/>
      <c r="PMK56" s="32"/>
      <c r="PML56" s="32"/>
      <c r="PMM56" s="32"/>
      <c r="PMN56" s="32"/>
      <c r="PMO56" s="32"/>
      <c r="PMP56" s="32"/>
      <c r="PMQ56" s="32"/>
      <c r="PMR56" s="32"/>
      <c r="PMS56" s="32"/>
      <c r="PMT56" s="32"/>
      <c r="PMU56" s="32"/>
      <c r="PMV56" s="32"/>
      <c r="PMW56" s="32"/>
      <c r="PMX56" s="32"/>
      <c r="PMY56" s="32"/>
      <c r="PMZ56" s="32"/>
      <c r="PNA56" s="32"/>
      <c r="PNB56" s="32"/>
      <c r="PNC56" s="32"/>
      <c r="PND56" s="32"/>
      <c r="PNE56" s="32"/>
      <c r="PNF56" s="33"/>
      <c r="PNG56" s="31"/>
      <c r="PNH56" s="32"/>
      <c r="PNI56" s="32"/>
      <c r="PNJ56" s="32"/>
      <c r="PNK56" s="32"/>
      <c r="PNL56" s="32"/>
      <c r="PNM56" s="32"/>
      <c r="PNN56" s="32"/>
      <c r="PNO56" s="32"/>
      <c r="PNP56" s="32"/>
      <c r="PNQ56" s="32"/>
      <c r="PNR56" s="32"/>
      <c r="PNS56" s="32"/>
      <c r="PNT56" s="32"/>
      <c r="PNU56" s="32"/>
      <c r="PNV56" s="32"/>
      <c r="PNW56" s="32"/>
      <c r="PNX56" s="32"/>
      <c r="PNY56" s="32"/>
      <c r="PNZ56" s="32"/>
      <c r="POA56" s="32"/>
      <c r="POB56" s="32"/>
      <c r="POC56" s="32"/>
      <c r="POD56" s="32"/>
      <c r="POE56" s="32"/>
      <c r="POF56" s="32"/>
      <c r="POG56" s="32"/>
      <c r="POH56" s="32"/>
      <c r="POI56" s="32"/>
      <c r="POJ56" s="32"/>
      <c r="POK56" s="32"/>
      <c r="POL56" s="32"/>
      <c r="POM56" s="32"/>
      <c r="PON56" s="33"/>
      <c r="POO56" s="31"/>
      <c r="POP56" s="32"/>
      <c r="POQ56" s="32"/>
      <c r="POR56" s="32"/>
      <c r="POS56" s="32"/>
      <c r="POT56" s="32"/>
      <c r="POU56" s="32"/>
      <c r="POV56" s="32"/>
      <c r="POW56" s="32"/>
      <c r="POX56" s="32"/>
      <c r="POY56" s="32"/>
      <c r="POZ56" s="32"/>
      <c r="PPA56" s="32"/>
      <c r="PPB56" s="32"/>
      <c r="PPC56" s="32"/>
      <c r="PPD56" s="32"/>
      <c r="PPE56" s="32"/>
      <c r="PPF56" s="32"/>
      <c r="PPG56" s="32"/>
      <c r="PPH56" s="32"/>
      <c r="PPI56" s="32"/>
      <c r="PPJ56" s="32"/>
      <c r="PPK56" s="32"/>
      <c r="PPL56" s="32"/>
      <c r="PPM56" s="32"/>
      <c r="PPN56" s="32"/>
      <c r="PPO56" s="32"/>
      <c r="PPP56" s="32"/>
      <c r="PPQ56" s="32"/>
      <c r="PPR56" s="32"/>
      <c r="PPS56" s="32"/>
      <c r="PPT56" s="32"/>
      <c r="PPU56" s="32"/>
      <c r="PPV56" s="33"/>
      <c r="PPW56" s="31"/>
      <c r="PPX56" s="32"/>
      <c r="PPY56" s="32"/>
      <c r="PPZ56" s="32"/>
      <c r="PQA56" s="32"/>
      <c r="PQB56" s="32"/>
      <c r="PQC56" s="32"/>
      <c r="PQD56" s="32"/>
      <c r="PQE56" s="32"/>
      <c r="PQF56" s="32"/>
      <c r="PQG56" s="32"/>
      <c r="PQH56" s="32"/>
      <c r="PQI56" s="32"/>
      <c r="PQJ56" s="32"/>
      <c r="PQK56" s="32"/>
      <c r="PQL56" s="32"/>
      <c r="PQM56" s="32"/>
      <c r="PQN56" s="32"/>
      <c r="PQO56" s="32"/>
      <c r="PQP56" s="32"/>
      <c r="PQQ56" s="32"/>
      <c r="PQR56" s="32"/>
      <c r="PQS56" s="32"/>
      <c r="PQT56" s="32"/>
      <c r="PQU56" s="32"/>
      <c r="PQV56" s="32"/>
      <c r="PQW56" s="32"/>
      <c r="PQX56" s="32"/>
      <c r="PQY56" s="32"/>
      <c r="PQZ56" s="32"/>
      <c r="PRA56" s="32"/>
      <c r="PRB56" s="32"/>
      <c r="PRC56" s="32"/>
      <c r="PRD56" s="33"/>
      <c r="PRE56" s="31"/>
      <c r="PRF56" s="32"/>
      <c r="PRG56" s="32"/>
      <c r="PRH56" s="32"/>
      <c r="PRI56" s="32"/>
      <c r="PRJ56" s="32"/>
      <c r="PRK56" s="32"/>
      <c r="PRL56" s="32"/>
      <c r="PRM56" s="32"/>
      <c r="PRN56" s="32"/>
      <c r="PRO56" s="32"/>
      <c r="PRP56" s="32"/>
      <c r="PRQ56" s="32"/>
      <c r="PRR56" s="32"/>
      <c r="PRS56" s="32"/>
      <c r="PRT56" s="32"/>
      <c r="PRU56" s="32"/>
      <c r="PRV56" s="32"/>
      <c r="PRW56" s="32"/>
      <c r="PRX56" s="32"/>
      <c r="PRY56" s="32"/>
      <c r="PRZ56" s="32"/>
      <c r="PSA56" s="32"/>
      <c r="PSB56" s="32"/>
      <c r="PSC56" s="32"/>
      <c r="PSD56" s="32"/>
      <c r="PSE56" s="32"/>
      <c r="PSF56" s="32"/>
      <c r="PSG56" s="32"/>
      <c r="PSH56" s="32"/>
      <c r="PSI56" s="32"/>
      <c r="PSJ56" s="32"/>
      <c r="PSK56" s="32"/>
      <c r="PSL56" s="33"/>
      <c r="PSM56" s="31"/>
      <c r="PSN56" s="32"/>
      <c r="PSO56" s="32"/>
      <c r="PSP56" s="32"/>
      <c r="PSQ56" s="32"/>
      <c r="PSR56" s="32"/>
      <c r="PSS56" s="32"/>
      <c r="PST56" s="32"/>
      <c r="PSU56" s="32"/>
      <c r="PSV56" s="32"/>
      <c r="PSW56" s="32"/>
      <c r="PSX56" s="32"/>
      <c r="PSY56" s="32"/>
      <c r="PSZ56" s="32"/>
      <c r="PTA56" s="32"/>
      <c r="PTB56" s="32"/>
      <c r="PTC56" s="32"/>
      <c r="PTD56" s="32"/>
      <c r="PTE56" s="32"/>
      <c r="PTF56" s="32"/>
      <c r="PTG56" s="32"/>
      <c r="PTH56" s="32"/>
      <c r="PTI56" s="32"/>
      <c r="PTJ56" s="32"/>
      <c r="PTK56" s="32"/>
      <c r="PTL56" s="32"/>
      <c r="PTM56" s="32"/>
      <c r="PTN56" s="32"/>
      <c r="PTO56" s="32"/>
      <c r="PTP56" s="32"/>
      <c r="PTQ56" s="32"/>
      <c r="PTR56" s="32"/>
      <c r="PTS56" s="32"/>
      <c r="PTT56" s="33"/>
      <c r="PTU56" s="31"/>
      <c r="PTV56" s="32"/>
      <c r="PTW56" s="32"/>
      <c r="PTX56" s="32"/>
      <c r="PTY56" s="32"/>
      <c r="PTZ56" s="32"/>
      <c r="PUA56" s="32"/>
      <c r="PUB56" s="32"/>
      <c r="PUC56" s="32"/>
      <c r="PUD56" s="32"/>
      <c r="PUE56" s="32"/>
      <c r="PUF56" s="32"/>
      <c r="PUG56" s="32"/>
      <c r="PUH56" s="32"/>
      <c r="PUI56" s="32"/>
      <c r="PUJ56" s="32"/>
      <c r="PUK56" s="32"/>
      <c r="PUL56" s="32"/>
      <c r="PUM56" s="32"/>
      <c r="PUN56" s="32"/>
      <c r="PUO56" s="32"/>
      <c r="PUP56" s="32"/>
      <c r="PUQ56" s="32"/>
      <c r="PUR56" s="32"/>
      <c r="PUS56" s="32"/>
      <c r="PUT56" s="32"/>
      <c r="PUU56" s="32"/>
      <c r="PUV56" s="32"/>
      <c r="PUW56" s="32"/>
      <c r="PUX56" s="32"/>
      <c r="PUY56" s="32"/>
      <c r="PUZ56" s="32"/>
      <c r="PVA56" s="32"/>
      <c r="PVB56" s="33"/>
      <c r="PVC56" s="31"/>
      <c r="PVD56" s="32"/>
      <c r="PVE56" s="32"/>
      <c r="PVF56" s="32"/>
      <c r="PVG56" s="32"/>
      <c r="PVH56" s="32"/>
      <c r="PVI56" s="32"/>
      <c r="PVJ56" s="32"/>
      <c r="PVK56" s="32"/>
      <c r="PVL56" s="32"/>
      <c r="PVM56" s="32"/>
      <c r="PVN56" s="32"/>
      <c r="PVO56" s="32"/>
      <c r="PVP56" s="32"/>
      <c r="PVQ56" s="32"/>
      <c r="PVR56" s="32"/>
      <c r="PVS56" s="32"/>
      <c r="PVT56" s="32"/>
      <c r="PVU56" s="32"/>
      <c r="PVV56" s="32"/>
      <c r="PVW56" s="32"/>
      <c r="PVX56" s="32"/>
      <c r="PVY56" s="32"/>
      <c r="PVZ56" s="32"/>
      <c r="PWA56" s="32"/>
      <c r="PWB56" s="32"/>
      <c r="PWC56" s="32"/>
      <c r="PWD56" s="32"/>
      <c r="PWE56" s="32"/>
      <c r="PWF56" s="32"/>
      <c r="PWG56" s="32"/>
      <c r="PWH56" s="32"/>
      <c r="PWI56" s="32"/>
      <c r="PWJ56" s="33"/>
      <c r="PWK56" s="31"/>
      <c r="PWL56" s="32"/>
      <c r="PWM56" s="32"/>
      <c r="PWN56" s="32"/>
      <c r="PWO56" s="32"/>
      <c r="PWP56" s="32"/>
      <c r="PWQ56" s="32"/>
      <c r="PWR56" s="32"/>
      <c r="PWS56" s="32"/>
      <c r="PWT56" s="32"/>
      <c r="PWU56" s="32"/>
      <c r="PWV56" s="32"/>
      <c r="PWW56" s="32"/>
      <c r="PWX56" s="32"/>
      <c r="PWY56" s="32"/>
      <c r="PWZ56" s="32"/>
      <c r="PXA56" s="32"/>
      <c r="PXB56" s="32"/>
      <c r="PXC56" s="32"/>
      <c r="PXD56" s="32"/>
      <c r="PXE56" s="32"/>
      <c r="PXF56" s="32"/>
      <c r="PXG56" s="32"/>
      <c r="PXH56" s="32"/>
      <c r="PXI56" s="32"/>
      <c r="PXJ56" s="32"/>
      <c r="PXK56" s="32"/>
      <c r="PXL56" s="32"/>
      <c r="PXM56" s="32"/>
      <c r="PXN56" s="32"/>
      <c r="PXO56" s="32"/>
      <c r="PXP56" s="32"/>
      <c r="PXQ56" s="32"/>
      <c r="PXR56" s="33"/>
      <c r="PXS56" s="31"/>
      <c r="PXT56" s="32"/>
      <c r="PXU56" s="32"/>
      <c r="PXV56" s="32"/>
      <c r="PXW56" s="32"/>
      <c r="PXX56" s="32"/>
      <c r="PXY56" s="32"/>
      <c r="PXZ56" s="32"/>
      <c r="PYA56" s="32"/>
      <c r="PYB56" s="32"/>
      <c r="PYC56" s="32"/>
      <c r="PYD56" s="32"/>
      <c r="PYE56" s="32"/>
      <c r="PYF56" s="32"/>
      <c r="PYG56" s="32"/>
      <c r="PYH56" s="32"/>
      <c r="PYI56" s="32"/>
      <c r="PYJ56" s="32"/>
      <c r="PYK56" s="32"/>
      <c r="PYL56" s="32"/>
      <c r="PYM56" s="32"/>
      <c r="PYN56" s="32"/>
      <c r="PYO56" s="32"/>
      <c r="PYP56" s="32"/>
      <c r="PYQ56" s="32"/>
      <c r="PYR56" s="32"/>
      <c r="PYS56" s="32"/>
      <c r="PYT56" s="32"/>
      <c r="PYU56" s="32"/>
      <c r="PYV56" s="32"/>
      <c r="PYW56" s="32"/>
      <c r="PYX56" s="32"/>
      <c r="PYY56" s="32"/>
      <c r="PYZ56" s="33"/>
      <c r="PZA56" s="31"/>
      <c r="PZB56" s="32"/>
      <c r="PZC56" s="32"/>
      <c r="PZD56" s="32"/>
      <c r="PZE56" s="32"/>
      <c r="PZF56" s="32"/>
      <c r="PZG56" s="32"/>
      <c r="PZH56" s="32"/>
      <c r="PZI56" s="32"/>
      <c r="PZJ56" s="32"/>
      <c r="PZK56" s="32"/>
      <c r="PZL56" s="32"/>
      <c r="PZM56" s="32"/>
      <c r="PZN56" s="32"/>
      <c r="PZO56" s="32"/>
      <c r="PZP56" s="32"/>
      <c r="PZQ56" s="32"/>
      <c r="PZR56" s="32"/>
      <c r="PZS56" s="32"/>
      <c r="PZT56" s="32"/>
      <c r="PZU56" s="32"/>
      <c r="PZV56" s="32"/>
      <c r="PZW56" s="32"/>
      <c r="PZX56" s="32"/>
      <c r="PZY56" s="32"/>
      <c r="PZZ56" s="32"/>
      <c r="QAA56" s="32"/>
      <c r="QAB56" s="32"/>
      <c r="QAC56" s="32"/>
      <c r="QAD56" s="32"/>
      <c r="QAE56" s="32"/>
      <c r="QAF56" s="32"/>
      <c r="QAG56" s="32"/>
      <c r="QAH56" s="33"/>
      <c r="QAI56" s="31"/>
      <c r="QAJ56" s="32"/>
      <c r="QAK56" s="32"/>
      <c r="QAL56" s="32"/>
      <c r="QAM56" s="32"/>
      <c r="QAN56" s="32"/>
      <c r="QAO56" s="32"/>
      <c r="QAP56" s="32"/>
      <c r="QAQ56" s="32"/>
      <c r="QAR56" s="32"/>
      <c r="QAS56" s="32"/>
      <c r="QAT56" s="32"/>
      <c r="QAU56" s="32"/>
      <c r="QAV56" s="32"/>
      <c r="QAW56" s="32"/>
      <c r="QAX56" s="32"/>
      <c r="QAY56" s="32"/>
      <c r="QAZ56" s="32"/>
      <c r="QBA56" s="32"/>
      <c r="QBB56" s="32"/>
      <c r="QBC56" s="32"/>
      <c r="QBD56" s="32"/>
      <c r="QBE56" s="32"/>
      <c r="QBF56" s="32"/>
      <c r="QBG56" s="32"/>
      <c r="QBH56" s="32"/>
      <c r="QBI56" s="32"/>
      <c r="QBJ56" s="32"/>
      <c r="QBK56" s="32"/>
      <c r="QBL56" s="32"/>
      <c r="QBM56" s="32"/>
      <c r="QBN56" s="32"/>
      <c r="QBO56" s="32"/>
      <c r="QBP56" s="33"/>
      <c r="QBQ56" s="31"/>
      <c r="QBR56" s="32"/>
      <c r="QBS56" s="32"/>
      <c r="QBT56" s="32"/>
      <c r="QBU56" s="32"/>
      <c r="QBV56" s="32"/>
      <c r="QBW56" s="32"/>
      <c r="QBX56" s="32"/>
      <c r="QBY56" s="32"/>
      <c r="QBZ56" s="32"/>
      <c r="QCA56" s="32"/>
      <c r="QCB56" s="32"/>
      <c r="QCC56" s="32"/>
      <c r="QCD56" s="32"/>
      <c r="QCE56" s="32"/>
      <c r="QCF56" s="32"/>
      <c r="QCG56" s="32"/>
      <c r="QCH56" s="32"/>
      <c r="QCI56" s="32"/>
      <c r="QCJ56" s="32"/>
      <c r="QCK56" s="32"/>
      <c r="QCL56" s="32"/>
      <c r="QCM56" s="32"/>
      <c r="QCN56" s="32"/>
      <c r="QCO56" s="32"/>
      <c r="QCP56" s="32"/>
      <c r="QCQ56" s="32"/>
      <c r="QCR56" s="32"/>
      <c r="QCS56" s="32"/>
      <c r="QCT56" s="32"/>
      <c r="QCU56" s="32"/>
      <c r="QCV56" s="32"/>
      <c r="QCW56" s="32"/>
      <c r="QCX56" s="33"/>
      <c r="QCY56" s="31"/>
      <c r="QCZ56" s="32"/>
      <c r="QDA56" s="32"/>
      <c r="QDB56" s="32"/>
      <c r="QDC56" s="32"/>
      <c r="QDD56" s="32"/>
      <c r="QDE56" s="32"/>
      <c r="QDF56" s="32"/>
      <c r="QDG56" s="32"/>
      <c r="QDH56" s="32"/>
      <c r="QDI56" s="32"/>
      <c r="QDJ56" s="32"/>
      <c r="QDK56" s="32"/>
      <c r="QDL56" s="32"/>
      <c r="QDM56" s="32"/>
      <c r="QDN56" s="32"/>
      <c r="QDO56" s="32"/>
      <c r="QDP56" s="32"/>
      <c r="QDQ56" s="32"/>
      <c r="QDR56" s="32"/>
      <c r="QDS56" s="32"/>
      <c r="QDT56" s="32"/>
      <c r="QDU56" s="32"/>
      <c r="QDV56" s="32"/>
      <c r="QDW56" s="32"/>
      <c r="QDX56" s="32"/>
      <c r="QDY56" s="32"/>
      <c r="QDZ56" s="32"/>
      <c r="QEA56" s="32"/>
      <c r="QEB56" s="32"/>
      <c r="QEC56" s="32"/>
      <c r="QED56" s="32"/>
      <c r="QEE56" s="32"/>
      <c r="QEF56" s="33"/>
      <c r="QEG56" s="31"/>
      <c r="QEH56" s="32"/>
      <c r="QEI56" s="32"/>
      <c r="QEJ56" s="32"/>
      <c r="QEK56" s="32"/>
      <c r="QEL56" s="32"/>
      <c r="QEM56" s="32"/>
      <c r="QEN56" s="32"/>
      <c r="QEO56" s="32"/>
      <c r="QEP56" s="32"/>
      <c r="QEQ56" s="32"/>
      <c r="QER56" s="32"/>
      <c r="QES56" s="32"/>
      <c r="QET56" s="32"/>
      <c r="QEU56" s="32"/>
      <c r="QEV56" s="32"/>
      <c r="QEW56" s="32"/>
      <c r="QEX56" s="32"/>
      <c r="QEY56" s="32"/>
      <c r="QEZ56" s="32"/>
      <c r="QFA56" s="32"/>
      <c r="QFB56" s="32"/>
      <c r="QFC56" s="32"/>
      <c r="QFD56" s="32"/>
      <c r="QFE56" s="32"/>
      <c r="QFF56" s="32"/>
      <c r="QFG56" s="32"/>
      <c r="QFH56" s="32"/>
      <c r="QFI56" s="32"/>
      <c r="QFJ56" s="32"/>
      <c r="QFK56" s="32"/>
      <c r="QFL56" s="32"/>
      <c r="QFM56" s="32"/>
      <c r="QFN56" s="33"/>
      <c r="QFO56" s="31"/>
      <c r="QFP56" s="32"/>
      <c r="QFQ56" s="32"/>
      <c r="QFR56" s="32"/>
      <c r="QFS56" s="32"/>
      <c r="QFT56" s="32"/>
      <c r="QFU56" s="32"/>
      <c r="QFV56" s="32"/>
      <c r="QFW56" s="32"/>
      <c r="QFX56" s="32"/>
      <c r="QFY56" s="32"/>
      <c r="QFZ56" s="32"/>
      <c r="QGA56" s="32"/>
      <c r="QGB56" s="32"/>
      <c r="QGC56" s="32"/>
      <c r="QGD56" s="32"/>
      <c r="QGE56" s="32"/>
      <c r="QGF56" s="32"/>
      <c r="QGG56" s="32"/>
      <c r="QGH56" s="32"/>
      <c r="QGI56" s="32"/>
      <c r="QGJ56" s="32"/>
      <c r="QGK56" s="32"/>
      <c r="QGL56" s="32"/>
      <c r="QGM56" s="32"/>
      <c r="QGN56" s="32"/>
      <c r="QGO56" s="32"/>
      <c r="QGP56" s="32"/>
      <c r="QGQ56" s="32"/>
      <c r="QGR56" s="32"/>
      <c r="QGS56" s="32"/>
      <c r="QGT56" s="32"/>
      <c r="QGU56" s="32"/>
      <c r="QGV56" s="33"/>
      <c r="QGW56" s="31"/>
      <c r="QGX56" s="32"/>
      <c r="QGY56" s="32"/>
      <c r="QGZ56" s="32"/>
      <c r="QHA56" s="32"/>
      <c r="QHB56" s="32"/>
      <c r="QHC56" s="32"/>
      <c r="QHD56" s="32"/>
      <c r="QHE56" s="32"/>
      <c r="QHF56" s="32"/>
      <c r="QHG56" s="32"/>
      <c r="QHH56" s="32"/>
      <c r="QHI56" s="32"/>
      <c r="QHJ56" s="32"/>
      <c r="QHK56" s="32"/>
      <c r="QHL56" s="32"/>
      <c r="QHM56" s="32"/>
      <c r="QHN56" s="32"/>
      <c r="QHO56" s="32"/>
      <c r="QHP56" s="32"/>
      <c r="QHQ56" s="32"/>
      <c r="QHR56" s="32"/>
      <c r="QHS56" s="32"/>
      <c r="QHT56" s="32"/>
      <c r="QHU56" s="32"/>
      <c r="QHV56" s="32"/>
      <c r="QHW56" s="32"/>
      <c r="QHX56" s="32"/>
      <c r="QHY56" s="32"/>
      <c r="QHZ56" s="32"/>
      <c r="QIA56" s="32"/>
      <c r="QIB56" s="32"/>
      <c r="QIC56" s="32"/>
      <c r="QID56" s="33"/>
      <c r="QIE56" s="31"/>
      <c r="QIF56" s="32"/>
      <c r="QIG56" s="32"/>
      <c r="QIH56" s="32"/>
      <c r="QII56" s="32"/>
      <c r="QIJ56" s="32"/>
      <c r="QIK56" s="32"/>
      <c r="QIL56" s="32"/>
      <c r="QIM56" s="32"/>
      <c r="QIN56" s="32"/>
      <c r="QIO56" s="32"/>
      <c r="QIP56" s="32"/>
      <c r="QIQ56" s="32"/>
      <c r="QIR56" s="32"/>
      <c r="QIS56" s="32"/>
      <c r="QIT56" s="32"/>
      <c r="QIU56" s="32"/>
      <c r="QIV56" s="32"/>
      <c r="QIW56" s="32"/>
      <c r="QIX56" s="32"/>
      <c r="QIY56" s="32"/>
      <c r="QIZ56" s="32"/>
      <c r="QJA56" s="32"/>
      <c r="QJB56" s="32"/>
      <c r="QJC56" s="32"/>
      <c r="QJD56" s="32"/>
      <c r="QJE56" s="32"/>
      <c r="QJF56" s="32"/>
      <c r="QJG56" s="32"/>
      <c r="QJH56" s="32"/>
      <c r="QJI56" s="32"/>
      <c r="QJJ56" s="32"/>
      <c r="QJK56" s="32"/>
      <c r="QJL56" s="33"/>
      <c r="QJM56" s="31"/>
      <c r="QJN56" s="32"/>
      <c r="QJO56" s="32"/>
      <c r="QJP56" s="32"/>
      <c r="QJQ56" s="32"/>
      <c r="QJR56" s="32"/>
      <c r="QJS56" s="32"/>
      <c r="QJT56" s="32"/>
      <c r="QJU56" s="32"/>
      <c r="QJV56" s="32"/>
      <c r="QJW56" s="32"/>
      <c r="QJX56" s="32"/>
      <c r="QJY56" s="32"/>
      <c r="QJZ56" s="32"/>
      <c r="QKA56" s="32"/>
      <c r="QKB56" s="32"/>
      <c r="QKC56" s="32"/>
      <c r="QKD56" s="32"/>
      <c r="QKE56" s="32"/>
      <c r="QKF56" s="32"/>
      <c r="QKG56" s="32"/>
      <c r="QKH56" s="32"/>
      <c r="QKI56" s="32"/>
      <c r="QKJ56" s="32"/>
      <c r="QKK56" s="32"/>
      <c r="QKL56" s="32"/>
      <c r="QKM56" s="32"/>
      <c r="QKN56" s="32"/>
      <c r="QKO56" s="32"/>
      <c r="QKP56" s="32"/>
      <c r="QKQ56" s="32"/>
      <c r="QKR56" s="32"/>
      <c r="QKS56" s="32"/>
      <c r="QKT56" s="33"/>
      <c r="QKU56" s="31"/>
      <c r="QKV56" s="32"/>
      <c r="QKW56" s="32"/>
      <c r="QKX56" s="32"/>
      <c r="QKY56" s="32"/>
      <c r="QKZ56" s="32"/>
      <c r="QLA56" s="32"/>
      <c r="QLB56" s="32"/>
      <c r="QLC56" s="32"/>
      <c r="QLD56" s="32"/>
      <c r="QLE56" s="32"/>
      <c r="QLF56" s="32"/>
      <c r="QLG56" s="32"/>
      <c r="QLH56" s="32"/>
      <c r="QLI56" s="32"/>
      <c r="QLJ56" s="32"/>
      <c r="QLK56" s="32"/>
      <c r="QLL56" s="32"/>
      <c r="QLM56" s="32"/>
      <c r="QLN56" s="32"/>
      <c r="QLO56" s="32"/>
      <c r="QLP56" s="32"/>
      <c r="QLQ56" s="32"/>
      <c r="QLR56" s="32"/>
      <c r="QLS56" s="32"/>
      <c r="QLT56" s="32"/>
      <c r="QLU56" s="32"/>
      <c r="QLV56" s="32"/>
      <c r="QLW56" s="32"/>
      <c r="QLX56" s="32"/>
      <c r="QLY56" s="32"/>
      <c r="QLZ56" s="32"/>
      <c r="QMA56" s="32"/>
      <c r="QMB56" s="33"/>
      <c r="QMC56" s="31"/>
      <c r="QMD56" s="32"/>
      <c r="QME56" s="32"/>
      <c r="QMF56" s="32"/>
      <c r="QMG56" s="32"/>
      <c r="QMH56" s="32"/>
      <c r="QMI56" s="32"/>
      <c r="QMJ56" s="32"/>
      <c r="QMK56" s="32"/>
      <c r="QML56" s="32"/>
      <c r="QMM56" s="32"/>
      <c r="QMN56" s="32"/>
      <c r="QMO56" s="32"/>
      <c r="QMP56" s="32"/>
      <c r="QMQ56" s="32"/>
      <c r="QMR56" s="32"/>
      <c r="QMS56" s="32"/>
      <c r="QMT56" s="32"/>
      <c r="QMU56" s="32"/>
      <c r="QMV56" s="32"/>
      <c r="QMW56" s="32"/>
      <c r="QMX56" s="32"/>
      <c r="QMY56" s="32"/>
      <c r="QMZ56" s="32"/>
      <c r="QNA56" s="32"/>
      <c r="QNB56" s="32"/>
      <c r="QNC56" s="32"/>
      <c r="QND56" s="32"/>
      <c r="QNE56" s="32"/>
      <c r="QNF56" s="32"/>
      <c r="QNG56" s="32"/>
      <c r="QNH56" s="32"/>
      <c r="QNI56" s="32"/>
      <c r="QNJ56" s="33"/>
      <c r="QNK56" s="31"/>
      <c r="QNL56" s="32"/>
      <c r="QNM56" s="32"/>
      <c r="QNN56" s="32"/>
      <c r="QNO56" s="32"/>
      <c r="QNP56" s="32"/>
      <c r="QNQ56" s="32"/>
      <c r="QNR56" s="32"/>
      <c r="QNS56" s="32"/>
      <c r="QNT56" s="32"/>
      <c r="QNU56" s="32"/>
      <c r="QNV56" s="32"/>
      <c r="QNW56" s="32"/>
      <c r="QNX56" s="32"/>
      <c r="QNY56" s="32"/>
      <c r="QNZ56" s="32"/>
      <c r="QOA56" s="32"/>
      <c r="QOB56" s="32"/>
      <c r="QOC56" s="32"/>
      <c r="QOD56" s="32"/>
      <c r="QOE56" s="32"/>
      <c r="QOF56" s="32"/>
      <c r="QOG56" s="32"/>
      <c r="QOH56" s="32"/>
      <c r="QOI56" s="32"/>
      <c r="QOJ56" s="32"/>
      <c r="QOK56" s="32"/>
      <c r="QOL56" s="32"/>
      <c r="QOM56" s="32"/>
      <c r="QON56" s="32"/>
      <c r="QOO56" s="32"/>
      <c r="QOP56" s="32"/>
      <c r="QOQ56" s="32"/>
      <c r="QOR56" s="33"/>
      <c r="QOS56" s="31"/>
      <c r="QOT56" s="32"/>
      <c r="QOU56" s="32"/>
      <c r="QOV56" s="32"/>
      <c r="QOW56" s="32"/>
      <c r="QOX56" s="32"/>
      <c r="QOY56" s="32"/>
      <c r="QOZ56" s="32"/>
      <c r="QPA56" s="32"/>
      <c r="QPB56" s="32"/>
      <c r="QPC56" s="32"/>
      <c r="QPD56" s="32"/>
      <c r="QPE56" s="32"/>
      <c r="QPF56" s="32"/>
      <c r="QPG56" s="32"/>
      <c r="QPH56" s="32"/>
      <c r="QPI56" s="32"/>
      <c r="QPJ56" s="32"/>
      <c r="QPK56" s="32"/>
      <c r="QPL56" s="32"/>
      <c r="QPM56" s="32"/>
      <c r="QPN56" s="32"/>
      <c r="QPO56" s="32"/>
      <c r="QPP56" s="32"/>
      <c r="QPQ56" s="32"/>
      <c r="QPR56" s="32"/>
      <c r="QPS56" s="32"/>
      <c r="QPT56" s="32"/>
      <c r="QPU56" s="32"/>
      <c r="QPV56" s="32"/>
      <c r="QPW56" s="32"/>
      <c r="QPX56" s="32"/>
      <c r="QPY56" s="32"/>
      <c r="QPZ56" s="33"/>
      <c r="QQA56" s="31"/>
      <c r="QQB56" s="32"/>
      <c r="QQC56" s="32"/>
      <c r="QQD56" s="32"/>
      <c r="QQE56" s="32"/>
      <c r="QQF56" s="32"/>
      <c r="QQG56" s="32"/>
      <c r="QQH56" s="32"/>
      <c r="QQI56" s="32"/>
      <c r="QQJ56" s="32"/>
      <c r="QQK56" s="32"/>
      <c r="QQL56" s="32"/>
      <c r="QQM56" s="32"/>
      <c r="QQN56" s="32"/>
      <c r="QQO56" s="32"/>
      <c r="QQP56" s="32"/>
      <c r="QQQ56" s="32"/>
      <c r="QQR56" s="32"/>
      <c r="QQS56" s="32"/>
      <c r="QQT56" s="32"/>
      <c r="QQU56" s="32"/>
      <c r="QQV56" s="32"/>
      <c r="QQW56" s="32"/>
      <c r="QQX56" s="32"/>
      <c r="QQY56" s="32"/>
      <c r="QQZ56" s="32"/>
      <c r="QRA56" s="32"/>
      <c r="QRB56" s="32"/>
      <c r="QRC56" s="32"/>
      <c r="QRD56" s="32"/>
      <c r="QRE56" s="32"/>
      <c r="QRF56" s="32"/>
      <c r="QRG56" s="32"/>
      <c r="QRH56" s="33"/>
      <c r="QRI56" s="31"/>
      <c r="QRJ56" s="32"/>
      <c r="QRK56" s="32"/>
      <c r="QRL56" s="32"/>
      <c r="QRM56" s="32"/>
      <c r="QRN56" s="32"/>
      <c r="QRO56" s="32"/>
      <c r="QRP56" s="32"/>
      <c r="QRQ56" s="32"/>
      <c r="QRR56" s="32"/>
      <c r="QRS56" s="32"/>
      <c r="QRT56" s="32"/>
      <c r="QRU56" s="32"/>
      <c r="QRV56" s="32"/>
      <c r="QRW56" s="32"/>
      <c r="QRX56" s="32"/>
      <c r="QRY56" s="32"/>
      <c r="QRZ56" s="32"/>
      <c r="QSA56" s="32"/>
      <c r="QSB56" s="32"/>
      <c r="QSC56" s="32"/>
      <c r="QSD56" s="32"/>
      <c r="QSE56" s="32"/>
      <c r="QSF56" s="32"/>
      <c r="QSG56" s="32"/>
      <c r="QSH56" s="32"/>
      <c r="QSI56" s="32"/>
      <c r="QSJ56" s="32"/>
      <c r="QSK56" s="32"/>
      <c r="QSL56" s="32"/>
      <c r="QSM56" s="32"/>
      <c r="QSN56" s="32"/>
      <c r="QSO56" s="32"/>
      <c r="QSP56" s="33"/>
      <c r="QSQ56" s="31"/>
      <c r="QSR56" s="32"/>
      <c r="QSS56" s="32"/>
      <c r="QST56" s="32"/>
      <c r="QSU56" s="32"/>
      <c r="QSV56" s="32"/>
      <c r="QSW56" s="32"/>
      <c r="QSX56" s="32"/>
      <c r="QSY56" s="32"/>
      <c r="QSZ56" s="32"/>
      <c r="QTA56" s="32"/>
      <c r="QTB56" s="32"/>
      <c r="QTC56" s="32"/>
      <c r="QTD56" s="32"/>
      <c r="QTE56" s="32"/>
      <c r="QTF56" s="32"/>
      <c r="QTG56" s="32"/>
      <c r="QTH56" s="32"/>
      <c r="QTI56" s="32"/>
      <c r="QTJ56" s="32"/>
      <c r="QTK56" s="32"/>
      <c r="QTL56" s="32"/>
      <c r="QTM56" s="32"/>
      <c r="QTN56" s="32"/>
      <c r="QTO56" s="32"/>
      <c r="QTP56" s="32"/>
      <c r="QTQ56" s="32"/>
      <c r="QTR56" s="32"/>
      <c r="QTS56" s="32"/>
      <c r="QTT56" s="32"/>
      <c r="QTU56" s="32"/>
      <c r="QTV56" s="32"/>
      <c r="QTW56" s="32"/>
      <c r="QTX56" s="33"/>
      <c r="QTY56" s="31"/>
      <c r="QTZ56" s="32"/>
      <c r="QUA56" s="32"/>
      <c r="QUB56" s="32"/>
      <c r="QUC56" s="32"/>
      <c r="QUD56" s="32"/>
      <c r="QUE56" s="32"/>
      <c r="QUF56" s="32"/>
      <c r="QUG56" s="32"/>
      <c r="QUH56" s="32"/>
      <c r="QUI56" s="32"/>
      <c r="QUJ56" s="32"/>
      <c r="QUK56" s="32"/>
      <c r="QUL56" s="32"/>
      <c r="QUM56" s="32"/>
      <c r="QUN56" s="32"/>
      <c r="QUO56" s="32"/>
      <c r="QUP56" s="32"/>
      <c r="QUQ56" s="32"/>
      <c r="QUR56" s="32"/>
      <c r="QUS56" s="32"/>
      <c r="QUT56" s="32"/>
      <c r="QUU56" s="32"/>
      <c r="QUV56" s="32"/>
      <c r="QUW56" s="32"/>
      <c r="QUX56" s="32"/>
      <c r="QUY56" s="32"/>
      <c r="QUZ56" s="32"/>
      <c r="QVA56" s="32"/>
      <c r="QVB56" s="32"/>
      <c r="QVC56" s="32"/>
      <c r="QVD56" s="32"/>
      <c r="QVE56" s="32"/>
      <c r="QVF56" s="33"/>
      <c r="QVG56" s="31"/>
      <c r="QVH56" s="32"/>
      <c r="QVI56" s="32"/>
      <c r="QVJ56" s="32"/>
      <c r="QVK56" s="32"/>
      <c r="QVL56" s="32"/>
      <c r="QVM56" s="32"/>
      <c r="QVN56" s="32"/>
      <c r="QVO56" s="32"/>
      <c r="QVP56" s="32"/>
      <c r="QVQ56" s="32"/>
      <c r="QVR56" s="32"/>
      <c r="QVS56" s="32"/>
      <c r="QVT56" s="32"/>
      <c r="QVU56" s="32"/>
      <c r="QVV56" s="32"/>
      <c r="QVW56" s="32"/>
      <c r="QVX56" s="32"/>
      <c r="QVY56" s="32"/>
      <c r="QVZ56" s="32"/>
      <c r="QWA56" s="32"/>
      <c r="QWB56" s="32"/>
      <c r="QWC56" s="32"/>
      <c r="QWD56" s="32"/>
      <c r="QWE56" s="32"/>
      <c r="QWF56" s="32"/>
      <c r="QWG56" s="32"/>
      <c r="QWH56" s="32"/>
      <c r="QWI56" s="32"/>
      <c r="QWJ56" s="32"/>
      <c r="QWK56" s="32"/>
      <c r="QWL56" s="32"/>
      <c r="QWM56" s="32"/>
      <c r="QWN56" s="33"/>
      <c r="QWO56" s="31"/>
      <c r="QWP56" s="32"/>
      <c r="QWQ56" s="32"/>
      <c r="QWR56" s="32"/>
      <c r="QWS56" s="32"/>
      <c r="QWT56" s="32"/>
      <c r="QWU56" s="32"/>
      <c r="QWV56" s="32"/>
      <c r="QWW56" s="32"/>
      <c r="QWX56" s="32"/>
      <c r="QWY56" s="32"/>
      <c r="QWZ56" s="32"/>
      <c r="QXA56" s="32"/>
      <c r="QXB56" s="32"/>
      <c r="QXC56" s="32"/>
      <c r="QXD56" s="32"/>
      <c r="QXE56" s="32"/>
      <c r="QXF56" s="32"/>
      <c r="QXG56" s="32"/>
      <c r="QXH56" s="32"/>
      <c r="QXI56" s="32"/>
      <c r="QXJ56" s="32"/>
      <c r="QXK56" s="32"/>
      <c r="QXL56" s="32"/>
      <c r="QXM56" s="32"/>
      <c r="QXN56" s="32"/>
      <c r="QXO56" s="32"/>
      <c r="QXP56" s="32"/>
      <c r="QXQ56" s="32"/>
      <c r="QXR56" s="32"/>
      <c r="QXS56" s="32"/>
      <c r="QXT56" s="32"/>
      <c r="QXU56" s="32"/>
      <c r="QXV56" s="33"/>
      <c r="QXW56" s="31"/>
      <c r="QXX56" s="32"/>
      <c r="QXY56" s="32"/>
      <c r="QXZ56" s="32"/>
      <c r="QYA56" s="32"/>
      <c r="QYB56" s="32"/>
      <c r="QYC56" s="32"/>
      <c r="QYD56" s="32"/>
      <c r="QYE56" s="32"/>
      <c r="QYF56" s="32"/>
      <c r="QYG56" s="32"/>
      <c r="QYH56" s="32"/>
      <c r="QYI56" s="32"/>
      <c r="QYJ56" s="32"/>
      <c r="QYK56" s="32"/>
      <c r="QYL56" s="32"/>
      <c r="QYM56" s="32"/>
      <c r="QYN56" s="32"/>
      <c r="QYO56" s="32"/>
      <c r="QYP56" s="32"/>
      <c r="QYQ56" s="32"/>
      <c r="QYR56" s="32"/>
      <c r="QYS56" s="32"/>
      <c r="QYT56" s="32"/>
      <c r="QYU56" s="32"/>
      <c r="QYV56" s="32"/>
      <c r="QYW56" s="32"/>
      <c r="QYX56" s="32"/>
      <c r="QYY56" s="32"/>
      <c r="QYZ56" s="32"/>
      <c r="QZA56" s="32"/>
      <c r="QZB56" s="32"/>
      <c r="QZC56" s="32"/>
      <c r="QZD56" s="33"/>
      <c r="QZE56" s="31"/>
      <c r="QZF56" s="32"/>
      <c r="QZG56" s="32"/>
      <c r="QZH56" s="32"/>
      <c r="QZI56" s="32"/>
      <c r="QZJ56" s="32"/>
      <c r="QZK56" s="32"/>
      <c r="QZL56" s="32"/>
      <c r="QZM56" s="32"/>
      <c r="QZN56" s="32"/>
      <c r="QZO56" s="32"/>
      <c r="QZP56" s="32"/>
      <c r="QZQ56" s="32"/>
      <c r="QZR56" s="32"/>
      <c r="QZS56" s="32"/>
      <c r="QZT56" s="32"/>
      <c r="QZU56" s="32"/>
      <c r="QZV56" s="32"/>
      <c r="QZW56" s="32"/>
      <c r="QZX56" s="32"/>
      <c r="QZY56" s="32"/>
      <c r="QZZ56" s="32"/>
      <c r="RAA56" s="32"/>
      <c r="RAB56" s="32"/>
      <c r="RAC56" s="32"/>
      <c r="RAD56" s="32"/>
      <c r="RAE56" s="32"/>
      <c r="RAF56" s="32"/>
      <c r="RAG56" s="32"/>
      <c r="RAH56" s="32"/>
      <c r="RAI56" s="32"/>
      <c r="RAJ56" s="32"/>
      <c r="RAK56" s="32"/>
      <c r="RAL56" s="33"/>
      <c r="RAM56" s="31"/>
      <c r="RAN56" s="32"/>
      <c r="RAO56" s="32"/>
      <c r="RAP56" s="32"/>
      <c r="RAQ56" s="32"/>
      <c r="RAR56" s="32"/>
      <c r="RAS56" s="32"/>
      <c r="RAT56" s="32"/>
      <c r="RAU56" s="32"/>
      <c r="RAV56" s="32"/>
      <c r="RAW56" s="32"/>
      <c r="RAX56" s="32"/>
      <c r="RAY56" s="32"/>
      <c r="RAZ56" s="32"/>
      <c r="RBA56" s="32"/>
      <c r="RBB56" s="32"/>
      <c r="RBC56" s="32"/>
      <c r="RBD56" s="32"/>
      <c r="RBE56" s="32"/>
      <c r="RBF56" s="32"/>
      <c r="RBG56" s="32"/>
      <c r="RBH56" s="32"/>
      <c r="RBI56" s="32"/>
      <c r="RBJ56" s="32"/>
      <c r="RBK56" s="32"/>
      <c r="RBL56" s="32"/>
      <c r="RBM56" s="32"/>
      <c r="RBN56" s="32"/>
      <c r="RBO56" s="32"/>
      <c r="RBP56" s="32"/>
      <c r="RBQ56" s="32"/>
      <c r="RBR56" s="32"/>
      <c r="RBS56" s="32"/>
      <c r="RBT56" s="33"/>
      <c r="RBU56" s="31"/>
      <c r="RBV56" s="32"/>
      <c r="RBW56" s="32"/>
      <c r="RBX56" s="32"/>
      <c r="RBY56" s="32"/>
      <c r="RBZ56" s="32"/>
      <c r="RCA56" s="32"/>
      <c r="RCB56" s="32"/>
      <c r="RCC56" s="32"/>
      <c r="RCD56" s="32"/>
      <c r="RCE56" s="32"/>
      <c r="RCF56" s="32"/>
      <c r="RCG56" s="32"/>
      <c r="RCH56" s="32"/>
      <c r="RCI56" s="32"/>
      <c r="RCJ56" s="32"/>
      <c r="RCK56" s="32"/>
      <c r="RCL56" s="32"/>
      <c r="RCM56" s="32"/>
      <c r="RCN56" s="32"/>
      <c r="RCO56" s="32"/>
      <c r="RCP56" s="32"/>
      <c r="RCQ56" s="32"/>
      <c r="RCR56" s="32"/>
      <c r="RCS56" s="32"/>
      <c r="RCT56" s="32"/>
      <c r="RCU56" s="32"/>
      <c r="RCV56" s="32"/>
      <c r="RCW56" s="32"/>
      <c r="RCX56" s="32"/>
      <c r="RCY56" s="32"/>
      <c r="RCZ56" s="32"/>
      <c r="RDA56" s="32"/>
      <c r="RDB56" s="33"/>
      <c r="RDC56" s="31"/>
      <c r="RDD56" s="32"/>
      <c r="RDE56" s="32"/>
      <c r="RDF56" s="32"/>
      <c r="RDG56" s="32"/>
      <c r="RDH56" s="32"/>
      <c r="RDI56" s="32"/>
      <c r="RDJ56" s="32"/>
      <c r="RDK56" s="32"/>
      <c r="RDL56" s="32"/>
      <c r="RDM56" s="32"/>
      <c r="RDN56" s="32"/>
      <c r="RDO56" s="32"/>
      <c r="RDP56" s="32"/>
      <c r="RDQ56" s="32"/>
      <c r="RDR56" s="32"/>
      <c r="RDS56" s="32"/>
      <c r="RDT56" s="32"/>
      <c r="RDU56" s="32"/>
      <c r="RDV56" s="32"/>
      <c r="RDW56" s="32"/>
      <c r="RDX56" s="32"/>
      <c r="RDY56" s="32"/>
      <c r="RDZ56" s="32"/>
      <c r="REA56" s="32"/>
      <c r="REB56" s="32"/>
      <c r="REC56" s="32"/>
      <c r="RED56" s="32"/>
      <c r="REE56" s="32"/>
      <c r="REF56" s="32"/>
      <c r="REG56" s="32"/>
      <c r="REH56" s="32"/>
      <c r="REI56" s="32"/>
      <c r="REJ56" s="33"/>
      <c r="REK56" s="31"/>
      <c r="REL56" s="32"/>
      <c r="REM56" s="32"/>
      <c r="REN56" s="32"/>
      <c r="REO56" s="32"/>
      <c r="REP56" s="32"/>
      <c r="REQ56" s="32"/>
      <c r="RER56" s="32"/>
      <c r="RES56" s="32"/>
      <c r="RET56" s="32"/>
      <c r="REU56" s="32"/>
      <c r="REV56" s="32"/>
      <c r="REW56" s="32"/>
      <c r="REX56" s="32"/>
      <c r="REY56" s="32"/>
      <c r="REZ56" s="32"/>
      <c r="RFA56" s="32"/>
      <c r="RFB56" s="32"/>
      <c r="RFC56" s="32"/>
      <c r="RFD56" s="32"/>
      <c r="RFE56" s="32"/>
      <c r="RFF56" s="32"/>
      <c r="RFG56" s="32"/>
      <c r="RFH56" s="32"/>
      <c r="RFI56" s="32"/>
      <c r="RFJ56" s="32"/>
      <c r="RFK56" s="32"/>
      <c r="RFL56" s="32"/>
      <c r="RFM56" s="32"/>
      <c r="RFN56" s="32"/>
      <c r="RFO56" s="32"/>
      <c r="RFP56" s="32"/>
      <c r="RFQ56" s="32"/>
      <c r="RFR56" s="33"/>
      <c r="RFS56" s="31"/>
      <c r="RFT56" s="32"/>
      <c r="RFU56" s="32"/>
      <c r="RFV56" s="32"/>
      <c r="RFW56" s="32"/>
      <c r="RFX56" s="32"/>
      <c r="RFY56" s="32"/>
      <c r="RFZ56" s="32"/>
      <c r="RGA56" s="32"/>
      <c r="RGB56" s="32"/>
      <c r="RGC56" s="32"/>
      <c r="RGD56" s="32"/>
      <c r="RGE56" s="32"/>
      <c r="RGF56" s="32"/>
      <c r="RGG56" s="32"/>
      <c r="RGH56" s="32"/>
      <c r="RGI56" s="32"/>
      <c r="RGJ56" s="32"/>
      <c r="RGK56" s="32"/>
      <c r="RGL56" s="32"/>
      <c r="RGM56" s="32"/>
      <c r="RGN56" s="32"/>
      <c r="RGO56" s="32"/>
      <c r="RGP56" s="32"/>
      <c r="RGQ56" s="32"/>
      <c r="RGR56" s="32"/>
      <c r="RGS56" s="32"/>
      <c r="RGT56" s="32"/>
      <c r="RGU56" s="32"/>
      <c r="RGV56" s="32"/>
      <c r="RGW56" s="32"/>
      <c r="RGX56" s="32"/>
      <c r="RGY56" s="32"/>
      <c r="RGZ56" s="33"/>
      <c r="RHA56" s="31"/>
      <c r="RHB56" s="32"/>
      <c r="RHC56" s="32"/>
      <c r="RHD56" s="32"/>
      <c r="RHE56" s="32"/>
      <c r="RHF56" s="32"/>
      <c r="RHG56" s="32"/>
      <c r="RHH56" s="32"/>
      <c r="RHI56" s="32"/>
      <c r="RHJ56" s="32"/>
      <c r="RHK56" s="32"/>
      <c r="RHL56" s="32"/>
      <c r="RHM56" s="32"/>
      <c r="RHN56" s="32"/>
      <c r="RHO56" s="32"/>
      <c r="RHP56" s="32"/>
      <c r="RHQ56" s="32"/>
      <c r="RHR56" s="32"/>
      <c r="RHS56" s="32"/>
      <c r="RHT56" s="32"/>
      <c r="RHU56" s="32"/>
      <c r="RHV56" s="32"/>
      <c r="RHW56" s="32"/>
      <c r="RHX56" s="32"/>
      <c r="RHY56" s="32"/>
      <c r="RHZ56" s="32"/>
      <c r="RIA56" s="32"/>
      <c r="RIB56" s="32"/>
      <c r="RIC56" s="32"/>
      <c r="RID56" s="32"/>
      <c r="RIE56" s="32"/>
      <c r="RIF56" s="32"/>
      <c r="RIG56" s="32"/>
      <c r="RIH56" s="33"/>
      <c r="RII56" s="31"/>
      <c r="RIJ56" s="32"/>
      <c r="RIK56" s="32"/>
      <c r="RIL56" s="32"/>
      <c r="RIM56" s="32"/>
      <c r="RIN56" s="32"/>
      <c r="RIO56" s="32"/>
      <c r="RIP56" s="32"/>
      <c r="RIQ56" s="32"/>
      <c r="RIR56" s="32"/>
      <c r="RIS56" s="32"/>
      <c r="RIT56" s="32"/>
      <c r="RIU56" s="32"/>
      <c r="RIV56" s="32"/>
      <c r="RIW56" s="32"/>
      <c r="RIX56" s="32"/>
      <c r="RIY56" s="32"/>
      <c r="RIZ56" s="32"/>
      <c r="RJA56" s="32"/>
      <c r="RJB56" s="32"/>
      <c r="RJC56" s="32"/>
      <c r="RJD56" s="32"/>
      <c r="RJE56" s="32"/>
      <c r="RJF56" s="32"/>
      <c r="RJG56" s="32"/>
      <c r="RJH56" s="32"/>
      <c r="RJI56" s="32"/>
      <c r="RJJ56" s="32"/>
      <c r="RJK56" s="32"/>
      <c r="RJL56" s="32"/>
      <c r="RJM56" s="32"/>
      <c r="RJN56" s="32"/>
      <c r="RJO56" s="32"/>
      <c r="RJP56" s="33"/>
      <c r="RJQ56" s="31"/>
      <c r="RJR56" s="32"/>
      <c r="RJS56" s="32"/>
      <c r="RJT56" s="32"/>
      <c r="RJU56" s="32"/>
      <c r="RJV56" s="32"/>
      <c r="RJW56" s="32"/>
      <c r="RJX56" s="32"/>
      <c r="RJY56" s="32"/>
      <c r="RJZ56" s="32"/>
      <c r="RKA56" s="32"/>
      <c r="RKB56" s="32"/>
      <c r="RKC56" s="32"/>
      <c r="RKD56" s="32"/>
      <c r="RKE56" s="32"/>
      <c r="RKF56" s="32"/>
      <c r="RKG56" s="32"/>
      <c r="RKH56" s="32"/>
      <c r="RKI56" s="32"/>
      <c r="RKJ56" s="32"/>
      <c r="RKK56" s="32"/>
      <c r="RKL56" s="32"/>
      <c r="RKM56" s="32"/>
      <c r="RKN56" s="32"/>
      <c r="RKO56" s="32"/>
      <c r="RKP56" s="32"/>
      <c r="RKQ56" s="32"/>
      <c r="RKR56" s="32"/>
      <c r="RKS56" s="32"/>
      <c r="RKT56" s="32"/>
      <c r="RKU56" s="32"/>
      <c r="RKV56" s="32"/>
      <c r="RKW56" s="32"/>
      <c r="RKX56" s="33"/>
      <c r="RKY56" s="31"/>
      <c r="RKZ56" s="32"/>
      <c r="RLA56" s="32"/>
      <c r="RLB56" s="32"/>
      <c r="RLC56" s="32"/>
      <c r="RLD56" s="32"/>
      <c r="RLE56" s="32"/>
      <c r="RLF56" s="32"/>
      <c r="RLG56" s="32"/>
      <c r="RLH56" s="32"/>
      <c r="RLI56" s="32"/>
      <c r="RLJ56" s="32"/>
      <c r="RLK56" s="32"/>
      <c r="RLL56" s="32"/>
      <c r="RLM56" s="32"/>
      <c r="RLN56" s="32"/>
      <c r="RLO56" s="32"/>
      <c r="RLP56" s="32"/>
      <c r="RLQ56" s="32"/>
      <c r="RLR56" s="32"/>
      <c r="RLS56" s="32"/>
      <c r="RLT56" s="32"/>
      <c r="RLU56" s="32"/>
      <c r="RLV56" s="32"/>
      <c r="RLW56" s="32"/>
      <c r="RLX56" s="32"/>
      <c r="RLY56" s="32"/>
      <c r="RLZ56" s="32"/>
      <c r="RMA56" s="32"/>
      <c r="RMB56" s="32"/>
      <c r="RMC56" s="32"/>
      <c r="RMD56" s="32"/>
      <c r="RME56" s="32"/>
      <c r="RMF56" s="33"/>
      <c r="RMG56" s="31"/>
      <c r="RMH56" s="32"/>
      <c r="RMI56" s="32"/>
      <c r="RMJ56" s="32"/>
      <c r="RMK56" s="32"/>
      <c r="RML56" s="32"/>
      <c r="RMM56" s="32"/>
      <c r="RMN56" s="32"/>
      <c r="RMO56" s="32"/>
      <c r="RMP56" s="32"/>
      <c r="RMQ56" s="32"/>
      <c r="RMR56" s="32"/>
      <c r="RMS56" s="32"/>
      <c r="RMT56" s="32"/>
      <c r="RMU56" s="32"/>
      <c r="RMV56" s="32"/>
      <c r="RMW56" s="32"/>
      <c r="RMX56" s="32"/>
      <c r="RMY56" s="32"/>
      <c r="RMZ56" s="32"/>
      <c r="RNA56" s="32"/>
      <c r="RNB56" s="32"/>
      <c r="RNC56" s="32"/>
      <c r="RND56" s="32"/>
      <c r="RNE56" s="32"/>
      <c r="RNF56" s="32"/>
      <c r="RNG56" s="32"/>
      <c r="RNH56" s="32"/>
      <c r="RNI56" s="32"/>
      <c r="RNJ56" s="32"/>
      <c r="RNK56" s="32"/>
      <c r="RNL56" s="32"/>
      <c r="RNM56" s="32"/>
      <c r="RNN56" s="33"/>
      <c r="RNO56" s="31"/>
      <c r="RNP56" s="32"/>
      <c r="RNQ56" s="32"/>
      <c r="RNR56" s="32"/>
      <c r="RNS56" s="32"/>
      <c r="RNT56" s="32"/>
      <c r="RNU56" s="32"/>
      <c r="RNV56" s="32"/>
      <c r="RNW56" s="32"/>
      <c r="RNX56" s="32"/>
      <c r="RNY56" s="32"/>
      <c r="RNZ56" s="32"/>
      <c r="ROA56" s="32"/>
      <c r="ROB56" s="32"/>
      <c r="ROC56" s="32"/>
      <c r="ROD56" s="32"/>
      <c r="ROE56" s="32"/>
      <c r="ROF56" s="32"/>
      <c r="ROG56" s="32"/>
      <c r="ROH56" s="32"/>
      <c r="ROI56" s="32"/>
      <c r="ROJ56" s="32"/>
      <c r="ROK56" s="32"/>
      <c r="ROL56" s="32"/>
      <c r="ROM56" s="32"/>
      <c r="RON56" s="32"/>
      <c r="ROO56" s="32"/>
      <c r="ROP56" s="32"/>
      <c r="ROQ56" s="32"/>
      <c r="ROR56" s="32"/>
      <c r="ROS56" s="32"/>
      <c r="ROT56" s="32"/>
      <c r="ROU56" s="32"/>
      <c r="ROV56" s="33"/>
      <c r="ROW56" s="31"/>
      <c r="ROX56" s="32"/>
      <c r="ROY56" s="32"/>
      <c r="ROZ56" s="32"/>
      <c r="RPA56" s="32"/>
      <c r="RPB56" s="32"/>
      <c r="RPC56" s="32"/>
      <c r="RPD56" s="32"/>
      <c r="RPE56" s="32"/>
      <c r="RPF56" s="32"/>
      <c r="RPG56" s="32"/>
      <c r="RPH56" s="32"/>
      <c r="RPI56" s="32"/>
      <c r="RPJ56" s="32"/>
      <c r="RPK56" s="32"/>
      <c r="RPL56" s="32"/>
      <c r="RPM56" s="32"/>
      <c r="RPN56" s="32"/>
      <c r="RPO56" s="32"/>
      <c r="RPP56" s="32"/>
      <c r="RPQ56" s="32"/>
      <c r="RPR56" s="32"/>
      <c r="RPS56" s="32"/>
      <c r="RPT56" s="32"/>
      <c r="RPU56" s="32"/>
      <c r="RPV56" s="32"/>
      <c r="RPW56" s="32"/>
      <c r="RPX56" s="32"/>
      <c r="RPY56" s="32"/>
      <c r="RPZ56" s="32"/>
      <c r="RQA56" s="32"/>
      <c r="RQB56" s="32"/>
      <c r="RQC56" s="32"/>
      <c r="RQD56" s="33"/>
      <c r="RQE56" s="31"/>
      <c r="RQF56" s="32"/>
      <c r="RQG56" s="32"/>
      <c r="RQH56" s="32"/>
      <c r="RQI56" s="32"/>
      <c r="RQJ56" s="32"/>
      <c r="RQK56" s="32"/>
      <c r="RQL56" s="32"/>
      <c r="RQM56" s="32"/>
      <c r="RQN56" s="32"/>
      <c r="RQO56" s="32"/>
      <c r="RQP56" s="32"/>
      <c r="RQQ56" s="32"/>
      <c r="RQR56" s="32"/>
      <c r="RQS56" s="32"/>
      <c r="RQT56" s="32"/>
      <c r="RQU56" s="32"/>
      <c r="RQV56" s="32"/>
      <c r="RQW56" s="32"/>
      <c r="RQX56" s="32"/>
      <c r="RQY56" s="32"/>
      <c r="RQZ56" s="32"/>
      <c r="RRA56" s="32"/>
      <c r="RRB56" s="32"/>
      <c r="RRC56" s="32"/>
      <c r="RRD56" s="32"/>
      <c r="RRE56" s="32"/>
      <c r="RRF56" s="32"/>
      <c r="RRG56" s="32"/>
      <c r="RRH56" s="32"/>
      <c r="RRI56" s="32"/>
      <c r="RRJ56" s="32"/>
      <c r="RRK56" s="32"/>
      <c r="RRL56" s="33"/>
      <c r="RRM56" s="31"/>
      <c r="RRN56" s="32"/>
      <c r="RRO56" s="32"/>
      <c r="RRP56" s="32"/>
      <c r="RRQ56" s="32"/>
      <c r="RRR56" s="32"/>
      <c r="RRS56" s="32"/>
      <c r="RRT56" s="32"/>
      <c r="RRU56" s="32"/>
      <c r="RRV56" s="32"/>
      <c r="RRW56" s="32"/>
      <c r="RRX56" s="32"/>
      <c r="RRY56" s="32"/>
      <c r="RRZ56" s="32"/>
      <c r="RSA56" s="32"/>
      <c r="RSB56" s="32"/>
      <c r="RSC56" s="32"/>
      <c r="RSD56" s="32"/>
      <c r="RSE56" s="32"/>
      <c r="RSF56" s="32"/>
      <c r="RSG56" s="32"/>
      <c r="RSH56" s="32"/>
      <c r="RSI56" s="32"/>
      <c r="RSJ56" s="32"/>
      <c r="RSK56" s="32"/>
      <c r="RSL56" s="32"/>
      <c r="RSM56" s="32"/>
      <c r="RSN56" s="32"/>
      <c r="RSO56" s="32"/>
      <c r="RSP56" s="32"/>
      <c r="RSQ56" s="32"/>
      <c r="RSR56" s="32"/>
      <c r="RSS56" s="32"/>
      <c r="RST56" s="33"/>
      <c r="RSU56" s="31"/>
      <c r="RSV56" s="32"/>
      <c r="RSW56" s="32"/>
      <c r="RSX56" s="32"/>
      <c r="RSY56" s="32"/>
      <c r="RSZ56" s="32"/>
      <c r="RTA56" s="32"/>
      <c r="RTB56" s="32"/>
      <c r="RTC56" s="32"/>
      <c r="RTD56" s="32"/>
      <c r="RTE56" s="32"/>
      <c r="RTF56" s="32"/>
      <c r="RTG56" s="32"/>
      <c r="RTH56" s="32"/>
      <c r="RTI56" s="32"/>
      <c r="RTJ56" s="32"/>
      <c r="RTK56" s="32"/>
      <c r="RTL56" s="32"/>
      <c r="RTM56" s="32"/>
      <c r="RTN56" s="32"/>
      <c r="RTO56" s="32"/>
      <c r="RTP56" s="32"/>
      <c r="RTQ56" s="32"/>
      <c r="RTR56" s="32"/>
      <c r="RTS56" s="32"/>
      <c r="RTT56" s="32"/>
      <c r="RTU56" s="32"/>
      <c r="RTV56" s="32"/>
      <c r="RTW56" s="32"/>
      <c r="RTX56" s="32"/>
      <c r="RTY56" s="32"/>
      <c r="RTZ56" s="32"/>
      <c r="RUA56" s="32"/>
      <c r="RUB56" s="33"/>
      <c r="RUC56" s="31"/>
      <c r="RUD56" s="32"/>
      <c r="RUE56" s="32"/>
      <c r="RUF56" s="32"/>
      <c r="RUG56" s="32"/>
      <c r="RUH56" s="32"/>
      <c r="RUI56" s="32"/>
      <c r="RUJ56" s="32"/>
      <c r="RUK56" s="32"/>
      <c r="RUL56" s="32"/>
      <c r="RUM56" s="32"/>
      <c r="RUN56" s="32"/>
      <c r="RUO56" s="32"/>
      <c r="RUP56" s="32"/>
      <c r="RUQ56" s="32"/>
      <c r="RUR56" s="32"/>
      <c r="RUS56" s="32"/>
      <c r="RUT56" s="32"/>
      <c r="RUU56" s="32"/>
      <c r="RUV56" s="32"/>
      <c r="RUW56" s="32"/>
      <c r="RUX56" s="32"/>
      <c r="RUY56" s="32"/>
      <c r="RUZ56" s="32"/>
      <c r="RVA56" s="32"/>
      <c r="RVB56" s="32"/>
      <c r="RVC56" s="32"/>
      <c r="RVD56" s="32"/>
      <c r="RVE56" s="32"/>
      <c r="RVF56" s="32"/>
      <c r="RVG56" s="32"/>
      <c r="RVH56" s="32"/>
      <c r="RVI56" s="32"/>
      <c r="RVJ56" s="33"/>
      <c r="RVK56" s="31"/>
      <c r="RVL56" s="32"/>
      <c r="RVM56" s="32"/>
      <c r="RVN56" s="32"/>
      <c r="RVO56" s="32"/>
      <c r="RVP56" s="32"/>
      <c r="RVQ56" s="32"/>
      <c r="RVR56" s="32"/>
      <c r="RVS56" s="32"/>
      <c r="RVT56" s="32"/>
      <c r="RVU56" s="32"/>
      <c r="RVV56" s="32"/>
      <c r="RVW56" s="32"/>
      <c r="RVX56" s="32"/>
      <c r="RVY56" s="32"/>
      <c r="RVZ56" s="32"/>
      <c r="RWA56" s="32"/>
      <c r="RWB56" s="32"/>
      <c r="RWC56" s="32"/>
      <c r="RWD56" s="32"/>
      <c r="RWE56" s="32"/>
      <c r="RWF56" s="32"/>
      <c r="RWG56" s="32"/>
      <c r="RWH56" s="32"/>
      <c r="RWI56" s="32"/>
      <c r="RWJ56" s="32"/>
      <c r="RWK56" s="32"/>
      <c r="RWL56" s="32"/>
      <c r="RWM56" s="32"/>
      <c r="RWN56" s="32"/>
      <c r="RWO56" s="32"/>
      <c r="RWP56" s="32"/>
      <c r="RWQ56" s="32"/>
      <c r="RWR56" s="33"/>
      <c r="RWS56" s="31"/>
      <c r="RWT56" s="32"/>
      <c r="RWU56" s="32"/>
      <c r="RWV56" s="32"/>
      <c r="RWW56" s="32"/>
      <c r="RWX56" s="32"/>
      <c r="RWY56" s="32"/>
      <c r="RWZ56" s="32"/>
      <c r="RXA56" s="32"/>
      <c r="RXB56" s="32"/>
      <c r="RXC56" s="32"/>
      <c r="RXD56" s="32"/>
      <c r="RXE56" s="32"/>
      <c r="RXF56" s="32"/>
      <c r="RXG56" s="32"/>
      <c r="RXH56" s="32"/>
      <c r="RXI56" s="32"/>
      <c r="RXJ56" s="32"/>
      <c r="RXK56" s="32"/>
      <c r="RXL56" s="32"/>
      <c r="RXM56" s="32"/>
      <c r="RXN56" s="32"/>
      <c r="RXO56" s="32"/>
      <c r="RXP56" s="32"/>
      <c r="RXQ56" s="32"/>
      <c r="RXR56" s="32"/>
      <c r="RXS56" s="32"/>
      <c r="RXT56" s="32"/>
      <c r="RXU56" s="32"/>
      <c r="RXV56" s="32"/>
      <c r="RXW56" s="32"/>
      <c r="RXX56" s="32"/>
      <c r="RXY56" s="32"/>
      <c r="RXZ56" s="33"/>
      <c r="RYA56" s="31"/>
      <c r="RYB56" s="32"/>
      <c r="RYC56" s="32"/>
      <c r="RYD56" s="32"/>
      <c r="RYE56" s="32"/>
      <c r="RYF56" s="32"/>
      <c r="RYG56" s="32"/>
      <c r="RYH56" s="32"/>
      <c r="RYI56" s="32"/>
      <c r="RYJ56" s="32"/>
      <c r="RYK56" s="32"/>
      <c r="RYL56" s="32"/>
      <c r="RYM56" s="32"/>
      <c r="RYN56" s="32"/>
      <c r="RYO56" s="32"/>
      <c r="RYP56" s="32"/>
      <c r="RYQ56" s="32"/>
      <c r="RYR56" s="32"/>
      <c r="RYS56" s="32"/>
      <c r="RYT56" s="32"/>
      <c r="RYU56" s="32"/>
      <c r="RYV56" s="32"/>
      <c r="RYW56" s="32"/>
      <c r="RYX56" s="32"/>
      <c r="RYY56" s="32"/>
      <c r="RYZ56" s="32"/>
      <c r="RZA56" s="32"/>
      <c r="RZB56" s="32"/>
      <c r="RZC56" s="32"/>
      <c r="RZD56" s="32"/>
      <c r="RZE56" s="32"/>
      <c r="RZF56" s="32"/>
      <c r="RZG56" s="32"/>
      <c r="RZH56" s="33"/>
      <c r="RZI56" s="31"/>
      <c r="RZJ56" s="32"/>
      <c r="RZK56" s="32"/>
      <c r="RZL56" s="32"/>
      <c r="RZM56" s="32"/>
      <c r="RZN56" s="32"/>
      <c r="RZO56" s="32"/>
      <c r="RZP56" s="32"/>
      <c r="RZQ56" s="32"/>
      <c r="RZR56" s="32"/>
      <c r="RZS56" s="32"/>
      <c r="RZT56" s="32"/>
      <c r="RZU56" s="32"/>
      <c r="RZV56" s="32"/>
      <c r="RZW56" s="32"/>
      <c r="RZX56" s="32"/>
      <c r="RZY56" s="32"/>
      <c r="RZZ56" s="32"/>
      <c r="SAA56" s="32"/>
      <c r="SAB56" s="32"/>
      <c r="SAC56" s="32"/>
      <c r="SAD56" s="32"/>
      <c r="SAE56" s="32"/>
      <c r="SAF56" s="32"/>
      <c r="SAG56" s="32"/>
      <c r="SAH56" s="32"/>
      <c r="SAI56" s="32"/>
      <c r="SAJ56" s="32"/>
      <c r="SAK56" s="32"/>
      <c r="SAL56" s="32"/>
      <c r="SAM56" s="32"/>
      <c r="SAN56" s="32"/>
      <c r="SAO56" s="32"/>
      <c r="SAP56" s="33"/>
      <c r="SAQ56" s="31"/>
      <c r="SAR56" s="32"/>
      <c r="SAS56" s="32"/>
      <c r="SAT56" s="32"/>
      <c r="SAU56" s="32"/>
      <c r="SAV56" s="32"/>
      <c r="SAW56" s="32"/>
      <c r="SAX56" s="32"/>
      <c r="SAY56" s="32"/>
      <c r="SAZ56" s="32"/>
      <c r="SBA56" s="32"/>
      <c r="SBB56" s="32"/>
      <c r="SBC56" s="32"/>
      <c r="SBD56" s="32"/>
      <c r="SBE56" s="32"/>
      <c r="SBF56" s="32"/>
      <c r="SBG56" s="32"/>
      <c r="SBH56" s="32"/>
      <c r="SBI56" s="32"/>
      <c r="SBJ56" s="32"/>
      <c r="SBK56" s="32"/>
      <c r="SBL56" s="32"/>
      <c r="SBM56" s="32"/>
      <c r="SBN56" s="32"/>
      <c r="SBO56" s="32"/>
      <c r="SBP56" s="32"/>
      <c r="SBQ56" s="32"/>
      <c r="SBR56" s="32"/>
      <c r="SBS56" s="32"/>
      <c r="SBT56" s="32"/>
      <c r="SBU56" s="32"/>
      <c r="SBV56" s="32"/>
      <c r="SBW56" s="32"/>
      <c r="SBX56" s="33"/>
      <c r="SBY56" s="31"/>
      <c r="SBZ56" s="32"/>
      <c r="SCA56" s="32"/>
      <c r="SCB56" s="32"/>
      <c r="SCC56" s="32"/>
      <c r="SCD56" s="32"/>
      <c r="SCE56" s="32"/>
      <c r="SCF56" s="32"/>
      <c r="SCG56" s="32"/>
      <c r="SCH56" s="32"/>
      <c r="SCI56" s="32"/>
      <c r="SCJ56" s="32"/>
      <c r="SCK56" s="32"/>
      <c r="SCL56" s="32"/>
      <c r="SCM56" s="32"/>
      <c r="SCN56" s="32"/>
      <c r="SCO56" s="32"/>
      <c r="SCP56" s="32"/>
      <c r="SCQ56" s="32"/>
      <c r="SCR56" s="32"/>
      <c r="SCS56" s="32"/>
      <c r="SCT56" s="32"/>
      <c r="SCU56" s="32"/>
      <c r="SCV56" s="32"/>
      <c r="SCW56" s="32"/>
      <c r="SCX56" s="32"/>
      <c r="SCY56" s="32"/>
      <c r="SCZ56" s="32"/>
      <c r="SDA56" s="32"/>
      <c r="SDB56" s="32"/>
      <c r="SDC56" s="32"/>
      <c r="SDD56" s="32"/>
      <c r="SDE56" s="32"/>
      <c r="SDF56" s="33"/>
      <c r="SDG56" s="31"/>
      <c r="SDH56" s="32"/>
      <c r="SDI56" s="32"/>
      <c r="SDJ56" s="32"/>
      <c r="SDK56" s="32"/>
      <c r="SDL56" s="32"/>
      <c r="SDM56" s="32"/>
      <c r="SDN56" s="32"/>
      <c r="SDO56" s="32"/>
      <c r="SDP56" s="32"/>
      <c r="SDQ56" s="32"/>
      <c r="SDR56" s="32"/>
      <c r="SDS56" s="32"/>
      <c r="SDT56" s="32"/>
      <c r="SDU56" s="32"/>
      <c r="SDV56" s="32"/>
      <c r="SDW56" s="32"/>
      <c r="SDX56" s="32"/>
      <c r="SDY56" s="32"/>
      <c r="SDZ56" s="32"/>
      <c r="SEA56" s="32"/>
      <c r="SEB56" s="32"/>
      <c r="SEC56" s="32"/>
      <c r="SED56" s="32"/>
      <c r="SEE56" s="32"/>
      <c r="SEF56" s="32"/>
      <c r="SEG56" s="32"/>
      <c r="SEH56" s="32"/>
      <c r="SEI56" s="32"/>
      <c r="SEJ56" s="32"/>
      <c r="SEK56" s="32"/>
      <c r="SEL56" s="32"/>
      <c r="SEM56" s="32"/>
      <c r="SEN56" s="33"/>
      <c r="SEO56" s="31"/>
      <c r="SEP56" s="32"/>
      <c r="SEQ56" s="32"/>
      <c r="SER56" s="32"/>
      <c r="SES56" s="32"/>
      <c r="SET56" s="32"/>
      <c r="SEU56" s="32"/>
      <c r="SEV56" s="32"/>
      <c r="SEW56" s="32"/>
      <c r="SEX56" s="32"/>
      <c r="SEY56" s="32"/>
      <c r="SEZ56" s="32"/>
      <c r="SFA56" s="32"/>
      <c r="SFB56" s="32"/>
      <c r="SFC56" s="32"/>
      <c r="SFD56" s="32"/>
      <c r="SFE56" s="32"/>
      <c r="SFF56" s="32"/>
      <c r="SFG56" s="32"/>
      <c r="SFH56" s="32"/>
      <c r="SFI56" s="32"/>
      <c r="SFJ56" s="32"/>
      <c r="SFK56" s="32"/>
      <c r="SFL56" s="32"/>
      <c r="SFM56" s="32"/>
      <c r="SFN56" s="32"/>
      <c r="SFO56" s="32"/>
      <c r="SFP56" s="32"/>
      <c r="SFQ56" s="32"/>
      <c r="SFR56" s="32"/>
      <c r="SFS56" s="32"/>
      <c r="SFT56" s="32"/>
      <c r="SFU56" s="32"/>
      <c r="SFV56" s="33"/>
      <c r="SFW56" s="31"/>
      <c r="SFX56" s="32"/>
      <c r="SFY56" s="32"/>
      <c r="SFZ56" s="32"/>
      <c r="SGA56" s="32"/>
      <c r="SGB56" s="32"/>
      <c r="SGC56" s="32"/>
      <c r="SGD56" s="32"/>
      <c r="SGE56" s="32"/>
      <c r="SGF56" s="32"/>
      <c r="SGG56" s="32"/>
      <c r="SGH56" s="32"/>
      <c r="SGI56" s="32"/>
      <c r="SGJ56" s="32"/>
      <c r="SGK56" s="32"/>
      <c r="SGL56" s="32"/>
      <c r="SGM56" s="32"/>
      <c r="SGN56" s="32"/>
      <c r="SGO56" s="32"/>
      <c r="SGP56" s="32"/>
      <c r="SGQ56" s="32"/>
      <c r="SGR56" s="32"/>
      <c r="SGS56" s="32"/>
      <c r="SGT56" s="32"/>
      <c r="SGU56" s="32"/>
      <c r="SGV56" s="32"/>
      <c r="SGW56" s="32"/>
      <c r="SGX56" s="32"/>
      <c r="SGY56" s="32"/>
      <c r="SGZ56" s="32"/>
      <c r="SHA56" s="32"/>
      <c r="SHB56" s="32"/>
      <c r="SHC56" s="32"/>
      <c r="SHD56" s="33"/>
      <c r="SHE56" s="31"/>
      <c r="SHF56" s="32"/>
      <c r="SHG56" s="32"/>
      <c r="SHH56" s="32"/>
      <c r="SHI56" s="32"/>
      <c r="SHJ56" s="32"/>
      <c r="SHK56" s="32"/>
      <c r="SHL56" s="32"/>
      <c r="SHM56" s="32"/>
      <c r="SHN56" s="32"/>
      <c r="SHO56" s="32"/>
      <c r="SHP56" s="32"/>
      <c r="SHQ56" s="32"/>
      <c r="SHR56" s="32"/>
      <c r="SHS56" s="32"/>
      <c r="SHT56" s="32"/>
      <c r="SHU56" s="32"/>
      <c r="SHV56" s="32"/>
      <c r="SHW56" s="32"/>
      <c r="SHX56" s="32"/>
      <c r="SHY56" s="32"/>
      <c r="SHZ56" s="32"/>
      <c r="SIA56" s="32"/>
      <c r="SIB56" s="32"/>
      <c r="SIC56" s="32"/>
      <c r="SID56" s="32"/>
      <c r="SIE56" s="32"/>
      <c r="SIF56" s="32"/>
      <c r="SIG56" s="32"/>
      <c r="SIH56" s="32"/>
      <c r="SII56" s="32"/>
      <c r="SIJ56" s="32"/>
      <c r="SIK56" s="32"/>
      <c r="SIL56" s="33"/>
      <c r="SIM56" s="31"/>
      <c r="SIN56" s="32"/>
      <c r="SIO56" s="32"/>
      <c r="SIP56" s="32"/>
      <c r="SIQ56" s="32"/>
      <c r="SIR56" s="32"/>
      <c r="SIS56" s="32"/>
      <c r="SIT56" s="32"/>
      <c r="SIU56" s="32"/>
      <c r="SIV56" s="32"/>
      <c r="SIW56" s="32"/>
      <c r="SIX56" s="32"/>
      <c r="SIY56" s="32"/>
      <c r="SIZ56" s="32"/>
      <c r="SJA56" s="32"/>
      <c r="SJB56" s="32"/>
      <c r="SJC56" s="32"/>
      <c r="SJD56" s="32"/>
      <c r="SJE56" s="32"/>
      <c r="SJF56" s="32"/>
      <c r="SJG56" s="32"/>
      <c r="SJH56" s="32"/>
      <c r="SJI56" s="32"/>
      <c r="SJJ56" s="32"/>
      <c r="SJK56" s="32"/>
      <c r="SJL56" s="32"/>
      <c r="SJM56" s="32"/>
      <c r="SJN56" s="32"/>
      <c r="SJO56" s="32"/>
      <c r="SJP56" s="32"/>
      <c r="SJQ56" s="32"/>
      <c r="SJR56" s="32"/>
      <c r="SJS56" s="32"/>
      <c r="SJT56" s="33"/>
      <c r="SJU56" s="31"/>
      <c r="SJV56" s="32"/>
      <c r="SJW56" s="32"/>
      <c r="SJX56" s="32"/>
      <c r="SJY56" s="32"/>
      <c r="SJZ56" s="32"/>
      <c r="SKA56" s="32"/>
      <c r="SKB56" s="32"/>
      <c r="SKC56" s="32"/>
      <c r="SKD56" s="32"/>
      <c r="SKE56" s="32"/>
      <c r="SKF56" s="32"/>
      <c r="SKG56" s="32"/>
      <c r="SKH56" s="32"/>
      <c r="SKI56" s="32"/>
      <c r="SKJ56" s="32"/>
      <c r="SKK56" s="32"/>
      <c r="SKL56" s="32"/>
      <c r="SKM56" s="32"/>
      <c r="SKN56" s="32"/>
      <c r="SKO56" s="32"/>
      <c r="SKP56" s="32"/>
      <c r="SKQ56" s="32"/>
      <c r="SKR56" s="32"/>
      <c r="SKS56" s="32"/>
      <c r="SKT56" s="32"/>
      <c r="SKU56" s="32"/>
      <c r="SKV56" s="32"/>
      <c r="SKW56" s="32"/>
      <c r="SKX56" s="32"/>
      <c r="SKY56" s="32"/>
      <c r="SKZ56" s="32"/>
      <c r="SLA56" s="32"/>
      <c r="SLB56" s="33"/>
      <c r="SLC56" s="31"/>
      <c r="SLD56" s="32"/>
      <c r="SLE56" s="32"/>
      <c r="SLF56" s="32"/>
      <c r="SLG56" s="32"/>
      <c r="SLH56" s="32"/>
      <c r="SLI56" s="32"/>
      <c r="SLJ56" s="32"/>
      <c r="SLK56" s="32"/>
      <c r="SLL56" s="32"/>
      <c r="SLM56" s="32"/>
      <c r="SLN56" s="32"/>
      <c r="SLO56" s="32"/>
      <c r="SLP56" s="32"/>
      <c r="SLQ56" s="32"/>
      <c r="SLR56" s="32"/>
      <c r="SLS56" s="32"/>
      <c r="SLT56" s="32"/>
      <c r="SLU56" s="32"/>
      <c r="SLV56" s="32"/>
      <c r="SLW56" s="32"/>
      <c r="SLX56" s="32"/>
      <c r="SLY56" s="32"/>
      <c r="SLZ56" s="32"/>
      <c r="SMA56" s="32"/>
      <c r="SMB56" s="32"/>
      <c r="SMC56" s="32"/>
      <c r="SMD56" s="32"/>
      <c r="SME56" s="32"/>
      <c r="SMF56" s="32"/>
      <c r="SMG56" s="32"/>
      <c r="SMH56" s="32"/>
      <c r="SMI56" s="32"/>
      <c r="SMJ56" s="33"/>
      <c r="SMK56" s="31"/>
      <c r="SML56" s="32"/>
      <c r="SMM56" s="32"/>
      <c r="SMN56" s="32"/>
      <c r="SMO56" s="32"/>
      <c r="SMP56" s="32"/>
      <c r="SMQ56" s="32"/>
      <c r="SMR56" s="32"/>
      <c r="SMS56" s="32"/>
      <c r="SMT56" s="32"/>
      <c r="SMU56" s="32"/>
      <c r="SMV56" s="32"/>
      <c r="SMW56" s="32"/>
      <c r="SMX56" s="32"/>
      <c r="SMY56" s="32"/>
      <c r="SMZ56" s="32"/>
      <c r="SNA56" s="32"/>
      <c r="SNB56" s="32"/>
      <c r="SNC56" s="32"/>
      <c r="SND56" s="32"/>
      <c r="SNE56" s="32"/>
      <c r="SNF56" s="32"/>
      <c r="SNG56" s="32"/>
      <c r="SNH56" s="32"/>
      <c r="SNI56" s="32"/>
      <c r="SNJ56" s="32"/>
      <c r="SNK56" s="32"/>
      <c r="SNL56" s="32"/>
      <c r="SNM56" s="32"/>
      <c r="SNN56" s="32"/>
      <c r="SNO56" s="32"/>
      <c r="SNP56" s="32"/>
      <c r="SNQ56" s="32"/>
      <c r="SNR56" s="33"/>
      <c r="SNS56" s="31"/>
      <c r="SNT56" s="32"/>
      <c r="SNU56" s="32"/>
      <c r="SNV56" s="32"/>
      <c r="SNW56" s="32"/>
      <c r="SNX56" s="32"/>
      <c r="SNY56" s="32"/>
      <c r="SNZ56" s="32"/>
      <c r="SOA56" s="32"/>
      <c r="SOB56" s="32"/>
      <c r="SOC56" s="32"/>
      <c r="SOD56" s="32"/>
      <c r="SOE56" s="32"/>
      <c r="SOF56" s="32"/>
      <c r="SOG56" s="32"/>
      <c r="SOH56" s="32"/>
      <c r="SOI56" s="32"/>
      <c r="SOJ56" s="32"/>
      <c r="SOK56" s="32"/>
      <c r="SOL56" s="32"/>
      <c r="SOM56" s="32"/>
      <c r="SON56" s="32"/>
      <c r="SOO56" s="32"/>
      <c r="SOP56" s="32"/>
      <c r="SOQ56" s="32"/>
      <c r="SOR56" s="32"/>
      <c r="SOS56" s="32"/>
      <c r="SOT56" s="32"/>
      <c r="SOU56" s="32"/>
      <c r="SOV56" s="32"/>
      <c r="SOW56" s="32"/>
      <c r="SOX56" s="32"/>
      <c r="SOY56" s="32"/>
      <c r="SOZ56" s="33"/>
      <c r="SPA56" s="31"/>
      <c r="SPB56" s="32"/>
      <c r="SPC56" s="32"/>
      <c r="SPD56" s="32"/>
      <c r="SPE56" s="32"/>
      <c r="SPF56" s="32"/>
      <c r="SPG56" s="32"/>
      <c r="SPH56" s="32"/>
      <c r="SPI56" s="32"/>
      <c r="SPJ56" s="32"/>
      <c r="SPK56" s="32"/>
      <c r="SPL56" s="32"/>
      <c r="SPM56" s="32"/>
      <c r="SPN56" s="32"/>
      <c r="SPO56" s="32"/>
      <c r="SPP56" s="32"/>
      <c r="SPQ56" s="32"/>
      <c r="SPR56" s="32"/>
      <c r="SPS56" s="32"/>
      <c r="SPT56" s="32"/>
      <c r="SPU56" s="32"/>
      <c r="SPV56" s="32"/>
      <c r="SPW56" s="32"/>
      <c r="SPX56" s="32"/>
      <c r="SPY56" s="32"/>
      <c r="SPZ56" s="32"/>
      <c r="SQA56" s="32"/>
      <c r="SQB56" s="32"/>
      <c r="SQC56" s="32"/>
      <c r="SQD56" s="32"/>
      <c r="SQE56" s="32"/>
      <c r="SQF56" s="32"/>
      <c r="SQG56" s="32"/>
      <c r="SQH56" s="33"/>
      <c r="SQI56" s="31"/>
      <c r="SQJ56" s="32"/>
      <c r="SQK56" s="32"/>
      <c r="SQL56" s="32"/>
      <c r="SQM56" s="32"/>
      <c r="SQN56" s="32"/>
      <c r="SQO56" s="32"/>
      <c r="SQP56" s="32"/>
      <c r="SQQ56" s="32"/>
      <c r="SQR56" s="32"/>
      <c r="SQS56" s="32"/>
      <c r="SQT56" s="32"/>
      <c r="SQU56" s="32"/>
      <c r="SQV56" s="32"/>
      <c r="SQW56" s="32"/>
      <c r="SQX56" s="32"/>
      <c r="SQY56" s="32"/>
      <c r="SQZ56" s="32"/>
      <c r="SRA56" s="32"/>
      <c r="SRB56" s="32"/>
      <c r="SRC56" s="32"/>
      <c r="SRD56" s="32"/>
      <c r="SRE56" s="32"/>
      <c r="SRF56" s="32"/>
      <c r="SRG56" s="32"/>
      <c r="SRH56" s="32"/>
      <c r="SRI56" s="32"/>
      <c r="SRJ56" s="32"/>
      <c r="SRK56" s="32"/>
      <c r="SRL56" s="32"/>
      <c r="SRM56" s="32"/>
      <c r="SRN56" s="32"/>
      <c r="SRO56" s="32"/>
      <c r="SRP56" s="33"/>
      <c r="SRQ56" s="31"/>
      <c r="SRR56" s="32"/>
      <c r="SRS56" s="32"/>
      <c r="SRT56" s="32"/>
      <c r="SRU56" s="32"/>
      <c r="SRV56" s="32"/>
      <c r="SRW56" s="32"/>
      <c r="SRX56" s="32"/>
      <c r="SRY56" s="32"/>
      <c r="SRZ56" s="32"/>
      <c r="SSA56" s="32"/>
      <c r="SSB56" s="32"/>
      <c r="SSC56" s="32"/>
      <c r="SSD56" s="32"/>
      <c r="SSE56" s="32"/>
      <c r="SSF56" s="32"/>
      <c r="SSG56" s="32"/>
      <c r="SSH56" s="32"/>
      <c r="SSI56" s="32"/>
      <c r="SSJ56" s="32"/>
      <c r="SSK56" s="32"/>
      <c r="SSL56" s="32"/>
      <c r="SSM56" s="32"/>
      <c r="SSN56" s="32"/>
      <c r="SSO56" s="32"/>
      <c r="SSP56" s="32"/>
      <c r="SSQ56" s="32"/>
      <c r="SSR56" s="32"/>
      <c r="SSS56" s="32"/>
      <c r="SST56" s="32"/>
      <c r="SSU56" s="32"/>
      <c r="SSV56" s="32"/>
      <c r="SSW56" s="32"/>
      <c r="SSX56" s="33"/>
      <c r="SSY56" s="31"/>
      <c r="SSZ56" s="32"/>
      <c r="STA56" s="32"/>
      <c r="STB56" s="32"/>
      <c r="STC56" s="32"/>
      <c r="STD56" s="32"/>
      <c r="STE56" s="32"/>
      <c r="STF56" s="32"/>
      <c r="STG56" s="32"/>
      <c r="STH56" s="32"/>
      <c r="STI56" s="32"/>
      <c r="STJ56" s="32"/>
      <c r="STK56" s="32"/>
      <c r="STL56" s="32"/>
      <c r="STM56" s="32"/>
      <c r="STN56" s="32"/>
      <c r="STO56" s="32"/>
      <c r="STP56" s="32"/>
      <c r="STQ56" s="32"/>
      <c r="STR56" s="32"/>
      <c r="STS56" s="32"/>
      <c r="STT56" s="32"/>
      <c r="STU56" s="32"/>
      <c r="STV56" s="32"/>
      <c r="STW56" s="32"/>
      <c r="STX56" s="32"/>
      <c r="STY56" s="32"/>
      <c r="STZ56" s="32"/>
      <c r="SUA56" s="32"/>
      <c r="SUB56" s="32"/>
      <c r="SUC56" s="32"/>
      <c r="SUD56" s="32"/>
      <c r="SUE56" s="32"/>
      <c r="SUF56" s="33"/>
      <c r="SUG56" s="31"/>
      <c r="SUH56" s="32"/>
      <c r="SUI56" s="32"/>
      <c r="SUJ56" s="32"/>
      <c r="SUK56" s="32"/>
      <c r="SUL56" s="32"/>
      <c r="SUM56" s="32"/>
      <c r="SUN56" s="32"/>
      <c r="SUO56" s="32"/>
      <c r="SUP56" s="32"/>
      <c r="SUQ56" s="32"/>
      <c r="SUR56" s="32"/>
      <c r="SUS56" s="32"/>
      <c r="SUT56" s="32"/>
      <c r="SUU56" s="32"/>
      <c r="SUV56" s="32"/>
      <c r="SUW56" s="32"/>
      <c r="SUX56" s="32"/>
      <c r="SUY56" s="32"/>
      <c r="SUZ56" s="32"/>
      <c r="SVA56" s="32"/>
      <c r="SVB56" s="32"/>
      <c r="SVC56" s="32"/>
      <c r="SVD56" s="32"/>
      <c r="SVE56" s="32"/>
      <c r="SVF56" s="32"/>
      <c r="SVG56" s="32"/>
      <c r="SVH56" s="32"/>
      <c r="SVI56" s="32"/>
      <c r="SVJ56" s="32"/>
      <c r="SVK56" s="32"/>
      <c r="SVL56" s="32"/>
      <c r="SVM56" s="32"/>
      <c r="SVN56" s="33"/>
      <c r="SVO56" s="31"/>
      <c r="SVP56" s="32"/>
      <c r="SVQ56" s="32"/>
      <c r="SVR56" s="32"/>
      <c r="SVS56" s="32"/>
      <c r="SVT56" s="32"/>
      <c r="SVU56" s="32"/>
      <c r="SVV56" s="32"/>
      <c r="SVW56" s="32"/>
      <c r="SVX56" s="32"/>
      <c r="SVY56" s="32"/>
      <c r="SVZ56" s="32"/>
      <c r="SWA56" s="32"/>
      <c r="SWB56" s="32"/>
      <c r="SWC56" s="32"/>
      <c r="SWD56" s="32"/>
      <c r="SWE56" s="32"/>
      <c r="SWF56" s="32"/>
      <c r="SWG56" s="32"/>
      <c r="SWH56" s="32"/>
      <c r="SWI56" s="32"/>
      <c r="SWJ56" s="32"/>
      <c r="SWK56" s="32"/>
      <c r="SWL56" s="32"/>
      <c r="SWM56" s="32"/>
      <c r="SWN56" s="32"/>
      <c r="SWO56" s="32"/>
      <c r="SWP56" s="32"/>
      <c r="SWQ56" s="32"/>
      <c r="SWR56" s="32"/>
      <c r="SWS56" s="32"/>
      <c r="SWT56" s="32"/>
      <c r="SWU56" s="32"/>
      <c r="SWV56" s="33"/>
      <c r="SWW56" s="31"/>
      <c r="SWX56" s="32"/>
      <c r="SWY56" s="32"/>
      <c r="SWZ56" s="32"/>
      <c r="SXA56" s="32"/>
      <c r="SXB56" s="32"/>
      <c r="SXC56" s="32"/>
      <c r="SXD56" s="32"/>
      <c r="SXE56" s="32"/>
      <c r="SXF56" s="32"/>
      <c r="SXG56" s="32"/>
      <c r="SXH56" s="32"/>
      <c r="SXI56" s="32"/>
      <c r="SXJ56" s="32"/>
      <c r="SXK56" s="32"/>
      <c r="SXL56" s="32"/>
      <c r="SXM56" s="32"/>
      <c r="SXN56" s="32"/>
      <c r="SXO56" s="32"/>
      <c r="SXP56" s="32"/>
      <c r="SXQ56" s="32"/>
      <c r="SXR56" s="32"/>
      <c r="SXS56" s="32"/>
      <c r="SXT56" s="32"/>
      <c r="SXU56" s="32"/>
      <c r="SXV56" s="32"/>
      <c r="SXW56" s="32"/>
      <c r="SXX56" s="32"/>
      <c r="SXY56" s="32"/>
      <c r="SXZ56" s="32"/>
      <c r="SYA56" s="32"/>
      <c r="SYB56" s="32"/>
      <c r="SYC56" s="32"/>
      <c r="SYD56" s="33"/>
      <c r="SYE56" s="31"/>
      <c r="SYF56" s="32"/>
      <c r="SYG56" s="32"/>
      <c r="SYH56" s="32"/>
      <c r="SYI56" s="32"/>
      <c r="SYJ56" s="32"/>
      <c r="SYK56" s="32"/>
      <c r="SYL56" s="32"/>
      <c r="SYM56" s="32"/>
      <c r="SYN56" s="32"/>
      <c r="SYO56" s="32"/>
      <c r="SYP56" s="32"/>
      <c r="SYQ56" s="32"/>
      <c r="SYR56" s="32"/>
      <c r="SYS56" s="32"/>
      <c r="SYT56" s="32"/>
      <c r="SYU56" s="32"/>
      <c r="SYV56" s="32"/>
      <c r="SYW56" s="32"/>
      <c r="SYX56" s="32"/>
      <c r="SYY56" s="32"/>
      <c r="SYZ56" s="32"/>
      <c r="SZA56" s="32"/>
      <c r="SZB56" s="32"/>
      <c r="SZC56" s="32"/>
      <c r="SZD56" s="32"/>
      <c r="SZE56" s="32"/>
      <c r="SZF56" s="32"/>
      <c r="SZG56" s="32"/>
      <c r="SZH56" s="32"/>
      <c r="SZI56" s="32"/>
      <c r="SZJ56" s="32"/>
      <c r="SZK56" s="32"/>
      <c r="SZL56" s="33"/>
      <c r="SZM56" s="31"/>
      <c r="SZN56" s="32"/>
      <c r="SZO56" s="32"/>
      <c r="SZP56" s="32"/>
      <c r="SZQ56" s="32"/>
      <c r="SZR56" s="32"/>
      <c r="SZS56" s="32"/>
      <c r="SZT56" s="32"/>
      <c r="SZU56" s="32"/>
      <c r="SZV56" s="32"/>
      <c r="SZW56" s="32"/>
      <c r="SZX56" s="32"/>
      <c r="SZY56" s="32"/>
      <c r="SZZ56" s="32"/>
      <c r="TAA56" s="32"/>
      <c r="TAB56" s="32"/>
      <c r="TAC56" s="32"/>
      <c r="TAD56" s="32"/>
      <c r="TAE56" s="32"/>
      <c r="TAF56" s="32"/>
      <c r="TAG56" s="32"/>
      <c r="TAH56" s="32"/>
      <c r="TAI56" s="32"/>
      <c r="TAJ56" s="32"/>
      <c r="TAK56" s="32"/>
      <c r="TAL56" s="32"/>
      <c r="TAM56" s="32"/>
      <c r="TAN56" s="32"/>
      <c r="TAO56" s="32"/>
      <c r="TAP56" s="32"/>
      <c r="TAQ56" s="32"/>
      <c r="TAR56" s="32"/>
      <c r="TAS56" s="32"/>
      <c r="TAT56" s="33"/>
      <c r="TAU56" s="31"/>
      <c r="TAV56" s="32"/>
      <c r="TAW56" s="32"/>
      <c r="TAX56" s="32"/>
      <c r="TAY56" s="32"/>
      <c r="TAZ56" s="32"/>
      <c r="TBA56" s="32"/>
      <c r="TBB56" s="32"/>
      <c r="TBC56" s="32"/>
      <c r="TBD56" s="32"/>
      <c r="TBE56" s="32"/>
      <c r="TBF56" s="32"/>
      <c r="TBG56" s="32"/>
      <c r="TBH56" s="32"/>
      <c r="TBI56" s="32"/>
      <c r="TBJ56" s="32"/>
      <c r="TBK56" s="32"/>
      <c r="TBL56" s="32"/>
      <c r="TBM56" s="32"/>
      <c r="TBN56" s="32"/>
      <c r="TBO56" s="32"/>
      <c r="TBP56" s="32"/>
      <c r="TBQ56" s="32"/>
      <c r="TBR56" s="32"/>
      <c r="TBS56" s="32"/>
      <c r="TBT56" s="32"/>
      <c r="TBU56" s="32"/>
      <c r="TBV56" s="32"/>
      <c r="TBW56" s="32"/>
      <c r="TBX56" s="32"/>
      <c r="TBY56" s="32"/>
      <c r="TBZ56" s="32"/>
      <c r="TCA56" s="32"/>
      <c r="TCB56" s="33"/>
      <c r="TCC56" s="31"/>
      <c r="TCD56" s="32"/>
      <c r="TCE56" s="32"/>
      <c r="TCF56" s="32"/>
      <c r="TCG56" s="32"/>
      <c r="TCH56" s="32"/>
      <c r="TCI56" s="32"/>
      <c r="TCJ56" s="32"/>
      <c r="TCK56" s="32"/>
      <c r="TCL56" s="32"/>
      <c r="TCM56" s="32"/>
      <c r="TCN56" s="32"/>
      <c r="TCO56" s="32"/>
      <c r="TCP56" s="32"/>
      <c r="TCQ56" s="32"/>
      <c r="TCR56" s="32"/>
      <c r="TCS56" s="32"/>
      <c r="TCT56" s="32"/>
      <c r="TCU56" s="32"/>
      <c r="TCV56" s="32"/>
      <c r="TCW56" s="32"/>
      <c r="TCX56" s="32"/>
      <c r="TCY56" s="32"/>
      <c r="TCZ56" s="32"/>
      <c r="TDA56" s="32"/>
      <c r="TDB56" s="32"/>
      <c r="TDC56" s="32"/>
      <c r="TDD56" s="32"/>
      <c r="TDE56" s="32"/>
      <c r="TDF56" s="32"/>
      <c r="TDG56" s="32"/>
      <c r="TDH56" s="32"/>
      <c r="TDI56" s="32"/>
      <c r="TDJ56" s="33"/>
      <c r="TDK56" s="31"/>
      <c r="TDL56" s="32"/>
      <c r="TDM56" s="32"/>
      <c r="TDN56" s="32"/>
      <c r="TDO56" s="32"/>
      <c r="TDP56" s="32"/>
      <c r="TDQ56" s="32"/>
      <c r="TDR56" s="32"/>
      <c r="TDS56" s="32"/>
      <c r="TDT56" s="32"/>
      <c r="TDU56" s="32"/>
      <c r="TDV56" s="32"/>
      <c r="TDW56" s="32"/>
      <c r="TDX56" s="32"/>
      <c r="TDY56" s="32"/>
      <c r="TDZ56" s="32"/>
      <c r="TEA56" s="32"/>
      <c r="TEB56" s="32"/>
      <c r="TEC56" s="32"/>
      <c r="TED56" s="32"/>
      <c r="TEE56" s="32"/>
      <c r="TEF56" s="32"/>
      <c r="TEG56" s="32"/>
      <c r="TEH56" s="32"/>
      <c r="TEI56" s="32"/>
      <c r="TEJ56" s="32"/>
      <c r="TEK56" s="32"/>
      <c r="TEL56" s="32"/>
      <c r="TEM56" s="32"/>
      <c r="TEN56" s="32"/>
      <c r="TEO56" s="32"/>
      <c r="TEP56" s="32"/>
      <c r="TEQ56" s="32"/>
      <c r="TER56" s="33"/>
      <c r="TES56" s="31"/>
      <c r="TET56" s="32"/>
      <c r="TEU56" s="32"/>
      <c r="TEV56" s="32"/>
      <c r="TEW56" s="32"/>
      <c r="TEX56" s="32"/>
      <c r="TEY56" s="32"/>
      <c r="TEZ56" s="32"/>
      <c r="TFA56" s="32"/>
      <c r="TFB56" s="32"/>
      <c r="TFC56" s="32"/>
      <c r="TFD56" s="32"/>
      <c r="TFE56" s="32"/>
      <c r="TFF56" s="32"/>
      <c r="TFG56" s="32"/>
      <c r="TFH56" s="32"/>
      <c r="TFI56" s="32"/>
      <c r="TFJ56" s="32"/>
      <c r="TFK56" s="32"/>
      <c r="TFL56" s="32"/>
      <c r="TFM56" s="32"/>
      <c r="TFN56" s="32"/>
      <c r="TFO56" s="32"/>
      <c r="TFP56" s="32"/>
      <c r="TFQ56" s="32"/>
      <c r="TFR56" s="32"/>
      <c r="TFS56" s="32"/>
      <c r="TFT56" s="32"/>
      <c r="TFU56" s="32"/>
      <c r="TFV56" s="32"/>
      <c r="TFW56" s="32"/>
      <c r="TFX56" s="32"/>
      <c r="TFY56" s="32"/>
      <c r="TFZ56" s="33"/>
      <c r="TGA56" s="31"/>
      <c r="TGB56" s="32"/>
      <c r="TGC56" s="32"/>
      <c r="TGD56" s="32"/>
      <c r="TGE56" s="32"/>
      <c r="TGF56" s="32"/>
      <c r="TGG56" s="32"/>
      <c r="TGH56" s="32"/>
      <c r="TGI56" s="32"/>
      <c r="TGJ56" s="32"/>
      <c r="TGK56" s="32"/>
      <c r="TGL56" s="32"/>
      <c r="TGM56" s="32"/>
      <c r="TGN56" s="32"/>
      <c r="TGO56" s="32"/>
      <c r="TGP56" s="32"/>
      <c r="TGQ56" s="32"/>
      <c r="TGR56" s="32"/>
      <c r="TGS56" s="32"/>
      <c r="TGT56" s="32"/>
      <c r="TGU56" s="32"/>
      <c r="TGV56" s="32"/>
      <c r="TGW56" s="32"/>
      <c r="TGX56" s="32"/>
      <c r="TGY56" s="32"/>
      <c r="TGZ56" s="32"/>
      <c r="THA56" s="32"/>
      <c r="THB56" s="32"/>
      <c r="THC56" s="32"/>
      <c r="THD56" s="32"/>
      <c r="THE56" s="32"/>
      <c r="THF56" s="32"/>
      <c r="THG56" s="32"/>
      <c r="THH56" s="33"/>
      <c r="THI56" s="31"/>
      <c r="THJ56" s="32"/>
      <c r="THK56" s="32"/>
      <c r="THL56" s="32"/>
      <c r="THM56" s="32"/>
      <c r="THN56" s="32"/>
      <c r="THO56" s="32"/>
      <c r="THP56" s="32"/>
      <c r="THQ56" s="32"/>
      <c r="THR56" s="32"/>
      <c r="THS56" s="32"/>
      <c r="THT56" s="32"/>
      <c r="THU56" s="32"/>
      <c r="THV56" s="32"/>
      <c r="THW56" s="32"/>
      <c r="THX56" s="32"/>
      <c r="THY56" s="32"/>
      <c r="THZ56" s="32"/>
      <c r="TIA56" s="32"/>
      <c r="TIB56" s="32"/>
      <c r="TIC56" s="32"/>
      <c r="TID56" s="32"/>
      <c r="TIE56" s="32"/>
      <c r="TIF56" s="32"/>
      <c r="TIG56" s="32"/>
      <c r="TIH56" s="32"/>
      <c r="TII56" s="32"/>
      <c r="TIJ56" s="32"/>
      <c r="TIK56" s="32"/>
      <c r="TIL56" s="32"/>
      <c r="TIM56" s="32"/>
      <c r="TIN56" s="32"/>
      <c r="TIO56" s="32"/>
      <c r="TIP56" s="33"/>
      <c r="TIQ56" s="31"/>
      <c r="TIR56" s="32"/>
      <c r="TIS56" s="32"/>
      <c r="TIT56" s="32"/>
      <c r="TIU56" s="32"/>
      <c r="TIV56" s="32"/>
      <c r="TIW56" s="32"/>
      <c r="TIX56" s="32"/>
      <c r="TIY56" s="32"/>
      <c r="TIZ56" s="32"/>
      <c r="TJA56" s="32"/>
      <c r="TJB56" s="32"/>
      <c r="TJC56" s="32"/>
      <c r="TJD56" s="32"/>
      <c r="TJE56" s="32"/>
      <c r="TJF56" s="32"/>
      <c r="TJG56" s="32"/>
      <c r="TJH56" s="32"/>
      <c r="TJI56" s="32"/>
      <c r="TJJ56" s="32"/>
      <c r="TJK56" s="32"/>
      <c r="TJL56" s="32"/>
      <c r="TJM56" s="32"/>
      <c r="TJN56" s="32"/>
      <c r="TJO56" s="32"/>
      <c r="TJP56" s="32"/>
      <c r="TJQ56" s="32"/>
      <c r="TJR56" s="32"/>
      <c r="TJS56" s="32"/>
      <c r="TJT56" s="32"/>
      <c r="TJU56" s="32"/>
      <c r="TJV56" s="32"/>
      <c r="TJW56" s="32"/>
      <c r="TJX56" s="33"/>
      <c r="TJY56" s="31"/>
      <c r="TJZ56" s="32"/>
      <c r="TKA56" s="32"/>
      <c r="TKB56" s="32"/>
      <c r="TKC56" s="32"/>
      <c r="TKD56" s="32"/>
      <c r="TKE56" s="32"/>
      <c r="TKF56" s="32"/>
      <c r="TKG56" s="32"/>
      <c r="TKH56" s="32"/>
      <c r="TKI56" s="32"/>
      <c r="TKJ56" s="32"/>
      <c r="TKK56" s="32"/>
      <c r="TKL56" s="32"/>
      <c r="TKM56" s="32"/>
      <c r="TKN56" s="32"/>
      <c r="TKO56" s="32"/>
      <c r="TKP56" s="32"/>
      <c r="TKQ56" s="32"/>
      <c r="TKR56" s="32"/>
      <c r="TKS56" s="32"/>
      <c r="TKT56" s="32"/>
      <c r="TKU56" s="32"/>
      <c r="TKV56" s="32"/>
      <c r="TKW56" s="32"/>
      <c r="TKX56" s="32"/>
      <c r="TKY56" s="32"/>
      <c r="TKZ56" s="32"/>
      <c r="TLA56" s="32"/>
      <c r="TLB56" s="32"/>
      <c r="TLC56" s="32"/>
      <c r="TLD56" s="32"/>
      <c r="TLE56" s="32"/>
      <c r="TLF56" s="33"/>
      <c r="TLG56" s="31"/>
      <c r="TLH56" s="32"/>
      <c r="TLI56" s="32"/>
      <c r="TLJ56" s="32"/>
      <c r="TLK56" s="32"/>
      <c r="TLL56" s="32"/>
      <c r="TLM56" s="32"/>
      <c r="TLN56" s="32"/>
      <c r="TLO56" s="32"/>
      <c r="TLP56" s="32"/>
      <c r="TLQ56" s="32"/>
      <c r="TLR56" s="32"/>
      <c r="TLS56" s="32"/>
      <c r="TLT56" s="32"/>
      <c r="TLU56" s="32"/>
      <c r="TLV56" s="32"/>
      <c r="TLW56" s="32"/>
      <c r="TLX56" s="32"/>
      <c r="TLY56" s="32"/>
      <c r="TLZ56" s="32"/>
      <c r="TMA56" s="32"/>
      <c r="TMB56" s="32"/>
      <c r="TMC56" s="32"/>
      <c r="TMD56" s="32"/>
      <c r="TME56" s="32"/>
      <c r="TMF56" s="32"/>
      <c r="TMG56" s="32"/>
      <c r="TMH56" s="32"/>
      <c r="TMI56" s="32"/>
      <c r="TMJ56" s="32"/>
      <c r="TMK56" s="32"/>
      <c r="TML56" s="32"/>
      <c r="TMM56" s="32"/>
      <c r="TMN56" s="33"/>
      <c r="TMO56" s="31"/>
      <c r="TMP56" s="32"/>
      <c r="TMQ56" s="32"/>
      <c r="TMR56" s="32"/>
      <c r="TMS56" s="32"/>
      <c r="TMT56" s="32"/>
      <c r="TMU56" s="32"/>
      <c r="TMV56" s="32"/>
      <c r="TMW56" s="32"/>
      <c r="TMX56" s="32"/>
      <c r="TMY56" s="32"/>
      <c r="TMZ56" s="32"/>
      <c r="TNA56" s="32"/>
      <c r="TNB56" s="32"/>
      <c r="TNC56" s="32"/>
      <c r="TND56" s="32"/>
      <c r="TNE56" s="32"/>
      <c r="TNF56" s="32"/>
      <c r="TNG56" s="32"/>
      <c r="TNH56" s="32"/>
      <c r="TNI56" s="32"/>
      <c r="TNJ56" s="32"/>
      <c r="TNK56" s="32"/>
      <c r="TNL56" s="32"/>
      <c r="TNM56" s="32"/>
      <c r="TNN56" s="32"/>
      <c r="TNO56" s="32"/>
      <c r="TNP56" s="32"/>
      <c r="TNQ56" s="32"/>
      <c r="TNR56" s="32"/>
      <c r="TNS56" s="32"/>
      <c r="TNT56" s="32"/>
      <c r="TNU56" s="32"/>
      <c r="TNV56" s="33"/>
      <c r="TNW56" s="31"/>
      <c r="TNX56" s="32"/>
      <c r="TNY56" s="32"/>
      <c r="TNZ56" s="32"/>
      <c r="TOA56" s="32"/>
      <c r="TOB56" s="32"/>
      <c r="TOC56" s="32"/>
      <c r="TOD56" s="32"/>
      <c r="TOE56" s="32"/>
      <c r="TOF56" s="32"/>
      <c r="TOG56" s="32"/>
      <c r="TOH56" s="32"/>
      <c r="TOI56" s="32"/>
      <c r="TOJ56" s="32"/>
      <c r="TOK56" s="32"/>
      <c r="TOL56" s="32"/>
      <c r="TOM56" s="32"/>
      <c r="TON56" s="32"/>
      <c r="TOO56" s="32"/>
      <c r="TOP56" s="32"/>
      <c r="TOQ56" s="32"/>
      <c r="TOR56" s="32"/>
      <c r="TOS56" s="32"/>
      <c r="TOT56" s="32"/>
      <c r="TOU56" s="32"/>
      <c r="TOV56" s="32"/>
      <c r="TOW56" s="32"/>
      <c r="TOX56" s="32"/>
      <c r="TOY56" s="32"/>
      <c r="TOZ56" s="32"/>
      <c r="TPA56" s="32"/>
      <c r="TPB56" s="32"/>
      <c r="TPC56" s="32"/>
      <c r="TPD56" s="33"/>
      <c r="TPE56" s="31"/>
      <c r="TPF56" s="32"/>
      <c r="TPG56" s="32"/>
      <c r="TPH56" s="32"/>
      <c r="TPI56" s="32"/>
      <c r="TPJ56" s="32"/>
      <c r="TPK56" s="32"/>
      <c r="TPL56" s="32"/>
      <c r="TPM56" s="32"/>
      <c r="TPN56" s="32"/>
      <c r="TPO56" s="32"/>
      <c r="TPP56" s="32"/>
      <c r="TPQ56" s="32"/>
      <c r="TPR56" s="32"/>
      <c r="TPS56" s="32"/>
      <c r="TPT56" s="32"/>
      <c r="TPU56" s="32"/>
      <c r="TPV56" s="32"/>
      <c r="TPW56" s="32"/>
      <c r="TPX56" s="32"/>
      <c r="TPY56" s="32"/>
      <c r="TPZ56" s="32"/>
      <c r="TQA56" s="32"/>
      <c r="TQB56" s="32"/>
      <c r="TQC56" s="32"/>
      <c r="TQD56" s="32"/>
      <c r="TQE56" s="32"/>
      <c r="TQF56" s="32"/>
      <c r="TQG56" s="32"/>
      <c r="TQH56" s="32"/>
      <c r="TQI56" s="32"/>
      <c r="TQJ56" s="32"/>
      <c r="TQK56" s="32"/>
      <c r="TQL56" s="33"/>
      <c r="TQM56" s="31"/>
      <c r="TQN56" s="32"/>
      <c r="TQO56" s="32"/>
      <c r="TQP56" s="32"/>
      <c r="TQQ56" s="32"/>
      <c r="TQR56" s="32"/>
      <c r="TQS56" s="32"/>
      <c r="TQT56" s="32"/>
      <c r="TQU56" s="32"/>
      <c r="TQV56" s="32"/>
      <c r="TQW56" s="32"/>
      <c r="TQX56" s="32"/>
      <c r="TQY56" s="32"/>
      <c r="TQZ56" s="32"/>
      <c r="TRA56" s="32"/>
      <c r="TRB56" s="32"/>
      <c r="TRC56" s="32"/>
      <c r="TRD56" s="32"/>
      <c r="TRE56" s="32"/>
      <c r="TRF56" s="32"/>
      <c r="TRG56" s="32"/>
      <c r="TRH56" s="32"/>
      <c r="TRI56" s="32"/>
      <c r="TRJ56" s="32"/>
      <c r="TRK56" s="32"/>
      <c r="TRL56" s="32"/>
      <c r="TRM56" s="32"/>
      <c r="TRN56" s="32"/>
      <c r="TRO56" s="32"/>
      <c r="TRP56" s="32"/>
      <c r="TRQ56" s="32"/>
      <c r="TRR56" s="32"/>
      <c r="TRS56" s="32"/>
      <c r="TRT56" s="33"/>
      <c r="TRU56" s="31"/>
      <c r="TRV56" s="32"/>
      <c r="TRW56" s="32"/>
      <c r="TRX56" s="32"/>
      <c r="TRY56" s="32"/>
      <c r="TRZ56" s="32"/>
      <c r="TSA56" s="32"/>
      <c r="TSB56" s="32"/>
      <c r="TSC56" s="32"/>
      <c r="TSD56" s="32"/>
      <c r="TSE56" s="32"/>
      <c r="TSF56" s="32"/>
      <c r="TSG56" s="32"/>
      <c r="TSH56" s="32"/>
      <c r="TSI56" s="32"/>
      <c r="TSJ56" s="32"/>
      <c r="TSK56" s="32"/>
      <c r="TSL56" s="32"/>
      <c r="TSM56" s="32"/>
      <c r="TSN56" s="32"/>
      <c r="TSO56" s="32"/>
      <c r="TSP56" s="32"/>
      <c r="TSQ56" s="32"/>
      <c r="TSR56" s="32"/>
      <c r="TSS56" s="32"/>
      <c r="TST56" s="32"/>
      <c r="TSU56" s="32"/>
      <c r="TSV56" s="32"/>
      <c r="TSW56" s="32"/>
      <c r="TSX56" s="32"/>
      <c r="TSY56" s="32"/>
      <c r="TSZ56" s="32"/>
      <c r="TTA56" s="32"/>
      <c r="TTB56" s="33"/>
      <c r="TTC56" s="31"/>
      <c r="TTD56" s="32"/>
      <c r="TTE56" s="32"/>
      <c r="TTF56" s="32"/>
      <c r="TTG56" s="32"/>
      <c r="TTH56" s="32"/>
      <c r="TTI56" s="32"/>
      <c r="TTJ56" s="32"/>
      <c r="TTK56" s="32"/>
      <c r="TTL56" s="32"/>
      <c r="TTM56" s="32"/>
      <c r="TTN56" s="32"/>
      <c r="TTO56" s="32"/>
      <c r="TTP56" s="32"/>
      <c r="TTQ56" s="32"/>
      <c r="TTR56" s="32"/>
      <c r="TTS56" s="32"/>
      <c r="TTT56" s="32"/>
      <c r="TTU56" s="32"/>
      <c r="TTV56" s="32"/>
      <c r="TTW56" s="32"/>
      <c r="TTX56" s="32"/>
      <c r="TTY56" s="32"/>
      <c r="TTZ56" s="32"/>
      <c r="TUA56" s="32"/>
      <c r="TUB56" s="32"/>
      <c r="TUC56" s="32"/>
      <c r="TUD56" s="32"/>
      <c r="TUE56" s="32"/>
      <c r="TUF56" s="32"/>
      <c r="TUG56" s="32"/>
      <c r="TUH56" s="32"/>
      <c r="TUI56" s="32"/>
      <c r="TUJ56" s="33"/>
      <c r="TUK56" s="31"/>
      <c r="TUL56" s="32"/>
      <c r="TUM56" s="32"/>
      <c r="TUN56" s="32"/>
      <c r="TUO56" s="32"/>
      <c r="TUP56" s="32"/>
      <c r="TUQ56" s="32"/>
      <c r="TUR56" s="32"/>
      <c r="TUS56" s="32"/>
      <c r="TUT56" s="32"/>
      <c r="TUU56" s="32"/>
      <c r="TUV56" s="32"/>
      <c r="TUW56" s="32"/>
      <c r="TUX56" s="32"/>
      <c r="TUY56" s="32"/>
      <c r="TUZ56" s="32"/>
      <c r="TVA56" s="32"/>
      <c r="TVB56" s="32"/>
      <c r="TVC56" s="32"/>
      <c r="TVD56" s="32"/>
      <c r="TVE56" s="32"/>
      <c r="TVF56" s="32"/>
      <c r="TVG56" s="32"/>
      <c r="TVH56" s="32"/>
      <c r="TVI56" s="32"/>
      <c r="TVJ56" s="32"/>
      <c r="TVK56" s="32"/>
      <c r="TVL56" s="32"/>
      <c r="TVM56" s="32"/>
      <c r="TVN56" s="32"/>
      <c r="TVO56" s="32"/>
      <c r="TVP56" s="32"/>
      <c r="TVQ56" s="32"/>
      <c r="TVR56" s="33"/>
      <c r="TVS56" s="31"/>
      <c r="TVT56" s="32"/>
      <c r="TVU56" s="32"/>
      <c r="TVV56" s="32"/>
      <c r="TVW56" s="32"/>
      <c r="TVX56" s="32"/>
      <c r="TVY56" s="32"/>
      <c r="TVZ56" s="32"/>
      <c r="TWA56" s="32"/>
      <c r="TWB56" s="32"/>
      <c r="TWC56" s="32"/>
      <c r="TWD56" s="32"/>
      <c r="TWE56" s="32"/>
      <c r="TWF56" s="32"/>
      <c r="TWG56" s="32"/>
      <c r="TWH56" s="32"/>
      <c r="TWI56" s="32"/>
      <c r="TWJ56" s="32"/>
      <c r="TWK56" s="32"/>
      <c r="TWL56" s="32"/>
      <c r="TWM56" s="32"/>
      <c r="TWN56" s="32"/>
      <c r="TWO56" s="32"/>
      <c r="TWP56" s="32"/>
      <c r="TWQ56" s="32"/>
      <c r="TWR56" s="32"/>
      <c r="TWS56" s="32"/>
      <c r="TWT56" s="32"/>
      <c r="TWU56" s="32"/>
      <c r="TWV56" s="32"/>
      <c r="TWW56" s="32"/>
      <c r="TWX56" s="32"/>
      <c r="TWY56" s="32"/>
      <c r="TWZ56" s="33"/>
      <c r="TXA56" s="31"/>
      <c r="TXB56" s="32"/>
      <c r="TXC56" s="32"/>
      <c r="TXD56" s="32"/>
      <c r="TXE56" s="32"/>
      <c r="TXF56" s="32"/>
      <c r="TXG56" s="32"/>
      <c r="TXH56" s="32"/>
      <c r="TXI56" s="32"/>
      <c r="TXJ56" s="32"/>
      <c r="TXK56" s="32"/>
      <c r="TXL56" s="32"/>
      <c r="TXM56" s="32"/>
      <c r="TXN56" s="32"/>
      <c r="TXO56" s="32"/>
      <c r="TXP56" s="32"/>
      <c r="TXQ56" s="32"/>
      <c r="TXR56" s="32"/>
      <c r="TXS56" s="32"/>
      <c r="TXT56" s="32"/>
      <c r="TXU56" s="32"/>
      <c r="TXV56" s="32"/>
      <c r="TXW56" s="32"/>
      <c r="TXX56" s="32"/>
      <c r="TXY56" s="32"/>
      <c r="TXZ56" s="32"/>
      <c r="TYA56" s="32"/>
      <c r="TYB56" s="32"/>
      <c r="TYC56" s="32"/>
      <c r="TYD56" s="32"/>
      <c r="TYE56" s="32"/>
      <c r="TYF56" s="32"/>
      <c r="TYG56" s="32"/>
      <c r="TYH56" s="33"/>
      <c r="TYI56" s="31"/>
      <c r="TYJ56" s="32"/>
      <c r="TYK56" s="32"/>
      <c r="TYL56" s="32"/>
      <c r="TYM56" s="32"/>
      <c r="TYN56" s="32"/>
      <c r="TYO56" s="32"/>
      <c r="TYP56" s="32"/>
      <c r="TYQ56" s="32"/>
      <c r="TYR56" s="32"/>
      <c r="TYS56" s="32"/>
      <c r="TYT56" s="32"/>
      <c r="TYU56" s="32"/>
      <c r="TYV56" s="32"/>
      <c r="TYW56" s="32"/>
      <c r="TYX56" s="32"/>
      <c r="TYY56" s="32"/>
      <c r="TYZ56" s="32"/>
      <c r="TZA56" s="32"/>
      <c r="TZB56" s="32"/>
      <c r="TZC56" s="32"/>
      <c r="TZD56" s="32"/>
      <c r="TZE56" s="32"/>
      <c r="TZF56" s="32"/>
      <c r="TZG56" s="32"/>
      <c r="TZH56" s="32"/>
      <c r="TZI56" s="32"/>
      <c r="TZJ56" s="32"/>
      <c r="TZK56" s="32"/>
      <c r="TZL56" s="32"/>
      <c r="TZM56" s="32"/>
      <c r="TZN56" s="32"/>
      <c r="TZO56" s="32"/>
      <c r="TZP56" s="33"/>
      <c r="TZQ56" s="31"/>
      <c r="TZR56" s="32"/>
      <c r="TZS56" s="32"/>
      <c r="TZT56" s="32"/>
      <c r="TZU56" s="32"/>
      <c r="TZV56" s="32"/>
      <c r="TZW56" s="32"/>
      <c r="TZX56" s="32"/>
      <c r="TZY56" s="32"/>
      <c r="TZZ56" s="32"/>
      <c r="UAA56" s="32"/>
      <c r="UAB56" s="32"/>
      <c r="UAC56" s="32"/>
      <c r="UAD56" s="32"/>
      <c r="UAE56" s="32"/>
      <c r="UAF56" s="32"/>
      <c r="UAG56" s="32"/>
      <c r="UAH56" s="32"/>
      <c r="UAI56" s="32"/>
      <c r="UAJ56" s="32"/>
      <c r="UAK56" s="32"/>
      <c r="UAL56" s="32"/>
      <c r="UAM56" s="32"/>
      <c r="UAN56" s="32"/>
      <c r="UAO56" s="32"/>
      <c r="UAP56" s="32"/>
      <c r="UAQ56" s="32"/>
      <c r="UAR56" s="32"/>
      <c r="UAS56" s="32"/>
      <c r="UAT56" s="32"/>
      <c r="UAU56" s="32"/>
      <c r="UAV56" s="32"/>
      <c r="UAW56" s="32"/>
      <c r="UAX56" s="33"/>
      <c r="UAY56" s="31"/>
      <c r="UAZ56" s="32"/>
      <c r="UBA56" s="32"/>
      <c r="UBB56" s="32"/>
      <c r="UBC56" s="32"/>
      <c r="UBD56" s="32"/>
      <c r="UBE56" s="32"/>
      <c r="UBF56" s="32"/>
      <c r="UBG56" s="32"/>
      <c r="UBH56" s="32"/>
      <c r="UBI56" s="32"/>
      <c r="UBJ56" s="32"/>
      <c r="UBK56" s="32"/>
      <c r="UBL56" s="32"/>
      <c r="UBM56" s="32"/>
      <c r="UBN56" s="32"/>
      <c r="UBO56" s="32"/>
      <c r="UBP56" s="32"/>
      <c r="UBQ56" s="32"/>
      <c r="UBR56" s="32"/>
      <c r="UBS56" s="32"/>
      <c r="UBT56" s="32"/>
      <c r="UBU56" s="32"/>
      <c r="UBV56" s="32"/>
      <c r="UBW56" s="32"/>
      <c r="UBX56" s="32"/>
      <c r="UBY56" s="32"/>
      <c r="UBZ56" s="32"/>
      <c r="UCA56" s="32"/>
      <c r="UCB56" s="32"/>
      <c r="UCC56" s="32"/>
      <c r="UCD56" s="32"/>
      <c r="UCE56" s="32"/>
      <c r="UCF56" s="33"/>
      <c r="UCG56" s="31"/>
      <c r="UCH56" s="32"/>
      <c r="UCI56" s="32"/>
      <c r="UCJ56" s="32"/>
      <c r="UCK56" s="32"/>
      <c r="UCL56" s="32"/>
      <c r="UCM56" s="32"/>
      <c r="UCN56" s="32"/>
      <c r="UCO56" s="32"/>
      <c r="UCP56" s="32"/>
      <c r="UCQ56" s="32"/>
      <c r="UCR56" s="32"/>
      <c r="UCS56" s="32"/>
      <c r="UCT56" s="32"/>
      <c r="UCU56" s="32"/>
      <c r="UCV56" s="32"/>
      <c r="UCW56" s="32"/>
      <c r="UCX56" s="32"/>
      <c r="UCY56" s="32"/>
      <c r="UCZ56" s="32"/>
      <c r="UDA56" s="32"/>
      <c r="UDB56" s="32"/>
      <c r="UDC56" s="32"/>
      <c r="UDD56" s="32"/>
      <c r="UDE56" s="32"/>
      <c r="UDF56" s="32"/>
      <c r="UDG56" s="32"/>
      <c r="UDH56" s="32"/>
      <c r="UDI56" s="32"/>
      <c r="UDJ56" s="32"/>
      <c r="UDK56" s="32"/>
      <c r="UDL56" s="32"/>
      <c r="UDM56" s="32"/>
      <c r="UDN56" s="33"/>
      <c r="UDO56" s="31"/>
      <c r="UDP56" s="32"/>
      <c r="UDQ56" s="32"/>
      <c r="UDR56" s="32"/>
      <c r="UDS56" s="32"/>
      <c r="UDT56" s="32"/>
      <c r="UDU56" s="32"/>
      <c r="UDV56" s="32"/>
      <c r="UDW56" s="32"/>
      <c r="UDX56" s="32"/>
      <c r="UDY56" s="32"/>
      <c r="UDZ56" s="32"/>
      <c r="UEA56" s="32"/>
      <c r="UEB56" s="32"/>
      <c r="UEC56" s="32"/>
      <c r="UED56" s="32"/>
      <c r="UEE56" s="32"/>
      <c r="UEF56" s="32"/>
      <c r="UEG56" s="32"/>
      <c r="UEH56" s="32"/>
      <c r="UEI56" s="32"/>
      <c r="UEJ56" s="32"/>
      <c r="UEK56" s="32"/>
      <c r="UEL56" s="32"/>
      <c r="UEM56" s="32"/>
      <c r="UEN56" s="32"/>
      <c r="UEO56" s="32"/>
      <c r="UEP56" s="32"/>
      <c r="UEQ56" s="32"/>
      <c r="UER56" s="32"/>
      <c r="UES56" s="32"/>
      <c r="UET56" s="32"/>
      <c r="UEU56" s="32"/>
      <c r="UEV56" s="33"/>
      <c r="UEW56" s="31"/>
      <c r="UEX56" s="32"/>
      <c r="UEY56" s="32"/>
      <c r="UEZ56" s="32"/>
      <c r="UFA56" s="32"/>
      <c r="UFB56" s="32"/>
      <c r="UFC56" s="32"/>
      <c r="UFD56" s="32"/>
      <c r="UFE56" s="32"/>
      <c r="UFF56" s="32"/>
      <c r="UFG56" s="32"/>
      <c r="UFH56" s="32"/>
      <c r="UFI56" s="32"/>
      <c r="UFJ56" s="32"/>
      <c r="UFK56" s="32"/>
      <c r="UFL56" s="32"/>
      <c r="UFM56" s="32"/>
      <c r="UFN56" s="32"/>
      <c r="UFO56" s="32"/>
      <c r="UFP56" s="32"/>
      <c r="UFQ56" s="32"/>
      <c r="UFR56" s="32"/>
      <c r="UFS56" s="32"/>
      <c r="UFT56" s="32"/>
      <c r="UFU56" s="32"/>
      <c r="UFV56" s="32"/>
      <c r="UFW56" s="32"/>
      <c r="UFX56" s="32"/>
      <c r="UFY56" s="32"/>
      <c r="UFZ56" s="32"/>
      <c r="UGA56" s="32"/>
      <c r="UGB56" s="32"/>
      <c r="UGC56" s="32"/>
      <c r="UGD56" s="33"/>
      <c r="UGE56" s="31"/>
      <c r="UGF56" s="32"/>
      <c r="UGG56" s="32"/>
      <c r="UGH56" s="32"/>
      <c r="UGI56" s="32"/>
      <c r="UGJ56" s="32"/>
      <c r="UGK56" s="32"/>
      <c r="UGL56" s="32"/>
      <c r="UGM56" s="32"/>
      <c r="UGN56" s="32"/>
      <c r="UGO56" s="32"/>
      <c r="UGP56" s="32"/>
      <c r="UGQ56" s="32"/>
      <c r="UGR56" s="32"/>
      <c r="UGS56" s="32"/>
      <c r="UGT56" s="32"/>
      <c r="UGU56" s="32"/>
      <c r="UGV56" s="32"/>
      <c r="UGW56" s="32"/>
      <c r="UGX56" s="32"/>
      <c r="UGY56" s="32"/>
      <c r="UGZ56" s="32"/>
      <c r="UHA56" s="32"/>
      <c r="UHB56" s="32"/>
      <c r="UHC56" s="32"/>
      <c r="UHD56" s="32"/>
      <c r="UHE56" s="32"/>
      <c r="UHF56" s="32"/>
      <c r="UHG56" s="32"/>
      <c r="UHH56" s="32"/>
      <c r="UHI56" s="32"/>
      <c r="UHJ56" s="32"/>
      <c r="UHK56" s="32"/>
      <c r="UHL56" s="33"/>
      <c r="UHM56" s="31"/>
      <c r="UHN56" s="32"/>
      <c r="UHO56" s="32"/>
      <c r="UHP56" s="32"/>
      <c r="UHQ56" s="32"/>
      <c r="UHR56" s="32"/>
      <c r="UHS56" s="32"/>
      <c r="UHT56" s="32"/>
      <c r="UHU56" s="32"/>
      <c r="UHV56" s="32"/>
      <c r="UHW56" s="32"/>
      <c r="UHX56" s="32"/>
      <c r="UHY56" s="32"/>
      <c r="UHZ56" s="32"/>
      <c r="UIA56" s="32"/>
      <c r="UIB56" s="32"/>
      <c r="UIC56" s="32"/>
      <c r="UID56" s="32"/>
      <c r="UIE56" s="32"/>
      <c r="UIF56" s="32"/>
      <c r="UIG56" s="32"/>
      <c r="UIH56" s="32"/>
      <c r="UII56" s="32"/>
      <c r="UIJ56" s="32"/>
      <c r="UIK56" s="32"/>
      <c r="UIL56" s="32"/>
      <c r="UIM56" s="32"/>
      <c r="UIN56" s="32"/>
      <c r="UIO56" s="32"/>
      <c r="UIP56" s="32"/>
      <c r="UIQ56" s="32"/>
      <c r="UIR56" s="32"/>
      <c r="UIS56" s="32"/>
      <c r="UIT56" s="33"/>
      <c r="UIU56" s="31"/>
      <c r="UIV56" s="32"/>
      <c r="UIW56" s="32"/>
      <c r="UIX56" s="32"/>
      <c r="UIY56" s="32"/>
      <c r="UIZ56" s="32"/>
      <c r="UJA56" s="32"/>
      <c r="UJB56" s="32"/>
      <c r="UJC56" s="32"/>
      <c r="UJD56" s="32"/>
      <c r="UJE56" s="32"/>
      <c r="UJF56" s="32"/>
      <c r="UJG56" s="32"/>
      <c r="UJH56" s="32"/>
      <c r="UJI56" s="32"/>
      <c r="UJJ56" s="32"/>
      <c r="UJK56" s="32"/>
      <c r="UJL56" s="32"/>
      <c r="UJM56" s="32"/>
      <c r="UJN56" s="32"/>
      <c r="UJO56" s="32"/>
      <c r="UJP56" s="32"/>
      <c r="UJQ56" s="32"/>
      <c r="UJR56" s="32"/>
      <c r="UJS56" s="32"/>
      <c r="UJT56" s="32"/>
      <c r="UJU56" s="32"/>
      <c r="UJV56" s="32"/>
      <c r="UJW56" s="32"/>
      <c r="UJX56" s="32"/>
      <c r="UJY56" s="32"/>
      <c r="UJZ56" s="32"/>
      <c r="UKA56" s="32"/>
      <c r="UKB56" s="33"/>
      <c r="UKC56" s="31"/>
      <c r="UKD56" s="32"/>
      <c r="UKE56" s="32"/>
      <c r="UKF56" s="32"/>
      <c r="UKG56" s="32"/>
      <c r="UKH56" s="32"/>
      <c r="UKI56" s="32"/>
      <c r="UKJ56" s="32"/>
      <c r="UKK56" s="32"/>
      <c r="UKL56" s="32"/>
      <c r="UKM56" s="32"/>
      <c r="UKN56" s="32"/>
      <c r="UKO56" s="32"/>
      <c r="UKP56" s="32"/>
      <c r="UKQ56" s="32"/>
      <c r="UKR56" s="32"/>
      <c r="UKS56" s="32"/>
      <c r="UKT56" s="32"/>
      <c r="UKU56" s="32"/>
      <c r="UKV56" s="32"/>
      <c r="UKW56" s="32"/>
      <c r="UKX56" s="32"/>
      <c r="UKY56" s="32"/>
      <c r="UKZ56" s="32"/>
      <c r="ULA56" s="32"/>
      <c r="ULB56" s="32"/>
      <c r="ULC56" s="32"/>
      <c r="ULD56" s="32"/>
      <c r="ULE56" s="32"/>
      <c r="ULF56" s="32"/>
      <c r="ULG56" s="32"/>
      <c r="ULH56" s="32"/>
      <c r="ULI56" s="32"/>
      <c r="ULJ56" s="33"/>
      <c r="ULK56" s="31"/>
      <c r="ULL56" s="32"/>
      <c r="ULM56" s="32"/>
      <c r="ULN56" s="32"/>
      <c r="ULO56" s="32"/>
      <c r="ULP56" s="32"/>
      <c r="ULQ56" s="32"/>
      <c r="ULR56" s="32"/>
      <c r="ULS56" s="32"/>
      <c r="ULT56" s="32"/>
      <c r="ULU56" s="32"/>
      <c r="ULV56" s="32"/>
      <c r="ULW56" s="32"/>
      <c r="ULX56" s="32"/>
      <c r="ULY56" s="32"/>
      <c r="ULZ56" s="32"/>
      <c r="UMA56" s="32"/>
      <c r="UMB56" s="32"/>
      <c r="UMC56" s="32"/>
      <c r="UMD56" s="32"/>
      <c r="UME56" s="32"/>
      <c r="UMF56" s="32"/>
      <c r="UMG56" s="32"/>
      <c r="UMH56" s="32"/>
      <c r="UMI56" s="32"/>
      <c r="UMJ56" s="32"/>
      <c r="UMK56" s="32"/>
      <c r="UML56" s="32"/>
      <c r="UMM56" s="32"/>
      <c r="UMN56" s="32"/>
      <c r="UMO56" s="32"/>
      <c r="UMP56" s="32"/>
      <c r="UMQ56" s="32"/>
      <c r="UMR56" s="33"/>
      <c r="UMS56" s="31"/>
      <c r="UMT56" s="32"/>
      <c r="UMU56" s="32"/>
      <c r="UMV56" s="32"/>
      <c r="UMW56" s="32"/>
      <c r="UMX56" s="32"/>
      <c r="UMY56" s="32"/>
      <c r="UMZ56" s="32"/>
      <c r="UNA56" s="32"/>
      <c r="UNB56" s="32"/>
      <c r="UNC56" s="32"/>
      <c r="UND56" s="32"/>
      <c r="UNE56" s="32"/>
      <c r="UNF56" s="32"/>
      <c r="UNG56" s="32"/>
      <c r="UNH56" s="32"/>
      <c r="UNI56" s="32"/>
      <c r="UNJ56" s="32"/>
      <c r="UNK56" s="32"/>
      <c r="UNL56" s="32"/>
      <c r="UNM56" s="32"/>
      <c r="UNN56" s="32"/>
      <c r="UNO56" s="32"/>
      <c r="UNP56" s="32"/>
      <c r="UNQ56" s="32"/>
      <c r="UNR56" s="32"/>
      <c r="UNS56" s="32"/>
      <c r="UNT56" s="32"/>
      <c r="UNU56" s="32"/>
      <c r="UNV56" s="32"/>
      <c r="UNW56" s="32"/>
      <c r="UNX56" s="32"/>
      <c r="UNY56" s="32"/>
      <c r="UNZ56" s="33"/>
      <c r="UOA56" s="31"/>
      <c r="UOB56" s="32"/>
      <c r="UOC56" s="32"/>
      <c r="UOD56" s="32"/>
      <c r="UOE56" s="32"/>
      <c r="UOF56" s="32"/>
      <c r="UOG56" s="32"/>
      <c r="UOH56" s="32"/>
      <c r="UOI56" s="32"/>
      <c r="UOJ56" s="32"/>
      <c r="UOK56" s="32"/>
      <c r="UOL56" s="32"/>
      <c r="UOM56" s="32"/>
      <c r="UON56" s="32"/>
      <c r="UOO56" s="32"/>
      <c r="UOP56" s="32"/>
      <c r="UOQ56" s="32"/>
      <c r="UOR56" s="32"/>
      <c r="UOS56" s="32"/>
      <c r="UOT56" s="32"/>
      <c r="UOU56" s="32"/>
      <c r="UOV56" s="32"/>
      <c r="UOW56" s="32"/>
      <c r="UOX56" s="32"/>
      <c r="UOY56" s="32"/>
      <c r="UOZ56" s="32"/>
      <c r="UPA56" s="32"/>
      <c r="UPB56" s="32"/>
      <c r="UPC56" s="32"/>
      <c r="UPD56" s="32"/>
      <c r="UPE56" s="32"/>
      <c r="UPF56" s="32"/>
      <c r="UPG56" s="32"/>
      <c r="UPH56" s="33"/>
      <c r="UPI56" s="31"/>
      <c r="UPJ56" s="32"/>
      <c r="UPK56" s="32"/>
      <c r="UPL56" s="32"/>
      <c r="UPM56" s="32"/>
      <c r="UPN56" s="32"/>
      <c r="UPO56" s="32"/>
      <c r="UPP56" s="32"/>
      <c r="UPQ56" s="32"/>
      <c r="UPR56" s="32"/>
      <c r="UPS56" s="32"/>
      <c r="UPT56" s="32"/>
      <c r="UPU56" s="32"/>
      <c r="UPV56" s="32"/>
      <c r="UPW56" s="32"/>
      <c r="UPX56" s="32"/>
      <c r="UPY56" s="32"/>
      <c r="UPZ56" s="32"/>
      <c r="UQA56" s="32"/>
      <c r="UQB56" s="32"/>
      <c r="UQC56" s="32"/>
      <c r="UQD56" s="32"/>
      <c r="UQE56" s="32"/>
      <c r="UQF56" s="32"/>
      <c r="UQG56" s="32"/>
      <c r="UQH56" s="32"/>
      <c r="UQI56" s="32"/>
      <c r="UQJ56" s="32"/>
      <c r="UQK56" s="32"/>
      <c r="UQL56" s="32"/>
      <c r="UQM56" s="32"/>
      <c r="UQN56" s="32"/>
      <c r="UQO56" s="32"/>
      <c r="UQP56" s="33"/>
      <c r="UQQ56" s="31"/>
      <c r="UQR56" s="32"/>
      <c r="UQS56" s="32"/>
      <c r="UQT56" s="32"/>
      <c r="UQU56" s="32"/>
      <c r="UQV56" s="32"/>
      <c r="UQW56" s="32"/>
      <c r="UQX56" s="32"/>
      <c r="UQY56" s="32"/>
      <c r="UQZ56" s="32"/>
      <c r="URA56" s="32"/>
      <c r="URB56" s="32"/>
      <c r="URC56" s="32"/>
      <c r="URD56" s="32"/>
      <c r="URE56" s="32"/>
      <c r="URF56" s="32"/>
      <c r="URG56" s="32"/>
      <c r="URH56" s="32"/>
      <c r="URI56" s="32"/>
      <c r="URJ56" s="32"/>
      <c r="URK56" s="32"/>
      <c r="URL56" s="32"/>
      <c r="URM56" s="32"/>
      <c r="URN56" s="32"/>
      <c r="URO56" s="32"/>
      <c r="URP56" s="32"/>
      <c r="URQ56" s="32"/>
      <c r="URR56" s="32"/>
      <c r="URS56" s="32"/>
      <c r="URT56" s="32"/>
      <c r="URU56" s="32"/>
      <c r="URV56" s="32"/>
      <c r="URW56" s="32"/>
      <c r="URX56" s="33"/>
      <c r="URY56" s="31"/>
      <c r="URZ56" s="32"/>
      <c r="USA56" s="32"/>
      <c r="USB56" s="32"/>
      <c r="USC56" s="32"/>
      <c r="USD56" s="32"/>
      <c r="USE56" s="32"/>
      <c r="USF56" s="32"/>
      <c r="USG56" s="32"/>
      <c r="USH56" s="32"/>
      <c r="USI56" s="32"/>
      <c r="USJ56" s="32"/>
      <c r="USK56" s="32"/>
      <c r="USL56" s="32"/>
      <c r="USM56" s="32"/>
      <c r="USN56" s="32"/>
      <c r="USO56" s="32"/>
      <c r="USP56" s="32"/>
      <c r="USQ56" s="32"/>
      <c r="USR56" s="32"/>
      <c r="USS56" s="32"/>
      <c r="UST56" s="32"/>
      <c r="USU56" s="32"/>
      <c r="USV56" s="32"/>
      <c r="USW56" s="32"/>
      <c r="USX56" s="32"/>
      <c r="USY56" s="32"/>
      <c r="USZ56" s="32"/>
      <c r="UTA56" s="32"/>
      <c r="UTB56" s="32"/>
      <c r="UTC56" s="32"/>
      <c r="UTD56" s="32"/>
      <c r="UTE56" s="32"/>
      <c r="UTF56" s="33"/>
      <c r="UTG56" s="31"/>
      <c r="UTH56" s="32"/>
      <c r="UTI56" s="32"/>
      <c r="UTJ56" s="32"/>
      <c r="UTK56" s="32"/>
      <c r="UTL56" s="32"/>
      <c r="UTM56" s="32"/>
      <c r="UTN56" s="32"/>
      <c r="UTO56" s="32"/>
      <c r="UTP56" s="32"/>
      <c r="UTQ56" s="32"/>
      <c r="UTR56" s="32"/>
      <c r="UTS56" s="32"/>
      <c r="UTT56" s="32"/>
      <c r="UTU56" s="32"/>
      <c r="UTV56" s="32"/>
      <c r="UTW56" s="32"/>
      <c r="UTX56" s="32"/>
      <c r="UTY56" s="32"/>
      <c r="UTZ56" s="32"/>
      <c r="UUA56" s="32"/>
      <c r="UUB56" s="32"/>
      <c r="UUC56" s="32"/>
      <c r="UUD56" s="32"/>
      <c r="UUE56" s="32"/>
      <c r="UUF56" s="32"/>
      <c r="UUG56" s="32"/>
      <c r="UUH56" s="32"/>
      <c r="UUI56" s="32"/>
      <c r="UUJ56" s="32"/>
      <c r="UUK56" s="32"/>
      <c r="UUL56" s="32"/>
      <c r="UUM56" s="32"/>
      <c r="UUN56" s="33"/>
      <c r="UUO56" s="31"/>
      <c r="UUP56" s="32"/>
      <c r="UUQ56" s="32"/>
      <c r="UUR56" s="32"/>
      <c r="UUS56" s="32"/>
      <c r="UUT56" s="32"/>
      <c r="UUU56" s="32"/>
      <c r="UUV56" s="32"/>
      <c r="UUW56" s="32"/>
      <c r="UUX56" s="32"/>
      <c r="UUY56" s="32"/>
      <c r="UUZ56" s="32"/>
      <c r="UVA56" s="32"/>
      <c r="UVB56" s="32"/>
      <c r="UVC56" s="32"/>
      <c r="UVD56" s="32"/>
      <c r="UVE56" s="32"/>
      <c r="UVF56" s="32"/>
      <c r="UVG56" s="32"/>
      <c r="UVH56" s="32"/>
      <c r="UVI56" s="32"/>
      <c r="UVJ56" s="32"/>
      <c r="UVK56" s="32"/>
      <c r="UVL56" s="32"/>
      <c r="UVM56" s="32"/>
      <c r="UVN56" s="32"/>
      <c r="UVO56" s="32"/>
      <c r="UVP56" s="32"/>
      <c r="UVQ56" s="32"/>
      <c r="UVR56" s="32"/>
      <c r="UVS56" s="32"/>
      <c r="UVT56" s="32"/>
      <c r="UVU56" s="32"/>
      <c r="UVV56" s="33"/>
      <c r="UVW56" s="31"/>
      <c r="UVX56" s="32"/>
      <c r="UVY56" s="32"/>
      <c r="UVZ56" s="32"/>
      <c r="UWA56" s="32"/>
      <c r="UWB56" s="32"/>
      <c r="UWC56" s="32"/>
      <c r="UWD56" s="32"/>
      <c r="UWE56" s="32"/>
      <c r="UWF56" s="32"/>
      <c r="UWG56" s="32"/>
      <c r="UWH56" s="32"/>
      <c r="UWI56" s="32"/>
      <c r="UWJ56" s="32"/>
      <c r="UWK56" s="32"/>
      <c r="UWL56" s="32"/>
      <c r="UWM56" s="32"/>
      <c r="UWN56" s="32"/>
      <c r="UWO56" s="32"/>
      <c r="UWP56" s="32"/>
      <c r="UWQ56" s="32"/>
      <c r="UWR56" s="32"/>
      <c r="UWS56" s="32"/>
      <c r="UWT56" s="32"/>
      <c r="UWU56" s="32"/>
      <c r="UWV56" s="32"/>
      <c r="UWW56" s="32"/>
      <c r="UWX56" s="32"/>
      <c r="UWY56" s="32"/>
      <c r="UWZ56" s="32"/>
      <c r="UXA56" s="32"/>
      <c r="UXB56" s="32"/>
      <c r="UXC56" s="32"/>
      <c r="UXD56" s="33"/>
      <c r="UXE56" s="31"/>
      <c r="UXF56" s="32"/>
      <c r="UXG56" s="32"/>
      <c r="UXH56" s="32"/>
      <c r="UXI56" s="32"/>
      <c r="UXJ56" s="32"/>
      <c r="UXK56" s="32"/>
      <c r="UXL56" s="32"/>
      <c r="UXM56" s="32"/>
      <c r="UXN56" s="32"/>
      <c r="UXO56" s="32"/>
      <c r="UXP56" s="32"/>
      <c r="UXQ56" s="32"/>
      <c r="UXR56" s="32"/>
      <c r="UXS56" s="32"/>
      <c r="UXT56" s="32"/>
      <c r="UXU56" s="32"/>
      <c r="UXV56" s="32"/>
      <c r="UXW56" s="32"/>
      <c r="UXX56" s="32"/>
      <c r="UXY56" s="32"/>
      <c r="UXZ56" s="32"/>
      <c r="UYA56" s="32"/>
      <c r="UYB56" s="32"/>
      <c r="UYC56" s="32"/>
      <c r="UYD56" s="32"/>
      <c r="UYE56" s="32"/>
      <c r="UYF56" s="32"/>
      <c r="UYG56" s="32"/>
      <c r="UYH56" s="32"/>
      <c r="UYI56" s="32"/>
      <c r="UYJ56" s="32"/>
      <c r="UYK56" s="32"/>
      <c r="UYL56" s="33"/>
      <c r="UYM56" s="31"/>
      <c r="UYN56" s="32"/>
      <c r="UYO56" s="32"/>
      <c r="UYP56" s="32"/>
      <c r="UYQ56" s="32"/>
      <c r="UYR56" s="32"/>
      <c r="UYS56" s="32"/>
      <c r="UYT56" s="32"/>
      <c r="UYU56" s="32"/>
      <c r="UYV56" s="32"/>
      <c r="UYW56" s="32"/>
      <c r="UYX56" s="32"/>
      <c r="UYY56" s="32"/>
      <c r="UYZ56" s="32"/>
      <c r="UZA56" s="32"/>
      <c r="UZB56" s="32"/>
      <c r="UZC56" s="32"/>
      <c r="UZD56" s="32"/>
      <c r="UZE56" s="32"/>
      <c r="UZF56" s="32"/>
      <c r="UZG56" s="32"/>
      <c r="UZH56" s="32"/>
      <c r="UZI56" s="32"/>
      <c r="UZJ56" s="32"/>
      <c r="UZK56" s="32"/>
      <c r="UZL56" s="32"/>
      <c r="UZM56" s="32"/>
      <c r="UZN56" s="32"/>
      <c r="UZO56" s="32"/>
      <c r="UZP56" s="32"/>
      <c r="UZQ56" s="32"/>
      <c r="UZR56" s="32"/>
      <c r="UZS56" s="32"/>
      <c r="UZT56" s="33"/>
      <c r="UZU56" s="31"/>
      <c r="UZV56" s="32"/>
      <c r="UZW56" s="32"/>
      <c r="UZX56" s="32"/>
      <c r="UZY56" s="32"/>
      <c r="UZZ56" s="32"/>
      <c r="VAA56" s="32"/>
      <c r="VAB56" s="32"/>
      <c r="VAC56" s="32"/>
      <c r="VAD56" s="32"/>
      <c r="VAE56" s="32"/>
      <c r="VAF56" s="32"/>
      <c r="VAG56" s="32"/>
      <c r="VAH56" s="32"/>
      <c r="VAI56" s="32"/>
      <c r="VAJ56" s="32"/>
      <c r="VAK56" s="32"/>
      <c r="VAL56" s="32"/>
      <c r="VAM56" s="32"/>
      <c r="VAN56" s="32"/>
      <c r="VAO56" s="32"/>
      <c r="VAP56" s="32"/>
      <c r="VAQ56" s="32"/>
      <c r="VAR56" s="32"/>
      <c r="VAS56" s="32"/>
      <c r="VAT56" s="32"/>
      <c r="VAU56" s="32"/>
      <c r="VAV56" s="32"/>
      <c r="VAW56" s="32"/>
      <c r="VAX56" s="32"/>
      <c r="VAY56" s="32"/>
      <c r="VAZ56" s="32"/>
      <c r="VBA56" s="32"/>
      <c r="VBB56" s="33"/>
      <c r="VBC56" s="31"/>
      <c r="VBD56" s="32"/>
      <c r="VBE56" s="32"/>
      <c r="VBF56" s="32"/>
      <c r="VBG56" s="32"/>
      <c r="VBH56" s="32"/>
      <c r="VBI56" s="32"/>
      <c r="VBJ56" s="32"/>
      <c r="VBK56" s="32"/>
      <c r="VBL56" s="32"/>
      <c r="VBM56" s="32"/>
      <c r="VBN56" s="32"/>
      <c r="VBO56" s="32"/>
      <c r="VBP56" s="32"/>
      <c r="VBQ56" s="32"/>
      <c r="VBR56" s="32"/>
      <c r="VBS56" s="32"/>
      <c r="VBT56" s="32"/>
      <c r="VBU56" s="32"/>
      <c r="VBV56" s="32"/>
      <c r="VBW56" s="32"/>
      <c r="VBX56" s="32"/>
      <c r="VBY56" s="32"/>
      <c r="VBZ56" s="32"/>
      <c r="VCA56" s="32"/>
      <c r="VCB56" s="32"/>
      <c r="VCC56" s="32"/>
      <c r="VCD56" s="32"/>
      <c r="VCE56" s="32"/>
      <c r="VCF56" s="32"/>
      <c r="VCG56" s="32"/>
      <c r="VCH56" s="32"/>
      <c r="VCI56" s="32"/>
      <c r="VCJ56" s="33"/>
      <c r="VCK56" s="31"/>
      <c r="VCL56" s="32"/>
      <c r="VCM56" s="32"/>
      <c r="VCN56" s="32"/>
      <c r="VCO56" s="32"/>
      <c r="VCP56" s="32"/>
      <c r="VCQ56" s="32"/>
      <c r="VCR56" s="32"/>
      <c r="VCS56" s="32"/>
      <c r="VCT56" s="32"/>
      <c r="VCU56" s="32"/>
      <c r="VCV56" s="32"/>
      <c r="VCW56" s="32"/>
      <c r="VCX56" s="32"/>
      <c r="VCY56" s="32"/>
      <c r="VCZ56" s="32"/>
      <c r="VDA56" s="32"/>
      <c r="VDB56" s="32"/>
      <c r="VDC56" s="32"/>
      <c r="VDD56" s="32"/>
      <c r="VDE56" s="32"/>
      <c r="VDF56" s="32"/>
      <c r="VDG56" s="32"/>
      <c r="VDH56" s="32"/>
      <c r="VDI56" s="32"/>
      <c r="VDJ56" s="32"/>
      <c r="VDK56" s="32"/>
      <c r="VDL56" s="32"/>
      <c r="VDM56" s="32"/>
      <c r="VDN56" s="32"/>
      <c r="VDO56" s="32"/>
      <c r="VDP56" s="32"/>
      <c r="VDQ56" s="32"/>
      <c r="VDR56" s="33"/>
      <c r="VDS56" s="31"/>
      <c r="VDT56" s="32"/>
      <c r="VDU56" s="32"/>
      <c r="VDV56" s="32"/>
      <c r="VDW56" s="32"/>
      <c r="VDX56" s="32"/>
      <c r="VDY56" s="32"/>
      <c r="VDZ56" s="32"/>
      <c r="VEA56" s="32"/>
      <c r="VEB56" s="32"/>
      <c r="VEC56" s="32"/>
      <c r="VED56" s="32"/>
      <c r="VEE56" s="32"/>
      <c r="VEF56" s="32"/>
      <c r="VEG56" s="32"/>
      <c r="VEH56" s="32"/>
      <c r="VEI56" s="32"/>
      <c r="VEJ56" s="32"/>
      <c r="VEK56" s="32"/>
      <c r="VEL56" s="32"/>
      <c r="VEM56" s="32"/>
      <c r="VEN56" s="32"/>
      <c r="VEO56" s="32"/>
      <c r="VEP56" s="32"/>
      <c r="VEQ56" s="32"/>
      <c r="VER56" s="32"/>
      <c r="VES56" s="32"/>
      <c r="VET56" s="32"/>
      <c r="VEU56" s="32"/>
      <c r="VEV56" s="32"/>
      <c r="VEW56" s="32"/>
      <c r="VEX56" s="32"/>
      <c r="VEY56" s="32"/>
      <c r="VEZ56" s="33"/>
      <c r="VFA56" s="31"/>
      <c r="VFB56" s="32"/>
      <c r="VFC56" s="32"/>
      <c r="VFD56" s="32"/>
      <c r="VFE56" s="32"/>
      <c r="VFF56" s="32"/>
      <c r="VFG56" s="32"/>
      <c r="VFH56" s="32"/>
      <c r="VFI56" s="32"/>
      <c r="VFJ56" s="32"/>
      <c r="VFK56" s="32"/>
      <c r="VFL56" s="32"/>
      <c r="VFM56" s="32"/>
      <c r="VFN56" s="32"/>
      <c r="VFO56" s="32"/>
      <c r="VFP56" s="32"/>
      <c r="VFQ56" s="32"/>
      <c r="VFR56" s="32"/>
      <c r="VFS56" s="32"/>
      <c r="VFT56" s="32"/>
      <c r="VFU56" s="32"/>
      <c r="VFV56" s="32"/>
      <c r="VFW56" s="32"/>
      <c r="VFX56" s="32"/>
      <c r="VFY56" s="32"/>
      <c r="VFZ56" s="32"/>
      <c r="VGA56" s="32"/>
      <c r="VGB56" s="32"/>
      <c r="VGC56" s="32"/>
      <c r="VGD56" s="32"/>
      <c r="VGE56" s="32"/>
      <c r="VGF56" s="32"/>
      <c r="VGG56" s="32"/>
      <c r="VGH56" s="33"/>
      <c r="VGI56" s="31"/>
      <c r="VGJ56" s="32"/>
      <c r="VGK56" s="32"/>
      <c r="VGL56" s="32"/>
      <c r="VGM56" s="32"/>
      <c r="VGN56" s="32"/>
      <c r="VGO56" s="32"/>
      <c r="VGP56" s="32"/>
      <c r="VGQ56" s="32"/>
      <c r="VGR56" s="32"/>
      <c r="VGS56" s="32"/>
      <c r="VGT56" s="32"/>
      <c r="VGU56" s="32"/>
      <c r="VGV56" s="32"/>
      <c r="VGW56" s="32"/>
      <c r="VGX56" s="32"/>
      <c r="VGY56" s="32"/>
      <c r="VGZ56" s="32"/>
      <c r="VHA56" s="32"/>
      <c r="VHB56" s="32"/>
      <c r="VHC56" s="32"/>
      <c r="VHD56" s="32"/>
      <c r="VHE56" s="32"/>
      <c r="VHF56" s="32"/>
      <c r="VHG56" s="32"/>
      <c r="VHH56" s="32"/>
      <c r="VHI56" s="32"/>
      <c r="VHJ56" s="32"/>
      <c r="VHK56" s="32"/>
      <c r="VHL56" s="32"/>
      <c r="VHM56" s="32"/>
      <c r="VHN56" s="32"/>
      <c r="VHO56" s="32"/>
      <c r="VHP56" s="33"/>
      <c r="VHQ56" s="31"/>
      <c r="VHR56" s="32"/>
      <c r="VHS56" s="32"/>
      <c r="VHT56" s="32"/>
      <c r="VHU56" s="32"/>
      <c r="VHV56" s="32"/>
      <c r="VHW56" s="32"/>
      <c r="VHX56" s="32"/>
      <c r="VHY56" s="32"/>
      <c r="VHZ56" s="32"/>
      <c r="VIA56" s="32"/>
      <c r="VIB56" s="32"/>
      <c r="VIC56" s="32"/>
      <c r="VID56" s="32"/>
      <c r="VIE56" s="32"/>
      <c r="VIF56" s="32"/>
      <c r="VIG56" s="32"/>
      <c r="VIH56" s="32"/>
      <c r="VII56" s="32"/>
      <c r="VIJ56" s="32"/>
      <c r="VIK56" s="32"/>
      <c r="VIL56" s="32"/>
      <c r="VIM56" s="32"/>
      <c r="VIN56" s="32"/>
      <c r="VIO56" s="32"/>
      <c r="VIP56" s="32"/>
      <c r="VIQ56" s="32"/>
      <c r="VIR56" s="32"/>
      <c r="VIS56" s="32"/>
      <c r="VIT56" s="32"/>
      <c r="VIU56" s="32"/>
      <c r="VIV56" s="32"/>
      <c r="VIW56" s="32"/>
      <c r="VIX56" s="33"/>
      <c r="VIY56" s="31"/>
      <c r="VIZ56" s="32"/>
      <c r="VJA56" s="32"/>
      <c r="VJB56" s="32"/>
      <c r="VJC56" s="32"/>
      <c r="VJD56" s="32"/>
      <c r="VJE56" s="32"/>
      <c r="VJF56" s="32"/>
      <c r="VJG56" s="32"/>
      <c r="VJH56" s="32"/>
      <c r="VJI56" s="32"/>
      <c r="VJJ56" s="32"/>
      <c r="VJK56" s="32"/>
      <c r="VJL56" s="32"/>
      <c r="VJM56" s="32"/>
      <c r="VJN56" s="32"/>
      <c r="VJO56" s="32"/>
      <c r="VJP56" s="32"/>
      <c r="VJQ56" s="32"/>
      <c r="VJR56" s="32"/>
      <c r="VJS56" s="32"/>
      <c r="VJT56" s="32"/>
      <c r="VJU56" s="32"/>
      <c r="VJV56" s="32"/>
      <c r="VJW56" s="32"/>
      <c r="VJX56" s="32"/>
      <c r="VJY56" s="32"/>
      <c r="VJZ56" s="32"/>
      <c r="VKA56" s="32"/>
      <c r="VKB56" s="32"/>
      <c r="VKC56" s="32"/>
      <c r="VKD56" s="32"/>
      <c r="VKE56" s="32"/>
      <c r="VKF56" s="33"/>
      <c r="VKG56" s="31"/>
      <c r="VKH56" s="32"/>
      <c r="VKI56" s="32"/>
      <c r="VKJ56" s="32"/>
      <c r="VKK56" s="32"/>
      <c r="VKL56" s="32"/>
      <c r="VKM56" s="32"/>
      <c r="VKN56" s="32"/>
      <c r="VKO56" s="32"/>
      <c r="VKP56" s="32"/>
      <c r="VKQ56" s="32"/>
      <c r="VKR56" s="32"/>
      <c r="VKS56" s="32"/>
      <c r="VKT56" s="32"/>
      <c r="VKU56" s="32"/>
      <c r="VKV56" s="32"/>
      <c r="VKW56" s="32"/>
      <c r="VKX56" s="32"/>
      <c r="VKY56" s="32"/>
      <c r="VKZ56" s="32"/>
      <c r="VLA56" s="32"/>
      <c r="VLB56" s="32"/>
      <c r="VLC56" s="32"/>
      <c r="VLD56" s="32"/>
      <c r="VLE56" s="32"/>
      <c r="VLF56" s="32"/>
      <c r="VLG56" s="32"/>
      <c r="VLH56" s="32"/>
      <c r="VLI56" s="32"/>
      <c r="VLJ56" s="32"/>
      <c r="VLK56" s="32"/>
      <c r="VLL56" s="32"/>
      <c r="VLM56" s="32"/>
      <c r="VLN56" s="33"/>
      <c r="VLO56" s="31"/>
      <c r="VLP56" s="32"/>
      <c r="VLQ56" s="32"/>
      <c r="VLR56" s="32"/>
      <c r="VLS56" s="32"/>
      <c r="VLT56" s="32"/>
      <c r="VLU56" s="32"/>
      <c r="VLV56" s="32"/>
      <c r="VLW56" s="32"/>
      <c r="VLX56" s="32"/>
      <c r="VLY56" s="32"/>
      <c r="VLZ56" s="32"/>
      <c r="VMA56" s="32"/>
      <c r="VMB56" s="32"/>
      <c r="VMC56" s="32"/>
      <c r="VMD56" s="32"/>
      <c r="VME56" s="32"/>
      <c r="VMF56" s="32"/>
      <c r="VMG56" s="32"/>
      <c r="VMH56" s="32"/>
      <c r="VMI56" s="32"/>
      <c r="VMJ56" s="32"/>
      <c r="VMK56" s="32"/>
      <c r="VML56" s="32"/>
      <c r="VMM56" s="32"/>
      <c r="VMN56" s="32"/>
      <c r="VMO56" s="32"/>
      <c r="VMP56" s="32"/>
      <c r="VMQ56" s="32"/>
      <c r="VMR56" s="32"/>
      <c r="VMS56" s="32"/>
      <c r="VMT56" s="32"/>
      <c r="VMU56" s="32"/>
      <c r="VMV56" s="33"/>
      <c r="VMW56" s="31"/>
      <c r="VMX56" s="32"/>
      <c r="VMY56" s="32"/>
      <c r="VMZ56" s="32"/>
      <c r="VNA56" s="32"/>
      <c r="VNB56" s="32"/>
      <c r="VNC56" s="32"/>
      <c r="VND56" s="32"/>
      <c r="VNE56" s="32"/>
      <c r="VNF56" s="32"/>
      <c r="VNG56" s="32"/>
      <c r="VNH56" s="32"/>
      <c r="VNI56" s="32"/>
      <c r="VNJ56" s="32"/>
      <c r="VNK56" s="32"/>
      <c r="VNL56" s="32"/>
      <c r="VNM56" s="32"/>
      <c r="VNN56" s="32"/>
      <c r="VNO56" s="32"/>
      <c r="VNP56" s="32"/>
      <c r="VNQ56" s="32"/>
      <c r="VNR56" s="32"/>
      <c r="VNS56" s="32"/>
      <c r="VNT56" s="32"/>
      <c r="VNU56" s="32"/>
      <c r="VNV56" s="32"/>
      <c r="VNW56" s="32"/>
      <c r="VNX56" s="32"/>
      <c r="VNY56" s="32"/>
      <c r="VNZ56" s="32"/>
      <c r="VOA56" s="32"/>
      <c r="VOB56" s="32"/>
      <c r="VOC56" s="32"/>
      <c r="VOD56" s="33"/>
      <c r="VOE56" s="31"/>
      <c r="VOF56" s="32"/>
      <c r="VOG56" s="32"/>
      <c r="VOH56" s="32"/>
      <c r="VOI56" s="32"/>
      <c r="VOJ56" s="32"/>
      <c r="VOK56" s="32"/>
      <c r="VOL56" s="32"/>
      <c r="VOM56" s="32"/>
      <c r="VON56" s="32"/>
      <c r="VOO56" s="32"/>
      <c r="VOP56" s="32"/>
      <c r="VOQ56" s="32"/>
      <c r="VOR56" s="32"/>
      <c r="VOS56" s="32"/>
      <c r="VOT56" s="32"/>
      <c r="VOU56" s="32"/>
      <c r="VOV56" s="32"/>
      <c r="VOW56" s="32"/>
      <c r="VOX56" s="32"/>
      <c r="VOY56" s="32"/>
      <c r="VOZ56" s="32"/>
      <c r="VPA56" s="32"/>
      <c r="VPB56" s="32"/>
      <c r="VPC56" s="32"/>
      <c r="VPD56" s="32"/>
      <c r="VPE56" s="32"/>
      <c r="VPF56" s="32"/>
      <c r="VPG56" s="32"/>
      <c r="VPH56" s="32"/>
      <c r="VPI56" s="32"/>
      <c r="VPJ56" s="32"/>
      <c r="VPK56" s="32"/>
      <c r="VPL56" s="33"/>
      <c r="VPM56" s="31"/>
      <c r="VPN56" s="32"/>
      <c r="VPO56" s="32"/>
      <c r="VPP56" s="32"/>
      <c r="VPQ56" s="32"/>
      <c r="VPR56" s="32"/>
      <c r="VPS56" s="32"/>
      <c r="VPT56" s="32"/>
      <c r="VPU56" s="32"/>
      <c r="VPV56" s="32"/>
      <c r="VPW56" s="32"/>
      <c r="VPX56" s="32"/>
      <c r="VPY56" s="32"/>
      <c r="VPZ56" s="32"/>
      <c r="VQA56" s="32"/>
      <c r="VQB56" s="32"/>
      <c r="VQC56" s="32"/>
      <c r="VQD56" s="32"/>
      <c r="VQE56" s="32"/>
      <c r="VQF56" s="32"/>
      <c r="VQG56" s="32"/>
      <c r="VQH56" s="32"/>
      <c r="VQI56" s="32"/>
      <c r="VQJ56" s="32"/>
      <c r="VQK56" s="32"/>
      <c r="VQL56" s="32"/>
      <c r="VQM56" s="32"/>
      <c r="VQN56" s="32"/>
      <c r="VQO56" s="32"/>
      <c r="VQP56" s="32"/>
      <c r="VQQ56" s="32"/>
      <c r="VQR56" s="32"/>
      <c r="VQS56" s="32"/>
      <c r="VQT56" s="33"/>
      <c r="VQU56" s="31"/>
      <c r="VQV56" s="32"/>
      <c r="VQW56" s="32"/>
      <c r="VQX56" s="32"/>
      <c r="VQY56" s="32"/>
      <c r="VQZ56" s="32"/>
      <c r="VRA56" s="32"/>
      <c r="VRB56" s="32"/>
      <c r="VRC56" s="32"/>
      <c r="VRD56" s="32"/>
      <c r="VRE56" s="32"/>
      <c r="VRF56" s="32"/>
      <c r="VRG56" s="32"/>
      <c r="VRH56" s="32"/>
      <c r="VRI56" s="32"/>
      <c r="VRJ56" s="32"/>
      <c r="VRK56" s="32"/>
      <c r="VRL56" s="32"/>
      <c r="VRM56" s="32"/>
      <c r="VRN56" s="32"/>
      <c r="VRO56" s="32"/>
      <c r="VRP56" s="32"/>
      <c r="VRQ56" s="32"/>
      <c r="VRR56" s="32"/>
      <c r="VRS56" s="32"/>
      <c r="VRT56" s="32"/>
      <c r="VRU56" s="32"/>
      <c r="VRV56" s="32"/>
      <c r="VRW56" s="32"/>
      <c r="VRX56" s="32"/>
      <c r="VRY56" s="32"/>
      <c r="VRZ56" s="32"/>
      <c r="VSA56" s="32"/>
      <c r="VSB56" s="33"/>
      <c r="VSC56" s="31"/>
      <c r="VSD56" s="32"/>
      <c r="VSE56" s="32"/>
      <c r="VSF56" s="32"/>
      <c r="VSG56" s="32"/>
      <c r="VSH56" s="32"/>
      <c r="VSI56" s="32"/>
      <c r="VSJ56" s="32"/>
      <c r="VSK56" s="32"/>
      <c r="VSL56" s="32"/>
      <c r="VSM56" s="32"/>
      <c r="VSN56" s="32"/>
      <c r="VSO56" s="32"/>
      <c r="VSP56" s="32"/>
      <c r="VSQ56" s="32"/>
      <c r="VSR56" s="32"/>
      <c r="VSS56" s="32"/>
      <c r="VST56" s="32"/>
      <c r="VSU56" s="32"/>
      <c r="VSV56" s="32"/>
      <c r="VSW56" s="32"/>
      <c r="VSX56" s="32"/>
      <c r="VSY56" s="32"/>
      <c r="VSZ56" s="32"/>
      <c r="VTA56" s="32"/>
      <c r="VTB56" s="32"/>
      <c r="VTC56" s="32"/>
      <c r="VTD56" s="32"/>
      <c r="VTE56" s="32"/>
      <c r="VTF56" s="32"/>
      <c r="VTG56" s="32"/>
      <c r="VTH56" s="32"/>
      <c r="VTI56" s="32"/>
      <c r="VTJ56" s="33"/>
      <c r="VTK56" s="31"/>
      <c r="VTL56" s="32"/>
      <c r="VTM56" s="32"/>
      <c r="VTN56" s="32"/>
      <c r="VTO56" s="32"/>
      <c r="VTP56" s="32"/>
      <c r="VTQ56" s="32"/>
      <c r="VTR56" s="32"/>
      <c r="VTS56" s="32"/>
      <c r="VTT56" s="32"/>
      <c r="VTU56" s="32"/>
      <c r="VTV56" s="32"/>
      <c r="VTW56" s="32"/>
      <c r="VTX56" s="32"/>
      <c r="VTY56" s="32"/>
      <c r="VTZ56" s="32"/>
      <c r="VUA56" s="32"/>
      <c r="VUB56" s="32"/>
      <c r="VUC56" s="32"/>
      <c r="VUD56" s="32"/>
      <c r="VUE56" s="32"/>
      <c r="VUF56" s="32"/>
      <c r="VUG56" s="32"/>
      <c r="VUH56" s="32"/>
      <c r="VUI56" s="32"/>
      <c r="VUJ56" s="32"/>
      <c r="VUK56" s="32"/>
      <c r="VUL56" s="32"/>
      <c r="VUM56" s="32"/>
      <c r="VUN56" s="32"/>
      <c r="VUO56" s="32"/>
      <c r="VUP56" s="32"/>
      <c r="VUQ56" s="32"/>
      <c r="VUR56" s="33"/>
      <c r="VUS56" s="31"/>
      <c r="VUT56" s="32"/>
      <c r="VUU56" s="32"/>
      <c r="VUV56" s="32"/>
      <c r="VUW56" s="32"/>
      <c r="VUX56" s="32"/>
      <c r="VUY56" s="32"/>
      <c r="VUZ56" s="32"/>
      <c r="VVA56" s="32"/>
      <c r="VVB56" s="32"/>
      <c r="VVC56" s="32"/>
      <c r="VVD56" s="32"/>
      <c r="VVE56" s="32"/>
      <c r="VVF56" s="32"/>
      <c r="VVG56" s="32"/>
      <c r="VVH56" s="32"/>
      <c r="VVI56" s="32"/>
      <c r="VVJ56" s="32"/>
      <c r="VVK56" s="32"/>
      <c r="VVL56" s="32"/>
      <c r="VVM56" s="32"/>
      <c r="VVN56" s="32"/>
      <c r="VVO56" s="32"/>
      <c r="VVP56" s="32"/>
      <c r="VVQ56" s="32"/>
      <c r="VVR56" s="32"/>
      <c r="VVS56" s="32"/>
      <c r="VVT56" s="32"/>
      <c r="VVU56" s="32"/>
      <c r="VVV56" s="32"/>
      <c r="VVW56" s="32"/>
      <c r="VVX56" s="32"/>
      <c r="VVY56" s="32"/>
      <c r="VVZ56" s="33"/>
      <c r="VWA56" s="31"/>
      <c r="VWB56" s="32"/>
      <c r="VWC56" s="32"/>
      <c r="VWD56" s="32"/>
      <c r="VWE56" s="32"/>
      <c r="VWF56" s="32"/>
      <c r="VWG56" s="32"/>
      <c r="VWH56" s="32"/>
      <c r="VWI56" s="32"/>
      <c r="VWJ56" s="32"/>
      <c r="VWK56" s="32"/>
      <c r="VWL56" s="32"/>
      <c r="VWM56" s="32"/>
      <c r="VWN56" s="32"/>
      <c r="VWO56" s="32"/>
      <c r="VWP56" s="32"/>
      <c r="VWQ56" s="32"/>
      <c r="VWR56" s="32"/>
      <c r="VWS56" s="32"/>
      <c r="VWT56" s="32"/>
      <c r="VWU56" s="32"/>
      <c r="VWV56" s="32"/>
      <c r="VWW56" s="32"/>
      <c r="VWX56" s="32"/>
      <c r="VWY56" s="32"/>
      <c r="VWZ56" s="32"/>
      <c r="VXA56" s="32"/>
      <c r="VXB56" s="32"/>
      <c r="VXC56" s="32"/>
      <c r="VXD56" s="32"/>
      <c r="VXE56" s="32"/>
      <c r="VXF56" s="32"/>
      <c r="VXG56" s="32"/>
      <c r="VXH56" s="33"/>
      <c r="VXI56" s="31"/>
      <c r="VXJ56" s="32"/>
      <c r="VXK56" s="32"/>
      <c r="VXL56" s="32"/>
      <c r="VXM56" s="32"/>
      <c r="VXN56" s="32"/>
      <c r="VXO56" s="32"/>
      <c r="VXP56" s="32"/>
      <c r="VXQ56" s="32"/>
      <c r="VXR56" s="32"/>
      <c r="VXS56" s="32"/>
      <c r="VXT56" s="32"/>
      <c r="VXU56" s="32"/>
      <c r="VXV56" s="32"/>
      <c r="VXW56" s="32"/>
      <c r="VXX56" s="32"/>
      <c r="VXY56" s="32"/>
      <c r="VXZ56" s="32"/>
      <c r="VYA56" s="32"/>
      <c r="VYB56" s="32"/>
      <c r="VYC56" s="32"/>
      <c r="VYD56" s="32"/>
      <c r="VYE56" s="32"/>
      <c r="VYF56" s="32"/>
      <c r="VYG56" s="32"/>
      <c r="VYH56" s="32"/>
      <c r="VYI56" s="32"/>
      <c r="VYJ56" s="32"/>
      <c r="VYK56" s="32"/>
      <c r="VYL56" s="32"/>
      <c r="VYM56" s="32"/>
      <c r="VYN56" s="32"/>
      <c r="VYO56" s="32"/>
      <c r="VYP56" s="33"/>
      <c r="VYQ56" s="31"/>
      <c r="VYR56" s="32"/>
      <c r="VYS56" s="32"/>
      <c r="VYT56" s="32"/>
      <c r="VYU56" s="32"/>
      <c r="VYV56" s="32"/>
      <c r="VYW56" s="32"/>
      <c r="VYX56" s="32"/>
      <c r="VYY56" s="32"/>
      <c r="VYZ56" s="32"/>
      <c r="VZA56" s="32"/>
      <c r="VZB56" s="32"/>
      <c r="VZC56" s="32"/>
      <c r="VZD56" s="32"/>
      <c r="VZE56" s="32"/>
      <c r="VZF56" s="32"/>
      <c r="VZG56" s="32"/>
      <c r="VZH56" s="32"/>
      <c r="VZI56" s="32"/>
      <c r="VZJ56" s="32"/>
      <c r="VZK56" s="32"/>
      <c r="VZL56" s="32"/>
      <c r="VZM56" s="32"/>
      <c r="VZN56" s="32"/>
      <c r="VZO56" s="32"/>
      <c r="VZP56" s="32"/>
      <c r="VZQ56" s="32"/>
      <c r="VZR56" s="32"/>
      <c r="VZS56" s="32"/>
      <c r="VZT56" s="32"/>
      <c r="VZU56" s="32"/>
      <c r="VZV56" s="32"/>
      <c r="VZW56" s="32"/>
      <c r="VZX56" s="33"/>
      <c r="VZY56" s="31"/>
      <c r="VZZ56" s="32"/>
      <c r="WAA56" s="32"/>
      <c r="WAB56" s="32"/>
      <c r="WAC56" s="32"/>
      <c r="WAD56" s="32"/>
      <c r="WAE56" s="32"/>
      <c r="WAF56" s="32"/>
      <c r="WAG56" s="32"/>
      <c r="WAH56" s="32"/>
      <c r="WAI56" s="32"/>
      <c r="WAJ56" s="32"/>
      <c r="WAK56" s="32"/>
      <c r="WAL56" s="32"/>
      <c r="WAM56" s="32"/>
      <c r="WAN56" s="32"/>
      <c r="WAO56" s="32"/>
      <c r="WAP56" s="32"/>
      <c r="WAQ56" s="32"/>
      <c r="WAR56" s="32"/>
      <c r="WAS56" s="32"/>
      <c r="WAT56" s="32"/>
      <c r="WAU56" s="32"/>
      <c r="WAV56" s="32"/>
      <c r="WAW56" s="32"/>
      <c r="WAX56" s="32"/>
      <c r="WAY56" s="32"/>
      <c r="WAZ56" s="32"/>
      <c r="WBA56" s="32"/>
      <c r="WBB56" s="32"/>
      <c r="WBC56" s="32"/>
      <c r="WBD56" s="32"/>
      <c r="WBE56" s="32"/>
      <c r="WBF56" s="33"/>
      <c r="WBG56" s="31"/>
      <c r="WBH56" s="32"/>
      <c r="WBI56" s="32"/>
      <c r="WBJ56" s="32"/>
      <c r="WBK56" s="32"/>
      <c r="WBL56" s="32"/>
      <c r="WBM56" s="32"/>
      <c r="WBN56" s="32"/>
      <c r="WBO56" s="32"/>
      <c r="WBP56" s="32"/>
      <c r="WBQ56" s="32"/>
      <c r="WBR56" s="32"/>
      <c r="WBS56" s="32"/>
      <c r="WBT56" s="32"/>
      <c r="WBU56" s="32"/>
      <c r="WBV56" s="32"/>
      <c r="WBW56" s="32"/>
      <c r="WBX56" s="32"/>
      <c r="WBY56" s="32"/>
      <c r="WBZ56" s="32"/>
      <c r="WCA56" s="32"/>
      <c r="WCB56" s="32"/>
      <c r="WCC56" s="32"/>
      <c r="WCD56" s="32"/>
      <c r="WCE56" s="32"/>
      <c r="WCF56" s="32"/>
      <c r="WCG56" s="32"/>
      <c r="WCH56" s="32"/>
      <c r="WCI56" s="32"/>
      <c r="WCJ56" s="32"/>
      <c r="WCK56" s="32"/>
      <c r="WCL56" s="32"/>
      <c r="WCM56" s="32"/>
      <c r="WCN56" s="33"/>
      <c r="WCO56" s="31"/>
      <c r="WCP56" s="32"/>
      <c r="WCQ56" s="32"/>
      <c r="WCR56" s="32"/>
      <c r="WCS56" s="32"/>
      <c r="WCT56" s="32"/>
      <c r="WCU56" s="32"/>
      <c r="WCV56" s="32"/>
      <c r="WCW56" s="32"/>
      <c r="WCX56" s="32"/>
      <c r="WCY56" s="32"/>
      <c r="WCZ56" s="32"/>
      <c r="WDA56" s="32"/>
      <c r="WDB56" s="32"/>
      <c r="WDC56" s="32"/>
      <c r="WDD56" s="32"/>
      <c r="WDE56" s="32"/>
      <c r="WDF56" s="32"/>
      <c r="WDG56" s="32"/>
      <c r="WDH56" s="32"/>
      <c r="WDI56" s="32"/>
      <c r="WDJ56" s="32"/>
      <c r="WDK56" s="32"/>
      <c r="WDL56" s="32"/>
      <c r="WDM56" s="32"/>
      <c r="WDN56" s="32"/>
      <c r="WDO56" s="32"/>
      <c r="WDP56" s="32"/>
      <c r="WDQ56" s="32"/>
      <c r="WDR56" s="32"/>
      <c r="WDS56" s="32"/>
      <c r="WDT56" s="32"/>
      <c r="WDU56" s="32"/>
      <c r="WDV56" s="33"/>
      <c r="WDW56" s="31"/>
      <c r="WDX56" s="32"/>
      <c r="WDY56" s="32"/>
      <c r="WDZ56" s="32"/>
      <c r="WEA56" s="32"/>
      <c r="WEB56" s="32"/>
      <c r="WEC56" s="32"/>
      <c r="WED56" s="32"/>
      <c r="WEE56" s="32"/>
      <c r="WEF56" s="32"/>
      <c r="WEG56" s="32"/>
      <c r="WEH56" s="32"/>
      <c r="WEI56" s="32"/>
      <c r="WEJ56" s="32"/>
      <c r="WEK56" s="32"/>
      <c r="WEL56" s="32"/>
      <c r="WEM56" s="32"/>
      <c r="WEN56" s="32"/>
      <c r="WEO56" s="32"/>
      <c r="WEP56" s="32"/>
      <c r="WEQ56" s="32"/>
      <c r="WER56" s="32"/>
      <c r="WES56" s="32"/>
      <c r="WET56" s="32"/>
      <c r="WEU56" s="32"/>
      <c r="WEV56" s="32"/>
      <c r="WEW56" s="32"/>
      <c r="WEX56" s="32"/>
      <c r="WEY56" s="32"/>
      <c r="WEZ56" s="32"/>
      <c r="WFA56" s="32"/>
      <c r="WFB56" s="32"/>
      <c r="WFC56" s="32"/>
      <c r="WFD56" s="33"/>
      <c r="WFE56" s="31"/>
      <c r="WFF56" s="32"/>
      <c r="WFG56" s="32"/>
      <c r="WFH56" s="32"/>
      <c r="WFI56" s="32"/>
      <c r="WFJ56" s="32"/>
      <c r="WFK56" s="32"/>
      <c r="WFL56" s="32"/>
      <c r="WFM56" s="32"/>
      <c r="WFN56" s="32"/>
      <c r="WFO56" s="32"/>
      <c r="WFP56" s="32"/>
      <c r="WFQ56" s="32"/>
      <c r="WFR56" s="32"/>
      <c r="WFS56" s="32"/>
      <c r="WFT56" s="32"/>
      <c r="WFU56" s="32"/>
      <c r="WFV56" s="32"/>
      <c r="WFW56" s="32"/>
      <c r="WFX56" s="32"/>
      <c r="WFY56" s="32"/>
      <c r="WFZ56" s="32"/>
      <c r="WGA56" s="32"/>
      <c r="WGB56" s="32"/>
      <c r="WGC56" s="32"/>
      <c r="WGD56" s="32"/>
      <c r="WGE56" s="32"/>
      <c r="WGF56" s="32"/>
      <c r="WGG56" s="32"/>
      <c r="WGH56" s="32"/>
      <c r="WGI56" s="32"/>
      <c r="WGJ56" s="32"/>
      <c r="WGK56" s="32"/>
      <c r="WGL56" s="33"/>
      <c r="WGM56" s="31"/>
      <c r="WGN56" s="32"/>
      <c r="WGO56" s="32"/>
      <c r="WGP56" s="32"/>
      <c r="WGQ56" s="32"/>
      <c r="WGR56" s="32"/>
      <c r="WGS56" s="32"/>
      <c r="WGT56" s="32"/>
      <c r="WGU56" s="32"/>
      <c r="WGV56" s="32"/>
      <c r="WGW56" s="32"/>
      <c r="WGX56" s="32"/>
      <c r="WGY56" s="32"/>
      <c r="WGZ56" s="32"/>
      <c r="WHA56" s="32"/>
      <c r="WHB56" s="32"/>
      <c r="WHC56" s="32"/>
      <c r="WHD56" s="32"/>
      <c r="WHE56" s="32"/>
      <c r="WHF56" s="32"/>
      <c r="WHG56" s="32"/>
      <c r="WHH56" s="32"/>
      <c r="WHI56" s="32"/>
      <c r="WHJ56" s="32"/>
      <c r="WHK56" s="32"/>
      <c r="WHL56" s="32"/>
      <c r="WHM56" s="32"/>
      <c r="WHN56" s="32"/>
      <c r="WHO56" s="32"/>
      <c r="WHP56" s="32"/>
      <c r="WHQ56" s="32"/>
      <c r="WHR56" s="32"/>
      <c r="WHS56" s="32"/>
      <c r="WHT56" s="33"/>
      <c r="WHU56" s="31"/>
      <c r="WHV56" s="32"/>
      <c r="WHW56" s="32"/>
      <c r="WHX56" s="32"/>
      <c r="WHY56" s="32"/>
      <c r="WHZ56" s="32"/>
      <c r="WIA56" s="32"/>
      <c r="WIB56" s="32"/>
      <c r="WIC56" s="32"/>
      <c r="WID56" s="32"/>
      <c r="WIE56" s="32"/>
      <c r="WIF56" s="32"/>
      <c r="WIG56" s="32"/>
      <c r="WIH56" s="32"/>
      <c r="WII56" s="32"/>
      <c r="WIJ56" s="32"/>
      <c r="WIK56" s="32"/>
      <c r="WIL56" s="32"/>
      <c r="WIM56" s="32"/>
      <c r="WIN56" s="32"/>
      <c r="WIO56" s="32"/>
      <c r="WIP56" s="32"/>
      <c r="WIQ56" s="32"/>
      <c r="WIR56" s="32"/>
      <c r="WIS56" s="32"/>
      <c r="WIT56" s="32"/>
      <c r="WIU56" s="32"/>
      <c r="WIV56" s="32"/>
      <c r="WIW56" s="32"/>
      <c r="WIX56" s="32"/>
      <c r="WIY56" s="32"/>
      <c r="WIZ56" s="32"/>
      <c r="WJA56" s="32"/>
      <c r="WJB56" s="33"/>
      <c r="WJC56" s="31"/>
      <c r="WJD56" s="32"/>
      <c r="WJE56" s="32"/>
      <c r="WJF56" s="32"/>
      <c r="WJG56" s="32"/>
      <c r="WJH56" s="32"/>
      <c r="WJI56" s="32"/>
      <c r="WJJ56" s="32"/>
      <c r="WJK56" s="32"/>
      <c r="WJL56" s="32"/>
      <c r="WJM56" s="32"/>
      <c r="WJN56" s="32"/>
      <c r="WJO56" s="32"/>
      <c r="WJP56" s="32"/>
      <c r="WJQ56" s="32"/>
      <c r="WJR56" s="32"/>
      <c r="WJS56" s="32"/>
      <c r="WJT56" s="32"/>
      <c r="WJU56" s="32"/>
      <c r="WJV56" s="32"/>
      <c r="WJW56" s="32"/>
      <c r="WJX56" s="32"/>
      <c r="WJY56" s="32"/>
      <c r="WJZ56" s="32"/>
      <c r="WKA56" s="32"/>
      <c r="WKB56" s="32"/>
      <c r="WKC56" s="32"/>
      <c r="WKD56" s="32"/>
      <c r="WKE56" s="32"/>
      <c r="WKF56" s="32"/>
      <c r="WKG56" s="32"/>
      <c r="WKH56" s="32"/>
      <c r="WKI56" s="32"/>
      <c r="WKJ56" s="33"/>
      <c r="WKK56" s="31"/>
      <c r="WKL56" s="32"/>
      <c r="WKM56" s="32"/>
      <c r="WKN56" s="32"/>
      <c r="WKO56" s="32"/>
      <c r="WKP56" s="32"/>
      <c r="WKQ56" s="32"/>
      <c r="WKR56" s="32"/>
      <c r="WKS56" s="32"/>
      <c r="WKT56" s="32"/>
      <c r="WKU56" s="32"/>
      <c r="WKV56" s="32"/>
      <c r="WKW56" s="32"/>
      <c r="WKX56" s="32"/>
      <c r="WKY56" s="32"/>
      <c r="WKZ56" s="32"/>
      <c r="WLA56" s="32"/>
      <c r="WLB56" s="32"/>
      <c r="WLC56" s="32"/>
      <c r="WLD56" s="32"/>
      <c r="WLE56" s="32"/>
      <c r="WLF56" s="32"/>
      <c r="WLG56" s="32"/>
      <c r="WLH56" s="32"/>
      <c r="WLI56" s="32"/>
      <c r="WLJ56" s="32"/>
      <c r="WLK56" s="32"/>
      <c r="WLL56" s="32"/>
      <c r="WLM56" s="32"/>
      <c r="WLN56" s="32"/>
      <c r="WLO56" s="32"/>
      <c r="WLP56" s="32"/>
      <c r="WLQ56" s="32"/>
      <c r="WLR56" s="33"/>
      <c r="WLS56" s="31"/>
      <c r="WLT56" s="32"/>
      <c r="WLU56" s="32"/>
      <c r="WLV56" s="32"/>
      <c r="WLW56" s="32"/>
      <c r="WLX56" s="32"/>
      <c r="WLY56" s="32"/>
      <c r="WLZ56" s="32"/>
      <c r="WMA56" s="32"/>
      <c r="WMB56" s="32"/>
      <c r="WMC56" s="32"/>
      <c r="WMD56" s="32"/>
      <c r="WME56" s="32"/>
      <c r="WMF56" s="32"/>
      <c r="WMG56" s="32"/>
      <c r="WMH56" s="32"/>
      <c r="WMI56" s="32"/>
      <c r="WMJ56" s="32"/>
      <c r="WMK56" s="32"/>
      <c r="WML56" s="32"/>
      <c r="WMM56" s="32"/>
      <c r="WMN56" s="32"/>
      <c r="WMO56" s="32"/>
      <c r="WMP56" s="32"/>
      <c r="WMQ56" s="32"/>
      <c r="WMR56" s="32"/>
      <c r="WMS56" s="32"/>
      <c r="WMT56" s="32"/>
      <c r="WMU56" s="32"/>
      <c r="WMV56" s="32"/>
      <c r="WMW56" s="32"/>
      <c r="WMX56" s="32"/>
      <c r="WMY56" s="32"/>
      <c r="WMZ56" s="33"/>
      <c r="WNA56" s="31"/>
      <c r="WNB56" s="32"/>
      <c r="WNC56" s="32"/>
      <c r="WND56" s="32"/>
      <c r="WNE56" s="32"/>
      <c r="WNF56" s="32"/>
      <c r="WNG56" s="32"/>
      <c r="WNH56" s="32"/>
      <c r="WNI56" s="32"/>
      <c r="WNJ56" s="32"/>
      <c r="WNK56" s="32"/>
      <c r="WNL56" s="32"/>
      <c r="WNM56" s="32"/>
      <c r="WNN56" s="32"/>
      <c r="WNO56" s="32"/>
      <c r="WNP56" s="32"/>
      <c r="WNQ56" s="32"/>
      <c r="WNR56" s="32"/>
      <c r="WNS56" s="32"/>
      <c r="WNT56" s="32"/>
      <c r="WNU56" s="32"/>
      <c r="WNV56" s="32"/>
      <c r="WNW56" s="32"/>
      <c r="WNX56" s="32"/>
      <c r="WNY56" s="32"/>
      <c r="WNZ56" s="32"/>
      <c r="WOA56" s="32"/>
      <c r="WOB56" s="32"/>
      <c r="WOC56" s="32"/>
      <c r="WOD56" s="32"/>
      <c r="WOE56" s="32"/>
      <c r="WOF56" s="32"/>
      <c r="WOG56" s="32"/>
      <c r="WOH56" s="33"/>
      <c r="WOI56" s="31"/>
      <c r="WOJ56" s="32"/>
      <c r="WOK56" s="32"/>
      <c r="WOL56" s="32"/>
      <c r="WOM56" s="32"/>
      <c r="WON56" s="32"/>
      <c r="WOO56" s="32"/>
      <c r="WOP56" s="32"/>
      <c r="WOQ56" s="32"/>
      <c r="WOR56" s="32"/>
      <c r="WOS56" s="32"/>
      <c r="WOT56" s="32"/>
      <c r="WOU56" s="32"/>
      <c r="WOV56" s="32"/>
      <c r="WOW56" s="32"/>
      <c r="WOX56" s="32"/>
      <c r="WOY56" s="32"/>
      <c r="WOZ56" s="32"/>
      <c r="WPA56" s="32"/>
      <c r="WPB56" s="32"/>
      <c r="WPC56" s="32"/>
      <c r="WPD56" s="32"/>
      <c r="WPE56" s="32"/>
      <c r="WPF56" s="32"/>
      <c r="WPG56" s="32"/>
      <c r="WPH56" s="32"/>
      <c r="WPI56" s="32"/>
      <c r="WPJ56" s="32"/>
      <c r="WPK56" s="32"/>
      <c r="WPL56" s="32"/>
      <c r="WPM56" s="32"/>
      <c r="WPN56" s="32"/>
      <c r="WPO56" s="32"/>
      <c r="WPP56" s="33"/>
      <c r="WPQ56" s="31"/>
      <c r="WPR56" s="32"/>
      <c r="WPS56" s="32"/>
      <c r="WPT56" s="32"/>
      <c r="WPU56" s="32"/>
      <c r="WPV56" s="32"/>
      <c r="WPW56" s="32"/>
      <c r="WPX56" s="32"/>
      <c r="WPY56" s="32"/>
      <c r="WPZ56" s="32"/>
      <c r="WQA56" s="32"/>
      <c r="WQB56" s="32"/>
      <c r="WQC56" s="32"/>
      <c r="WQD56" s="32"/>
      <c r="WQE56" s="32"/>
      <c r="WQF56" s="32"/>
      <c r="WQG56" s="32"/>
      <c r="WQH56" s="32"/>
      <c r="WQI56" s="32"/>
      <c r="WQJ56" s="32"/>
      <c r="WQK56" s="32"/>
      <c r="WQL56" s="32"/>
      <c r="WQM56" s="32"/>
      <c r="WQN56" s="32"/>
      <c r="WQO56" s="32"/>
      <c r="WQP56" s="32"/>
      <c r="WQQ56" s="32"/>
      <c r="WQR56" s="32"/>
      <c r="WQS56" s="32"/>
      <c r="WQT56" s="32"/>
      <c r="WQU56" s="32"/>
      <c r="WQV56" s="32"/>
      <c r="WQW56" s="32"/>
      <c r="WQX56" s="33"/>
      <c r="WQY56" s="31"/>
      <c r="WQZ56" s="32"/>
      <c r="WRA56" s="32"/>
      <c r="WRB56" s="32"/>
      <c r="WRC56" s="32"/>
      <c r="WRD56" s="32"/>
      <c r="WRE56" s="32"/>
      <c r="WRF56" s="32"/>
      <c r="WRG56" s="32"/>
      <c r="WRH56" s="32"/>
      <c r="WRI56" s="32"/>
      <c r="WRJ56" s="32"/>
      <c r="WRK56" s="32"/>
      <c r="WRL56" s="32"/>
      <c r="WRM56" s="32"/>
      <c r="WRN56" s="32"/>
      <c r="WRO56" s="32"/>
      <c r="WRP56" s="32"/>
      <c r="WRQ56" s="32"/>
      <c r="WRR56" s="32"/>
      <c r="WRS56" s="32"/>
      <c r="WRT56" s="32"/>
      <c r="WRU56" s="32"/>
      <c r="WRV56" s="32"/>
      <c r="WRW56" s="32"/>
      <c r="WRX56" s="32"/>
      <c r="WRY56" s="32"/>
      <c r="WRZ56" s="32"/>
      <c r="WSA56" s="32"/>
      <c r="WSB56" s="32"/>
      <c r="WSC56" s="32"/>
      <c r="WSD56" s="32"/>
      <c r="WSE56" s="32"/>
      <c r="WSF56" s="33"/>
      <c r="WSG56" s="31"/>
      <c r="WSH56" s="32"/>
      <c r="WSI56" s="32"/>
      <c r="WSJ56" s="32"/>
      <c r="WSK56" s="32"/>
      <c r="WSL56" s="32"/>
      <c r="WSM56" s="32"/>
      <c r="WSN56" s="32"/>
      <c r="WSO56" s="32"/>
      <c r="WSP56" s="32"/>
      <c r="WSQ56" s="32"/>
      <c r="WSR56" s="32"/>
      <c r="WSS56" s="32"/>
      <c r="WST56" s="32"/>
      <c r="WSU56" s="32"/>
      <c r="WSV56" s="32"/>
      <c r="WSW56" s="32"/>
      <c r="WSX56" s="32"/>
      <c r="WSY56" s="32"/>
      <c r="WSZ56" s="32"/>
      <c r="WTA56" s="32"/>
      <c r="WTB56" s="32"/>
      <c r="WTC56" s="32"/>
      <c r="WTD56" s="32"/>
      <c r="WTE56" s="32"/>
      <c r="WTF56" s="32"/>
      <c r="WTG56" s="32"/>
      <c r="WTH56" s="32"/>
      <c r="WTI56" s="32"/>
      <c r="WTJ56" s="32"/>
      <c r="WTK56" s="32"/>
      <c r="WTL56" s="32"/>
      <c r="WTM56" s="32"/>
      <c r="WTN56" s="33"/>
      <c r="WTO56" s="31"/>
      <c r="WTP56" s="32"/>
      <c r="WTQ56" s="32"/>
      <c r="WTR56" s="32"/>
      <c r="WTS56" s="32"/>
      <c r="WTT56" s="32"/>
      <c r="WTU56" s="32"/>
      <c r="WTV56" s="32"/>
      <c r="WTW56" s="32"/>
      <c r="WTX56" s="32"/>
      <c r="WTY56" s="32"/>
      <c r="WTZ56" s="32"/>
      <c r="WUA56" s="32"/>
      <c r="WUB56" s="32"/>
      <c r="WUC56" s="32"/>
      <c r="WUD56" s="32"/>
      <c r="WUE56" s="32"/>
      <c r="WUF56" s="32"/>
      <c r="WUG56" s="32"/>
      <c r="WUH56" s="32"/>
      <c r="WUI56" s="32"/>
      <c r="WUJ56" s="32"/>
      <c r="WUK56" s="32"/>
      <c r="WUL56" s="32"/>
      <c r="WUM56" s="32"/>
      <c r="WUN56" s="32"/>
      <c r="WUO56" s="32"/>
      <c r="WUP56" s="32"/>
      <c r="WUQ56" s="32"/>
      <c r="WUR56" s="32"/>
      <c r="WUS56" s="32"/>
      <c r="WUT56" s="32"/>
      <c r="WUU56" s="32"/>
      <c r="WUV56" s="33"/>
      <c r="WUW56" s="31"/>
      <c r="WUX56" s="32"/>
      <c r="WUY56" s="32"/>
      <c r="WUZ56" s="32"/>
      <c r="WVA56" s="32"/>
      <c r="WVB56" s="32"/>
      <c r="WVC56" s="32"/>
      <c r="WVD56" s="32"/>
      <c r="WVE56" s="32"/>
      <c r="WVF56" s="32"/>
      <c r="WVG56" s="32"/>
      <c r="WVH56" s="32"/>
      <c r="WVI56" s="32"/>
      <c r="WVJ56" s="32"/>
      <c r="WVK56" s="32"/>
      <c r="WVL56" s="32"/>
      <c r="WVM56" s="32"/>
      <c r="WVN56" s="32"/>
      <c r="WVO56" s="32"/>
      <c r="WVP56" s="32"/>
      <c r="WVQ56" s="32"/>
      <c r="WVR56" s="32"/>
      <c r="WVS56" s="32"/>
      <c r="WVT56" s="32"/>
      <c r="WVU56" s="32"/>
      <c r="WVV56" s="32"/>
      <c r="WVW56" s="32"/>
      <c r="WVX56" s="32"/>
      <c r="WVY56" s="32"/>
      <c r="WVZ56" s="32"/>
      <c r="WWA56" s="32"/>
      <c r="WWB56" s="32"/>
      <c r="WWC56" s="32"/>
      <c r="WWD56" s="33"/>
      <c r="WWE56" s="31"/>
      <c r="WWF56" s="32"/>
      <c r="WWG56" s="32"/>
      <c r="WWH56" s="32"/>
      <c r="WWI56" s="32"/>
      <c r="WWJ56" s="32"/>
      <c r="WWK56" s="32"/>
      <c r="WWL56" s="32"/>
      <c r="WWM56" s="32"/>
      <c r="WWN56" s="32"/>
      <c r="WWO56" s="32"/>
      <c r="WWP56" s="32"/>
      <c r="WWQ56" s="32"/>
      <c r="WWR56" s="32"/>
      <c r="WWS56" s="32"/>
      <c r="WWT56" s="32"/>
      <c r="WWU56" s="32"/>
      <c r="WWV56" s="32"/>
      <c r="WWW56" s="32"/>
      <c r="WWX56" s="32"/>
      <c r="WWY56" s="32"/>
      <c r="WWZ56" s="32"/>
      <c r="WXA56" s="32"/>
      <c r="WXB56" s="32"/>
      <c r="WXC56" s="32"/>
      <c r="WXD56" s="32"/>
      <c r="WXE56" s="32"/>
      <c r="WXF56" s="32"/>
      <c r="WXG56" s="32"/>
      <c r="WXH56" s="32"/>
      <c r="WXI56" s="32"/>
      <c r="WXJ56" s="32"/>
      <c r="WXK56" s="32"/>
      <c r="WXL56" s="33"/>
      <c r="WXM56" s="31"/>
      <c r="WXN56" s="32"/>
      <c r="WXO56" s="32"/>
      <c r="WXP56" s="32"/>
      <c r="WXQ56" s="32"/>
      <c r="WXR56" s="32"/>
      <c r="WXS56" s="32"/>
      <c r="WXT56" s="32"/>
      <c r="WXU56" s="32"/>
      <c r="WXV56" s="32"/>
      <c r="WXW56" s="32"/>
      <c r="WXX56" s="32"/>
      <c r="WXY56" s="32"/>
      <c r="WXZ56" s="32"/>
      <c r="WYA56" s="32"/>
      <c r="WYB56" s="32"/>
      <c r="WYC56" s="32"/>
      <c r="WYD56" s="32"/>
      <c r="WYE56" s="32"/>
      <c r="WYF56" s="32"/>
      <c r="WYG56" s="32"/>
      <c r="WYH56" s="32"/>
      <c r="WYI56" s="32"/>
      <c r="WYJ56" s="32"/>
      <c r="WYK56" s="32"/>
      <c r="WYL56" s="32"/>
      <c r="WYM56" s="32"/>
      <c r="WYN56" s="32"/>
      <c r="WYO56" s="32"/>
      <c r="WYP56" s="32"/>
      <c r="WYQ56" s="32"/>
      <c r="WYR56" s="32"/>
      <c r="WYS56" s="32"/>
      <c r="WYT56" s="33"/>
      <c r="WYU56" s="31"/>
      <c r="WYV56" s="32"/>
      <c r="WYW56" s="32"/>
      <c r="WYX56" s="32"/>
      <c r="WYY56" s="32"/>
      <c r="WYZ56" s="32"/>
      <c r="WZA56" s="32"/>
      <c r="WZB56" s="32"/>
      <c r="WZC56" s="32"/>
      <c r="WZD56" s="32"/>
      <c r="WZE56" s="32"/>
      <c r="WZF56" s="32"/>
      <c r="WZG56" s="32"/>
      <c r="WZH56" s="32"/>
      <c r="WZI56" s="32"/>
      <c r="WZJ56" s="32"/>
      <c r="WZK56" s="32"/>
      <c r="WZL56" s="32"/>
      <c r="WZM56" s="32"/>
      <c r="WZN56" s="32"/>
      <c r="WZO56" s="32"/>
      <c r="WZP56" s="32"/>
      <c r="WZQ56" s="32"/>
      <c r="WZR56" s="32"/>
      <c r="WZS56" s="32"/>
      <c r="WZT56" s="32"/>
      <c r="WZU56" s="32"/>
      <c r="WZV56" s="32"/>
      <c r="WZW56" s="32"/>
      <c r="WZX56" s="32"/>
      <c r="WZY56" s="32"/>
      <c r="WZZ56" s="32"/>
      <c r="XAA56" s="32"/>
      <c r="XAB56" s="33"/>
      <c r="XAC56" s="31"/>
      <c r="XAD56" s="32"/>
      <c r="XAE56" s="32"/>
      <c r="XAF56" s="32"/>
      <c r="XAG56" s="32"/>
      <c r="XAH56" s="32"/>
      <c r="XAI56" s="32"/>
      <c r="XAJ56" s="32"/>
      <c r="XAK56" s="32"/>
      <c r="XAL56" s="32"/>
      <c r="XAM56" s="32"/>
      <c r="XAN56" s="32"/>
      <c r="XAO56" s="32"/>
      <c r="XAP56" s="32"/>
      <c r="XAQ56" s="32"/>
      <c r="XAR56" s="32"/>
      <c r="XAS56" s="32"/>
      <c r="XAT56" s="32"/>
      <c r="XAU56" s="32"/>
      <c r="XAV56" s="32"/>
      <c r="XAW56" s="32"/>
      <c r="XAX56" s="32"/>
      <c r="XAY56" s="32"/>
      <c r="XAZ56" s="32"/>
      <c r="XBA56" s="32"/>
      <c r="XBB56" s="32"/>
      <c r="XBC56" s="32"/>
      <c r="XBD56" s="32"/>
      <c r="XBE56" s="32"/>
      <c r="XBF56" s="32"/>
      <c r="XBG56" s="32"/>
      <c r="XBH56" s="32"/>
      <c r="XBI56" s="32"/>
      <c r="XBJ56" s="33"/>
      <c r="XBK56" s="31"/>
      <c r="XBL56" s="32"/>
      <c r="XBM56" s="32"/>
      <c r="XBN56" s="32"/>
      <c r="XBO56" s="32"/>
      <c r="XBP56" s="32"/>
      <c r="XBQ56" s="32"/>
      <c r="XBR56" s="32"/>
      <c r="XBS56" s="32"/>
      <c r="XBT56" s="32"/>
      <c r="XBU56" s="32"/>
      <c r="XBV56" s="32"/>
      <c r="XBW56" s="32"/>
      <c r="XBX56" s="32"/>
      <c r="XBY56" s="32"/>
      <c r="XBZ56" s="32"/>
      <c r="XCA56" s="32"/>
      <c r="XCB56" s="32"/>
      <c r="XCC56" s="32"/>
      <c r="XCD56" s="32"/>
      <c r="XCE56" s="32"/>
      <c r="XCF56" s="32"/>
      <c r="XCG56" s="32"/>
      <c r="XCH56" s="32"/>
      <c r="XCI56" s="32"/>
      <c r="XCJ56" s="32"/>
      <c r="XCK56" s="32"/>
      <c r="XCL56" s="32"/>
      <c r="XCM56" s="32"/>
      <c r="XCN56" s="32"/>
      <c r="XCO56" s="32"/>
      <c r="XCP56" s="32"/>
      <c r="XCQ56" s="32"/>
      <c r="XCR56" s="33"/>
      <c r="XCS56" s="31"/>
      <c r="XCT56" s="32"/>
      <c r="XCU56" s="32"/>
      <c r="XCV56" s="32"/>
      <c r="XCW56" s="32"/>
      <c r="XCX56" s="32"/>
      <c r="XCY56" s="32"/>
      <c r="XCZ56" s="32"/>
      <c r="XDA56" s="32"/>
      <c r="XDB56" s="32"/>
      <c r="XDC56" s="32"/>
      <c r="XDD56" s="32"/>
      <c r="XDE56" s="32"/>
      <c r="XDF56" s="32"/>
      <c r="XDG56" s="32"/>
      <c r="XDH56" s="32"/>
      <c r="XDI56" s="32"/>
      <c r="XDJ56" s="32"/>
      <c r="XDK56" s="32"/>
      <c r="XDL56" s="32"/>
      <c r="XDM56" s="32"/>
      <c r="XDN56" s="32"/>
      <c r="XDO56" s="32"/>
      <c r="XDP56" s="32"/>
      <c r="XDQ56" s="32"/>
      <c r="XDR56" s="32"/>
      <c r="XDS56" s="32"/>
      <c r="XDT56" s="32"/>
      <c r="XDU56" s="32"/>
      <c r="XDV56" s="32"/>
      <c r="XDW56" s="32"/>
      <c r="XDX56" s="32"/>
      <c r="XDY56" s="32"/>
      <c r="XDZ56" s="33"/>
      <c r="XEA56" s="31"/>
      <c r="XEB56" s="32"/>
      <c r="XEC56" s="32"/>
      <c r="XED56" s="32"/>
      <c r="XEE56" s="32"/>
      <c r="XEF56" s="32"/>
      <c r="XEG56" s="32"/>
      <c r="XEH56" s="32"/>
      <c r="XEI56" s="32"/>
      <c r="XEJ56" s="32"/>
      <c r="XEK56" s="32"/>
      <c r="XEL56" s="32"/>
      <c r="XEM56" s="32"/>
      <c r="XEN56" s="32"/>
      <c r="XEO56" s="32"/>
      <c r="XEP56" s="32"/>
      <c r="XEQ56" s="32"/>
      <c r="XER56" s="32"/>
      <c r="XES56" s="32"/>
      <c r="XET56" s="32"/>
      <c r="XEU56" s="32"/>
      <c r="XEV56" s="32"/>
      <c r="XEW56" s="32"/>
      <c r="XEX56" s="32"/>
      <c r="XEY56" s="32"/>
      <c r="XEZ56" s="32"/>
      <c r="XFA56" s="32"/>
      <c r="XFB56" s="32"/>
      <c r="XFC56" s="32"/>
      <c r="XFD56" s="32"/>
    </row>
    <row r="57" spans="1:16384" ht="16.5" customHeight="1" x14ac:dyDescent="0.2">
      <c r="A57" s="34" t="s">
        <v>15</v>
      </c>
      <c r="B57" s="25">
        <v>0</v>
      </c>
      <c r="C57" s="25">
        <v>642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2108</v>
      </c>
      <c r="K57" s="25">
        <v>1351</v>
      </c>
      <c r="L57" s="35">
        <v>3591</v>
      </c>
      <c r="M57" s="25">
        <v>2507.5</v>
      </c>
      <c r="N57" s="25">
        <v>5455</v>
      </c>
      <c r="O57" s="25">
        <v>2491.6</v>
      </c>
      <c r="P57" s="25">
        <v>3500</v>
      </c>
      <c r="Q57" s="25">
        <v>2740.7</v>
      </c>
      <c r="R57" s="35">
        <v>3318</v>
      </c>
      <c r="S57" s="35">
        <v>3128.1</v>
      </c>
      <c r="T57" s="35">
        <v>3199.9</v>
      </c>
      <c r="U57" s="35">
        <v>2741</v>
      </c>
      <c r="V57" s="35">
        <v>3960</v>
      </c>
      <c r="W57" s="35">
        <v>2000</v>
      </c>
      <c r="X57" s="39">
        <v>2000</v>
      </c>
      <c r="Y57" s="39">
        <v>2000</v>
      </c>
      <c r="Z57" s="38">
        <v>2000</v>
      </c>
      <c r="AA57" s="38">
        <v>2500</v>
      </c>
      <c r="AB57" s="38">
        <v>2300</v>
      </c>
      <c r="AC57" s="25">
        <v>2750</v>
      </c>
      <c r="AD57" s="25">
        <v>2300</v>
      </c>
      <c r="AE57" s="38">
        <v>2200</v>
      </c>
      <c r="AF57" s="8">
        <v>2185</v>
      </c>
      <c r="AG57" s="38">
        <v>1584</v>
      </c>
      <c r="AH57" s="8">
        <v>1574</v>
      </c>
      <c r="AI57" s="8">
        <v>1584</v>
      </c>
      <c r="AJ57" s="46">
        <v>1384</v>
      </c>
    </row>
    <row r="58" spans="1:16384" ht="16.5" customHeight="1" x14ac:dyDescent="0.2">
      <c r="A58" s="34" t="s">
        <v>21</v>
      </c>
      <c r="B58" s="25">
        <v>0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180</v>
      </c>
      <c r="K58" s="25">
        <v>200</v>
      </c>
      <c r="L58" s="35">
        <v>0</v>
      </c>
      <c r="M58" s="25">
        <v>0</v>
      </c>
      <c r="N58" s="25">
        <v>0</v>
      </c>
      <c r="O58" s="35">
        <v>0</v>
      </c>
      <c r="P58" s="25">
        <v>0</v>
      </c>
      <c r="Q58" s="35">
        <v>990</v>
      </c>
      <c r="R58" s="35">
        <v>186.8</v>
      </c>
      <c r="S58" s="35">
        <v>300</v>
      </c>
      <c r="T58" s="35">
        <v>600</v>
      </c>
      <c r="U58" s="35">
        <v>600</v>
      </c>
      <c r="V58" s="35">
        <v>560</v>
      </c>
      <c r="W58" s="35">
        <v>222</v>
      </c>
      <c r="X58" s="39">
        <v>450</v>
      </c>
      <c r="Y58" s="39">
        <v>230</v>
      </c>
      <c r="Z58" s="38">
        <v>705</v>
      </c>
      <c r="AA58" s="38">
        <v>305</v>
      </c>
      <c r="AB58" s="38">
        <v>920</v>
      </c>
      <c r="AC58" s="25">
        <v>390</v>
      </c>
      <c r="AD58" s="25">
        <v>870</v>
      </c>
      <c r="AE58" s="38">
        <v>610</v>
      </c>
      <c r="AF58" s="8">
        <v>190</v>
      </c>
      <c r="AG58" s="38">
        <v>160</v>
      </c>
      <c r="AH58" s="8">
        <v>630</v>
      </c>
      <c r="AI58" s="8">
        <v>670</v>
      </c>
      <c r="AJ58" s="46">
        <v>1120</v>
      </c>
    </row>
    <row r="59" spans="1:16384" ht="16.5" customHeight="1" x14ac:dyDescent="0.2">
      <c r="A59" s="34" t="s">
        <v>38</v>
      </c>
      <c r="B59" s="25">
        <v>780</v>
      </c>
      <c r="C59" s="25">
        <v>398</v>
      </c>
      <c r="D59" s="25">
        <v>472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380</v>
      </c>
      <c r="K59" s="25">
        <v>500</v>
      </c>
      <c r="L59" s="35">
        <v>0</v>
      </c>
      <c r="M59" s="25">
        <v>0</v>
      </c>
      <c r="N59" s="25">
        <v>0</v>
      </c>
      <c r="O59" s="35">
        <v>0</v>
      </c>
      <c r="P59" s="25">
        <v>0</v>
      </c>
      <c r="Q59" s="35">
        <v>1958</v>
      </c>
      <c r="R59" s="35">
        <v>2779.5</v>
      </c>
      <c r="S59" s="35">
        <v>600</v>
      </c>
      <c r="T59" s="35">
        <v>1860</v>
      </c>
      <c r="U59" s="35">
        <v>1800</v>
      </c>
      <c r="V59" s="35">
        <v>2670</v>
      </c>
      <c r="W59" s="35">
        <v>1371</v>
      </c>
      <c r="X59" s="39">
        <v>1980</v>
      </c>
      <c r="Y59" s="39">
        <v>1339</v>
      </c>
      <c r="Z59" s="38">
        <v>5030</v>
      </c>
      <c r="AA59" s="38">
        <v>1730</v>
      </c>
      <c r="AB59" s="38">
        <v>3925</v>
      </c>
      <c r="AC59" s="25">
        <v>1140</v>
      </c>
      <c r="AD59" s="25">
        <v>3180</v>
      </c>
      <c r="AE59" s="38">
        <v>2190</v>
      </c>
      <c r="AF59" s="8">
        <v>750</v>
      </c>
      <c r="AG59" s="38">
        <v>500</v>
      </c>
      <c r="AH59" s="8">
        <v>1600</v>
      </c>
      <c r="AI59" s="8">
        <v>1920</v>
      </c>
      <c r="AJ59" s="46">
        <v>2970</v>
      </c>
    </row>
    <row r="60" spans="1:16384" ht="16.5" customHeight="1" x14ac:dyDescent="0.25">
      <c r="A60" s="34" t="s">
        <v>37</v>
      </c>
      <c r="B60" s="25">
        <v>0</v>
      </c>
      <c r="C60" s="25">
        <v>0</v>
      </c>
      <c r="D60" s="25">
        <v>0</v>
      </c>
      <c r="E60" s="25">
        <v>0</v>
      </c>
      <c r="F60" s="25">
        <v>0</v>
      </c>
      <c r="H60" s="25">
        <v>0</v>
      </c>
      <c r="I60" s="25">
        <v>0</v>
      </c>
      <c r="J60" s="25">
        <v>0</v>
      </c>
      <c r="K60" s="25">
        <v>0</v>
      </c>
      <c r="L60" s="35">
        <v>0</v>
      </c>
      <c r="M60" s="25">
        <v>0</v>
      </c>
      <c r="N60" s="25">
        <v>0</v>
      </c>
      <c r="O60" s="35">
        <v>0</v>
      </c>
      <c r="P60" s="25">
        <v>0</v>
      </c>
      <c r="Q60" s="35">
        <v>0</v>
      </c>
      <c r="R60" s="35">
        <v>0</v>
      </c>
      <c r="S60" s="35">
        <v>0</v>
      </c>
      <c r="T60" s="35">
        <v>60</v>
      </c>
      <c r="U60" s="35">
        <v>0</v>
      </c>
      <c r="V60" s="35">
        <v>90</v>
      </c>
      <c r="W60" s="35">
        <v>0</v>
      </c>
      <c r="X60" s="47">
        <v>0</v>
      </c>
      <c r="Y60" s="47">
        <v>0</v>
      </c>
      <c r="Z60" s="38">
        <v>0</v>
      </c>
      <c r="AA60" s="38">
        <v>0</v>
      </c>
      <c r="AB60" s="38">
        <v>0</v>
      </c>
      <c r="AC60" s="25">
        <v>0</v>
      </c>
      <c r="AD60" s="25"/>
      <c r="AE60" s="38">
        <v>0</v>
      </c>
      <c r="AF60" s="25">
        <v>0</v>
      </c>
      <c r="AG60" s="38">
        <v>0</v>
      </c>
      <c r="AH60" s="25">
        <v>0</v>
      </c>
      <c r="AI60" s="8">
        <v>0</v>
      </c>
      <c r="AJ60" s="46">
        <v>0</v>
      </c>
    </row>
    <row r="61" spans="1:16384" ht="16.5" customHeight="1" x14ac:dyDescent="0.25">
      <c r="A61" s="34" t="s">
        <v>29</v>
      </c>
      <c r="B61" s="25">
        <v>0</v>
      </c>
      <c r="C61" s="25">
        <v>330</v>
      </c>
      <c r="D61" s="25">
        <v>0</v>
      </c>
      <c r="E61" s="25">
        <v>600</v>
      </c>
      <c r="F61" s="25">
        <v>600</v>
      </c>
      <c r="G61" s="25">
        <v>600</v>
      </c>
      <c r="H61" s="25">
        <v>0</v>
      </c>
      <c r="I61" s="25">
        <v>900</v>
      </c>
      <c r="J61" s="25">
        <v>1200</v>
      </c>
      <c r="K61" s="25">
        <v>1000</v>
      </c>
      <c r="L61" s="35">
        <v>1100</v>
      </c>
      <c r="M61" s="25">
        <v>700</v>
      </c>
      <c r="N61" s="25">
        <v>840</v>
      </c>
      <c r="O61" s="25">
        <v>600</v>
      </c>
      <c r="P61" s="25">
        <v>400</v>
      </c>
      <c r="Q61" s="25">
        <v>700</v>
      </c>
      <c r="R61" s="25">
        <v>900</v>
      </c>
      <c r="S61" s="35">
        <v>750</v>
      </c>
      <c r="T61" s="35">
        <v>650</v>
      </c>
      <c r="U61" s="35">
        <v>450</v>
      </c>
      <c r="V61" s="38">
        <v>500</v>
      </c>
      <c r="W61" s="38">
        <v>590</v>
      </c>
      <c r="X61" s="47">
        <v>450</v>
      </c>
      <c r="Y61" s="47">
        <v>390</v>
      </c>
      <c r="Z61" s="38">
        <v>670</v>
      </c>
      <c r="AA61" s="38">
        <v>480</v>
      </c>
      <c r="AB61" s="38">
        <v>445</v>
      </c>
      <c r="AC61" s="25">
        <v>450</v>
      </c>
      <c r="AD61" s="25">
        <v>550</v>
      </c>
      <c r="AE61" s="38">
        <v>550</v>
      </c>
      <c r="AF61" s="8">
        <v>650</v>
      </c>
      <c r="AG61" s="38">
        <v>700</v>
      </c>
      <c r="AH61" s="8">
        <v>650</v>
      </c>
      <c r="AI61" s="8">
        <v>450</v>
      </c>
      <c r="AJ61" s="46">
        <v>950</v>
      </c>
    </row>
    <row r="62" spans="1:16384" ht="16.5" customHeight="1" x14ac:dyDescent="0.25">
      <c r="A62" s="34" t="s">
        <v>19</v>
      </c>
      <c r="B62" s="25">
        <v>0</v>
      </c>
      <c r="C62" s="25">
        <v>670</v>
      </c>
      <c r="D62" s="25">
        <v>435</v>
      </c>
      <c r="E62" s="25">
        <v>100</v>
      </c>
      <c r="F62" s="25">
        <v>210</v>
      </c>
      <c r="G62" s="25">
        <v>50</v>
      </c>
      <c r="H62" s="25">
        <v>255</v>
      </c>
      <c r="I62" s="25">
        <v>231</v>
      </c>
      <c r="J62" s="25">
        <v>720</v>
      </c>
      <c r="K62" s="25">
        <v>500</v>
      </c>
      <c r="L62" s="35">
        <v>1410</v>
      </c>
      <c r="M62" s="25">
        <v>2004</v>
      </c>
      <c r="N62" s="25">
        <v>2550</v>
      </c>
      <c r="O62" s="25">
        <v>1000</v>
      </c>
      <c r="P62" s="25">
        <v>1425</v>
      </c>
      <c r="Q62" s="25">
        <v>1900</v>
      </c>
      <c r="R62" s="25">
        <v>1600</v>
      </c>
      <c r="S62" s="35">
        <v>800</v>
      </c>
      <c r="T62" s="35">
        <v>410</v>
      </c>
      <c r="U62" s="38">
        <v>1910</v>
      </c>
      <c r="V62" s="38">
        <v>1240</v>
      </c>
      <c r="W62" s="38">
        <v>400</v>
      </c>
      <c r="X62" s="47">
        <v>1000</v>
      </c>
      <c r="Y62" s="47">
        <v>1030</v>
      </c>
      <c r="Z62" s="38">
        <v>1000</v>
      </c>
      <c r="AA62" s="38">
        <v>1635</v>
      </c>
      <c r="AB62" s="38">
        <v>2380</v>
      </c>
      <c r="AC62" s="25">
        <v>450</v>
      </c>
      <c r="AD62" s="25">
        <v>2000</v>
      </c>
      <c r="AE62" s="38">
        <v>0</v>
      </c>
      <c r="AF62" s="8">
        <v>2650</v>
      </c>
      <c r="AG62" s="38">
        <v>0</v>
      </c>
      <c r="AH62" s="8">
        <v>1200</v>
      </c>
      <c r="AI62" s="8">
        <v>1080</v>
      </c>
      <c r="AJ62" s="46">
        <v>2245</v>
      </c>
    </row>
    <row r="63" spans="1:16384" ht="16.5" customHeight="1" x14ac:dyDescent="0.25">
      <c r="A63" s="34" t="s">
        <v>34</v>
      </c>
      <c r="B63" s="25">
        <v>3280</v>
      </c>
      <c r="C63" s="25">
        <v>2600</v>
      </c>
      <c r="D63" s="25">
        <v>2000</v>
      </c>
      <c r="E63" s="25">
        <v>2400</v>
      </c>
      <c r="F63" s="25">
        <v>2205</v>
      </c>
      <c r="G63" s="25">
        <v>1520</v>
      </c>
      <c r="H63" s="25">
        <v>2550</v>
      </c>
      <c r="I63" s="25">
        <v>1520</v>
      </c>
      <c r="J63" s="25">
        <v>2500</v>
      </c>
      <c r="K63" s="25">
        <v>3000</v>
      </c>
      <c r="L63" s="35">
        <v>2600</v>
      </c>
      <c r="M63" s="25">
        <v>1900</v>
      </c>
      <c r="N63" s="25">
        <v>2000</v>
      </c>
      <c r="O63" s="25">
        <v>1000</v>
      </c>
      <c r="P63" s="25">
        <v>2000</v>
      </c>
      <c r="Q63" s="25">
        <v>2500</v>
      </c>
      <c r="R63" s="25">
        <v>1800</v>
      </c>
      <c r="S63" s="35">
        <v>800</v>
      </c>
      <c r="T63" s="35">
        <v>1500</v>
      </c>
      <c r="U63" s="38">
        <v>800</v>
      </c>
      <c r="V63" s="38">
        <v>1200</v>
      </c>
      <c r="W63" s="38">
        <v>900</v>
      </c>
      <c r="X63" s="47">
        <v>1000</v>
      </c>
      <c r="Y63" s="47">
        <v>3000</v>
      </c>
      <c r="Z63" s="38">
        <v>1700</v>
      </c>
      <c r="AA63" s="38">
        <v>2800</v>
      </c>
      <c r="AB63" s="38">
        <v>2300</v>
      </c>
      <c r="AC63" s="25">
        <v>2920</v>
      </c>
      <c r="AD63" s="25">
        <v>2220</v>
      </c>
      <c r="AE63" s="38">
        <v>1370</v>
      </c>
      <c r="AF63" s="8">
        <v>1100</v>
      </c>
      <c r="AG63" s="38">
        <v>300</v>
      </c>
      <c r="AH63" s="8">
        <v>1100</v>
      </c>
      <c r="AI63" s="8">
        <v>1100</v>
      </c>
      <c r="AJ63" s="46">
        <v>900</v>
      </c>
    </row>
    <row r="64" spans="1:16384" ht="16.5" customHeight="1" x14ac:dyDescent="0.25">
      <c r="A64" s="34" t="s">
        <v>35</v>
      </c>
      <c r="B64" s="25">
        <v>4050</v>
      </c>
      <c r="C64" s="25">
        <v>29000</v>
      </c>
      <c r="D64" s="25">
        <v>2000</v>
      </c>
      <c r="E64" s="25">
        <v>22930</v>
      </c>
      <c r="F64" s="25">
        <v>3300</v>
      </c>
      <c r="G64" s="25">
        <v>19150</v>
      </c>
      <c r="H64" s="25">
        <v>4000</v>
      </c>
      <c r="I64" s="25">
        <v>20300</v>
      </c>
      <c r="J64" s="25">
        <v>3200</v>
      </c>
      <c r="K64" s="25">
        <v>21035</v>
      </c>
      <c r="L64" s="35">
        <v>3600</v>
      </c>
      <c r="M64" s="25">
        <v>12465</v>
      </c>
      <c r="N64" s="25">
        <v>2700</v>
      </c>
      <c r="O64" s="25">
        <v>13500</v>
      </c>
      <c r="P64" s="25">
        <v>2800</v>
      </c>
      <c r="Q64" s="25">
        <v>16000</v>
      </c>
      <c r="R64" s="25">
        <v>3000</v>
      </c>
      <c r="S64" s="35">
        <v>12500</v>
      </c>
      <c r="T64" s="35">
        <v>3200</v>
      </c>
      <c r="U64" s="35">
        <v>14000</v>
      </c>
      <c r="V64" s="38">
        <v>4000</v>
      </c>
      <c r="W64" s="38">
        <v>11078</v>
      </c>
      <c r="X64" s="47">
        <v>2700</v>
      </c>
      <c r="Y64" s="47">
        <v>17000</v>
      </c>
      <c r="Z64" s="38">
        <v>3200</v>
      </c>
      <c r="AA64" s="38">
        <v>17000</v>
      </c>
      <c r="AB64" s="38">
        <v>6000</v>
      </c>
      <c r="AC64" s="25">
        <v>10454</v>
      </c>
      <c r="AD64" s="25">
        <v>3950</v>
      </c>
      <c r="AE64" s="38">
        <v>9460</v>
      </c>
      <c r="AF64" s="8">
        <v>3000</v>
      </c>
      <c r="AG64" s="38">
        <v>10687</v>
      </c>
      <c r="AH64" s="8">
        <v>3600</v>
      </c>
      <c r="AI64" s="8">
        <v>14300</v>
      </c>
      <c r="AJ64" s="46">
        <v>4376</v>
      </c>
    </row>
    <row r="65" spans="1:16384" ht="16.5" customHeight="1" x14ac:dyDescent="0.25">
      <c r="A65" s="34" t="s">
        <v>13</v>
      </c>
      <c r="B65" s="25">
        <v>0</v>
      </c>
      <c r="C65" s="25">
        <v>105</v>
      </c>
      <c r="D65" s="25">
        <v>480</v>
      </c>
      <c r="E65" s="25">
        <v>125</v>
      </c>
      <c r="F65" s="25">
        <v>100</v>
      </c>
      <c r="G65" s="25">
        <v>50</v>
      </c>
      <c r="H65" s="25">
        <v>50</v>
      </c>
      <c r="I65" s="25">
        <v>200</v>
      </c>
      <c r="J65" s="25">
        <v>100</v>
      </c>
      <c r="K65" s="25">
        <v>200</v>
      </c>
      <c r="L65" s="35">
        <v>100</v>
      </c>
      <c r="M65" s="25">
        <v>100</v>
      </c>
      <c r="N65" s="25">
        <v>100</v>
      </c>
      <c r="O65" s="25">
        <v>300</v>
      </c>
      <c r="P65" s="25">
        <v>2020</v>
      </c>
      <c r="Q65" s="25">
        <v>2630</v>
      </c>
      <c r="R65" s="25">
        <v>6800</v>
      </c>
      <c r="S65" s="35">
        <v>2250</v>
      </c>
      <c r="T65" s="35">
        <v>4200</v>
      </c>
      <c r="U65" s="35">
        <v>2100</v>
      </c>
      <c r="V65" s="38">
        <v>3300</v>
      </c>
      <c r="W65" s="38">
        <v>2000</v>
      </c>
      <c r="X65" s="47">
        <v>3500</v>
      </c>
      <c r="Y65" s="47">
        <v>2350</v>
      </c>
      <c r="Z65" s="38">
        <v>3500</v>
      </c>
      <c r="AA65" s="38">
        <v>4090</v>
      </c>
      <c r="AB65" s="38">
        <v>3500</v>
      </c>
      <c r="AC65" s="25">
        <v>4090</v>
      </c>
      <c r="AD65" s="25">
        <v>2000</v>
      </c>
      <c r="AE65" s="38">
        <v>4200</v>
      </c>
      <c r="AF65" s="38">
        <v>3500</v>
      </c>
      <c r="AG65" s="38">
        <v>4100</v>
      </c>
      <c r="AH65" s="38">
        <v>1200</v>
      </c>
      <c r="AI65" s="8">
        <v>3500</v>
      </c>
      <c r="AJ65" s="46">
        <v>3500</v>
      </c>
    </row>
    <row r="66" spans="1:16384" ht="16.5" customHeight="1" x14ac:dyDescent="0.25">
      <c r="A66" s="34" t="s">
        <v>28</v>
      </c>
      <c r="B66" s="25">
        <v>520</v>
      </c>
      <c r="C66" s="25">
        <v>0</v>
      </c>
      <c r="D66" s="25">
        <v>338</v>
      </c>
      <c r="E66" s="25">
        <v>0</v>
      </c>
      <c r="F66" s="25">
        <v>276</v>
      </c>
      <c r="G66" s="25">
        <v>0</v>
      </c>
      <c r="H66" s="25">
        <v>110</v>
      </c>
      <c r="I66" s="25">
        <v>35</v>
      </c>
      <c r="J66" s="25">
        <v>95</v>
      </c>
      <c r="K66" s="25">
        <v>200</v>
      </c>
      <c r="L66" s="35">
        <v>625</v>
      </c>
      <c r="M66" s="25">
        <v>302</v>
      </c>
      <c r="N66" s="25">
        <v>630</v>
      </c>
      <c r="O66" s="25">
        <v>800</v>
      </c>
      <c r="P66" s="25">
        <v>660</v>
      </c>
      <c r="Q66" s="25">
        <v>3110</v>
      </c>
      <c r="R66" s="25">
        <v>1190</v>
      </c>
      <c r="S66" s="35">
        <v>500</v>
      </c>
      <c r="T66" s="35">
        <v>360</v>
      </c>
      <c r="U66" s="35">
        <v>560</v>
      </c>
      <c r="V66" s="38">
        <v>1000</v>
      </c>
      <c r="W66" s="38">
        <v>560</v>
      </c>
      <c r="X66" s="48">
        <v>1090</v>
      </c>
      <c r="Y66" s="48">
        <v>420</v>
      </c>
      <c r="Z66" s="38">
        <v>1090</v>
      </c>
      <c r="AA66" s="38">
        <v>770</v>
      </c>
      <c r="AB66" s="38">
        <v>1150</v>
      </c>
      <c r="AC66" s="25">
        <v>260</v>
      </c>
      <c r="AD66" s="25">
        <v>2460</v>
      </c>
      <c r="AE66" s="38">
        <v>0</v>
      </c>
      <c r="AF66" s="8">
        <v>2610</v>
      </c>
      <c r="AG66" s="38">
        <v>0</v>
      </c>
      <c r="AH66" s="8">
        <v>1600</v>
      </c>
      <c r="AI66" s="8">
        <v>615</v>
      </c>
      <c r="AJ66" s="46">
        <v>1090</v>
      </c>
    </row>
    <row r="67" spans="1:16384" ht="16.5" customHeight="1" x14ac:dyDescent="0.25">
      <c r="A67" s="34" t="s">
        <v>12</v>
      </c>
      <c r="B67" s="25">
        <v>2040</v>
      </c>
      <c r="C67" s="25">
        <v>1520</v>
      </c>
      <c r="D67" s="25">
        <v>1020</v>
      </c>
      <c r="E67" s="25">
        <v>1280</v>
      </c>
      <c r="F67" s="25">
        <v>1785</v>
      </c>
      <c r="G67" s="25">
        <v>1755</v>
      </c>
      <c r="H67" s="25">
        <v>1110</v>
      </c>
      <c r="I67" s="25">
        <v>1380</v>
      </c>
      <c r="J67" s="25">
        <v>1320</v>
      </c>
      <c r="K67" s="25">
        <v>794</v>
      </c>
      <c r="L67" s="35">
        <v>920</v>
      </c>
      <c r="M67" s="25">
        <v>900</v>
      </c>
      <c r="N67" s="25">
        <v>1553</v>
      </c>
      <c r="O67" s="25">
        <v>1300</v>
      </c>
      <c r="P67" s="25">
        <v>1230</v>
      </c>
      <c r="Q67" s="25">
        <v>2000</v>
      </c>
      <c r="R67" s="25">
        <v>1850</v>
      </c>
      <c r="S67" s="35">
        <v>2040</v>
      </c>
      <c r="T67" s="35">
        <v>1600</v>
      </c>
      <c r="U67" s="35">
        <v>1500</v>
      </c>
      <c r="V67" s="38">
        <v>2200</v>
      </c>
      <c r="W67" s="38">
        <v>1750</v>
      </c>
      <c r="X67" s="47">
        <v>3000</v>
      </c>
      <c r="Y67" s="47">
        <v>1820</v>
      </c>
      <c r="Z67" s="38">
        <v>4150</v>
      </c>
      <c r="AA67" s="38">
        <v>2230</v>
      </c>
      <c r="AB67" s="38">
        <v>2750</v>
      </c>
      <c r="AC67" s="25">
        <v>2450</v>
      </c>
      <c r="AD67" s="25">
        <v>2550</v>
      </c>
      <c r="AE67" s="38">
        <v>2120</v>
      </c>
      <c r="AF67" s="38">
        <v>3000</v>
      </c>
      <c r="AG67" s="38">
        <v>2050</v>
      </c>
      <c r="AH67" s="38">
        <v>1200</v>
      </c>
      <c r="AI67" s="8">
        <v>2150</v>
      </c>
      <c r="AJ67" s="46">
        <v>2900</v>
      </c>
    </row>
    <row r="68" spans="1:16384" ht="16.5" customHeight="1" x14ac:dyDescent="0.25">
      <c r="A68" s="34" t="s">
        <v>45</v>
      </c>
      <c r="B68" s="43">
        <v>0</v>
      </c>
      <c r="C68" s="43">
        <v>1200</v>
      </c>
      <c r="D68" s="43">
        <v>0</v>
      </c>
      <c r="E68" s="43">
        <v>610</v>
      </c>
      <c r="F68" s="43">
        <v>400</v>
      </c>
      <c r="G68" s="43">
        <v>2300</v>
      </c>
      <c r="H68" s="43">
        <v>0</v>
      </c>
      <c r="I68" s="43">
        <v>0</v>
      </c>
      <c r="J68" s="43">
        <v>0</v>
      </c>
      <c r="K68" s="43">
        <v>0</v>
      </c>
      <c r="L68" s="44">
        <v>0</v>
      </c>
      <c r="M68" s="43">
        <v>1500</v>
      </c>
      <c r="N68" s="43">
        <v>0</v>
      </c>
      <c r="O68" s="43">
        <v>1000</v>
      </c>
      <c r="P68" s="43">
        <v>500</v>
      </c>
      <c r="Q68" s="43">
        <v>500</v>
      </c>
      <c r="R68" s="43">
        <v>525</v>
      </c>
      <c r="S68" s="44">
        <v>500</v>
      </c>
      <c r="T68" s="44">
        <v>0</v>
      </c>
      <c r="U68" s="43">
        <v>500</v>
      </c>
      <c r="V68" s="49">
        <v>368</v>
      </c>
      <c r="W68" s="38">
        <v>136</v>
      </c>
      <c r="X68" s="47">
        <v>500</v>
      </c>
      <c r="Y68" s="47">
        <v>1270</v>
      </c>
      <c r="Z68" s="38">
        <v>1390</v>
      </c>
      <c r="AA68" s="45">
        <v>4700</v>
      </c>
      <c r="AB68" s="38">
        <v>2927</v>
      </c>
      <c r="AC68" s="25">
        <v>1320</v>
      </c>
      <c r="AD68" s="25">
        <v>1000</v>
      </c>
      <c r="AE68" s="38">
        <v>1500</v>
      </c>
      <c r="AF68" s="38">
        <v>350</v>
      </c>
      <c r="AG68" s="38">
        <v>3360</v>
      </c>
      <c r="AH68" s="38">
        <v>3033</v>
      </c>
      <c r="AI68" s="8">
        <v>600</v>
      </c>
      <c r="AJ68" s="46">
        <v>500</v>
      </c>
    </row>
    <row r="69" spans="1:16384" ht="16.5" customHeight="1" x14ac:dyDescent="0.25">
      <c r="A69" s="34" t="s">
        <v>44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4"/>
      <c r="M69" s="43"/>
      <c r="N69" s="43"/>
      <c r="O69" s="43"/>
      <c r="P69" s="43"/>
      <c r="Q69" s="43"/>
      <c r="R69" s="43"/>
      <c r="S69" s="44"/>
      <c r="T69" s="44"/>
      <c r="U69" s="43"/>
      <c r="V69" s="49"/>
      <c r="W69" s="38">
        <v>100</v>
      </c>
      <c r="X69" s="47">
        <v>700</v>
      </c>
      <c r="Y69" s="47">
        <v>110</v>
      </c>
      <c r="Z69" s="38">
        <v>110</v>
      </c>
      <c r="AA69" s="45"/>
      <c r="AB69" s="38">
        <v>400</v>
      </c>
      <c r="AC69" s="25">
        <v>750</v>
      </c>
      <c r="AD69" s="25">
        <v>520</v>
      </c>
      <c r="AE69" s="38">
        <v>1500</v>
      </c>
      <c r="AF69" s="38">
        <v>500</v>
      </c>
      <c r="AG69" s="38">
        <v>420</v>
      </c>
      <c r="AH69" s="38">
        <v>650</v>
      </c>
      <c r="AI69" s="8">
        <v>500</v>
      </c>
      <c r="AJ69" s="46">
        <v>350</v>
      </c>
    </row>
    <row r="70" spans="1:16384" ht="16.5" customHeight="1" x14ac:dyDescent="0.25">
      <c r="A70" s="34" t="s">
        <v>11</v>
      </c>
      <c r="B70" s="25">
        <v>0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35">
        <v>0</v>
      </c>
      <c r="M70" s="25">
        <v>400</v>
      </c>
      <c r="N70" s="25">
        <v>0</v>
      </c>
      <c r="O70" s="25">
        <v>750</v>
      </c>
      <c r="P70" s="25">
        <v>387</v>
      </c>
      <c r="Q70" s="25">
        <v>310</v>
      </c>
      <c r="R70" s="25">
        <v>2020</v>
      </c>
      <c r="S70" s="35">
        <v>350</v>
      </c>
      <c r="T70" s="35">
        <v>100</v>
      </c>
      <c r="U70" s="25">
        <v>447</v>
      </c>
      <c r="V70" s="38">
        <v>128</v>
      </c>
      <c r="W70" s="38">
        <v>112</v>
      </c>
      <c r="X70" s="47">
        <v>85</v>
      </c>
      <c r="Y70" s="47">
        <v>53</v>
      </c>
      <c r="Z70" s="38">
        <v>152</v>
      </c>
      <c r="AA70" s="38">
        <v>65</v>
      </c>
      <c r="AB70" s="38">
        <v>239</v>
      </c>
      <c r="AC70" s="25">
        <v>49</v>
      </c>
      <c r="AD70" s="25">
        <v>267</v>
      </c>
      <c r="AE70" s="38">
        <v>104</v>
      </c>
      <c r="AF70" s="8">
        <v>321</v>
      </c>
      <c r="AG70" s="38">
        <v>179</v>
      </c>
      <c r="AH70" s="8">
        <v>301</v>
      </c>
      <c r="AI70" s="8">
        <v>114</v>
      </c>
      <c r="AJ70" s="46">
        <v>404</v>
      </c>
    </row>
    <row r="71" spans="1:16384" ht="16.5" customHeight="1" x14ac:dyDescent="0.25">
      <c r="A71" s="34" t="s">
        <v>18</v>
      </c>
      <c r="B71" s="25">
        <v>0</v>
      </c>
      <c r="C71" s="25">
        <v>0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100</v>
      </c>
      <c r="L71" s="35">
        <v>0</v>
      </c>
      <c r="M71" s="25">
        <v>0</v>
      </c>
      <c r="N71" s="25">
        <v>0</v>
      </c>
      <c r="O71" s="35">
        <v>0</v>
      </c>
      <c r="P71" s="25">
        <v>0</v>
      </c>
      <c r="Q71" s="35">
        <v>0</v>
      </c>
      <c r="R71" s="25">
        <v>0</v>
      </c>
      <c r="S71" s="35">
        <v>0</v>
      </c>
      <c r="T71" s="35">
        <v>0</v>
      </c>
      <c r="U71" s="25">
        <v>0</v>
      </c>
      <c r="V71" s="38">
        <v>0</v>
      </c>
      <c r="W71" s="47">
        <v>0</v>
      </c>
      <c r="X71" s="47">
        <v>0</v>
      </c>
      <c r="Y71" s="47">
        <v>0</v>
      </c>
      <c r="Z71" s="38">
        <v>0</v>
      </c>
      <c r="AA71" s="38">
        <v>0</v>
      </c>
      <c r="AB71" s="38">
        <v>0</v>
      </c>
      <c r="AC71" s="25">
        <v>0</v>
      </c>
      <c r="AD71" s="25"/>
      <c r="AE71" s="38">
        <v>0</v>
      </c>
      <c r="AF71" s="25">
        <v>0</v>
      </c>
      <c r="AG71" s="38">
        <v>0</v>
      </c>
      <c r="AH71" s="25">
        <v>0</v>
      </c>
      <c r="AI71" s="8">
        <v>0</v>
      </c>
      <c r="AJ71" s="46">
        <v>0</v>
      </c>
    </row>
    <row r="72" spans="1:16384" ht="16.5" customHeight="1" x14ac:dyDescent="0.25">
      <c r="A72" s="34" t="s">
        <v>10</v>
      </c>
      <c r="B72" s="25">
        <v>0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35">
        <v>0</v>
      </c>
      <c r="M72" s="25">
        <v>0</v>
      </c>
      <c r="N72" s="25">
        <v>500</v>
      </c>
      <c r="O72" s="25">
        <v>463</v>
      </c>
      <c r="P72" s="25">
        <v>0</v>
      </c>
      <c r="Q72" s="25">
        <v>200</v>
      </c>
      <c r="R72" s="35">
        <v>300</v>
      </c>
      <c r="S72" s="25">
        <v>500</v>
      </c>
      <c r="T72" s="25">
        <v>200</v>
      </c>
      <c r="U72" s="25">
        <v>100</v>
      </c>
      <c r="V72" s="38">
        <v>2000</v>
      </c>
      <c r="W72" s="38"/>
      <c r="X72" s="48"/>
      <c r="Y72" s="48"/>
      <c r="Z72" s="38">
        <v>250</v>
      </c>
      <c r="AA72" s="38">
        <v>200</v>
      </c>
      <c r="AB72" s="38">
        <v>150</v>
      </c>
      <c r="AC72" s="25">
        <v>300</v>
      </c>
      <c r="AD72" s="25">
        <v>250</v>
      </c>
      <c r="AE72" s="38">
        <v>500</v>
      </c>
      <c r="AF72" s="8">
        <v>450</v>
      </c>
      <c r="AG72" s="38">
        <v>300</v>
      </c>
      <c r="AH72" s="8">
        <v>300</v>
      </c>
      <c r="AI72" s="8">
        <v>400</v>
      </c>
      <c r="AJ72" s="46">
        <v>150</v>
      </c>
    </row>
    <row r="73" spans="1:16384" ht="16.5" customHeight="1" x14ac:dyDescent="0.25">
      <c r="A73" s="34" t="s">
        <v>31</v>
      </c>
      <c r="B73" s="25">
        <v>2150</v>
      </c>
      <c r="C73" s="25">
        <v>2380</v>
      </c>
      <c r="D73" s="25">
        <v>2250</v>
      </c>
      <c r="E73" s="25">
        <v>1175</v>
      </c>
      <c r="F73" s="25">
        <v>2050</v>
      </c>
      <c r="G73" s="25">
        <v>1170</v>
      </c>
      <c r="H73" s="25">
        <v>740</v>
      </c>
      <c r="I73" s="25">
        <v>1775</v>
      </c>
      <c r="J73" s="25">
        <v>2700</v>
      </c>
      <c r="K73" s="25">
        <v>2350</v>
      </c>
      <c r="L73" s="35">
        <v>2500</v>
      </c>
      <c r="M73" s="25">
        <v>1780</v>
      </c>
      <c r="N73" s="25">
        <v>1849</v>
      </c>
      <c r="O73" s="25">
        <v>3700</v>
      </c>
      <c r="P73" s="25">
        <v>2460</v>
      </c>
      <c r="Q73" s="25">
        <v>2560</v>
      </c>
      <c r="R73" s="25">
        <v>3200</v>
      </c>
      <c r="S73" s="35">
        <v>3200</v>
      </c>
      <c r="T73" s="35">
        <v>6920</v>
      </c>
      <c r="U73" s="35">
        <v>3200</v>
      </c>
      <c r="V73" s="38">
        <v>6930</v>
      </c>
      <c r="W73" s="38">
        <v>3600</v>
      </c>
      <c r="X73" s="48">
        <v>5160</v>
      </c>
      <c r="Y73" s="48">
        <v>4360</v>
      </c>
      <c r="Z73" s="38">
        <v>7960</v>
      </c>
      <c r="AA73" s="38">
        <v>4193</v>
      </c>
      <c r="AB73" s="38">
        <v>650</v>
      </c>
      <c r="AC73" s="25">
        <v>650</v>
      </c>
      <c r="AD73" s="25">
        <v>590</v>
      </c>
      <c r="AE73" s="38">
        <v>800</v>
      </c>
      <c r="AF73" s="8">
        <v>285</v>
      </c>
      <c r="AG73" s="38">
        <v>934</v>
      </c>
      <c r="AH73" s="8">
        <v>800</v>
      </c>
      <c r="AI73" s="8">
        <v>630</v>
      </c>
      <c r="AJ73" s="46">
        <v>1204</v>
      </c>
    </row>
    <row r="74" spans="1:16384" ht="16.5" customHeight="1" x14ac:dyDescent="0.25">
      <c r="A74" s="34" t="s">
        <v>32</v>
      </c>
      <c r="B74" s="25">
        <v>1440</v>
      </c>
      <c r="C74" s="25">
        <v>2030</v>
      </c>
      <c r="D74" s="25">
        <v>3430</v>
      </c>
      <c r="E74" s="25">
        <v>660</v>
      </c>
      <c r="F74" s="25">
        <v>570</v>
      </c>
      <c r="G74" s="25">
        <v>915</v>
      </c>
      <c r="H74" s="25">
        <v>1830</v>
      </c>
      <c r="I74" s="25">
        <v>390</v>
      </c>
      <c r="J74" s="25">
        <v>485</v>
      </c>
      <c r="K74" s="25">
        <v>230</v>
      </c>
      <c r="L74" s="35">
        <v>0</v>
      </c>
      <c r="M74" s="25">
        <v>450</v>
      </c>
      <c r="N74" s="25">
        <v>600</v>
      </c>
      <c r="O74" s="25">
        <v>1200</v>
      </c>
      <c r="P74" s="25">
        <v>1350</v>
      </c>
      <c r="Q74" s="25">
        <v>1940</v>
      </c>
      <c r="R74" s="25">
        <v>2345</v>
      </c>
      <c r="S74" s="35">
        <v>1550</v>
      </c>
      <c r="T74" s="35">
        <v>1150</v>
      </c>
      <c r="U74" s="25">
        <v>1800</v>
      </c>
      <c r="V74" s="38">
        <v>2100</v>
      </c>
      <c r="W74" s="38">
        <v>3800</v>
      </c>
      <c r="X74" s="47">
        <v>4148</v>
      </c>
      <c r="Y74" s="47">
        <v>5950</v>
      </c>
      <c r="Z74" s="38">
        <v>9210</v>
      </c>
      <c r="AA74" s="38">
        <v>11710</v>
      </c>
      <c r="AB74" s="38">
        <v>8810</v>
      </c>
      <c r="AC74" s="25">
        <v>7410</v>
      </c>
      <c r="AD74" s="25">
        <v>10900</v>
      </c>
      <c r="AE74" s="38">
        <v>10546</v>
      </c>
      <c r="AF74" s="8">
        <v>10900</v>
      </c>
      <c r="AG74" s="38">
        <v>6198.83</v>
      </c>
      <c r="AH74" s="8">
        <v>2580</v>
      </c>
      <c r="AI74" s="8">
        <v>6525</v>
      </c>
      <c r="AJ74" s="46">
        <v>3500</v>
      </c>
    </row>
    <row r="75" spans="1:16384" ht="16.5" customHeight="1" x14ac:dyDescent="0.25">
      <c r="A75" s="34" t="s">
        <v>4</v>
      </c>
      <c r="B75" s="25">
        <v>2970</v>
      </c>
      <c r="C75" s="25">
        <v>2460</v>
      </c>
      <c r="D75" s="25">
        <v>4300</v>
      </c>
      <c r="E75" s="25">
        <v>3200</v>
      </c>
      <c r="F75" s="25">
        <v>4400</v>
      </c>
      <c r="G75" s="25">
        <v>3150</v>
      </c>
      <c r="H75" s="25">
        <v>2975</v>
      </c>
      <c r="I75" s="25">
        <v>4100</v>
      </c>
      <c r="J75" s="25">
        <v>4800</v>
      </c>
      <c r="K75" s="25">
        <v>4200</v>
      </c>
      <c r="L75" s="35">
        <v>4650</v>
      </c>
      <c r="M75" s="25">
        <v>5095</v>
      </c>
      <c r="N75" s="25">
        <v>4200</v>
      </c>
      <c r="O75" s="25">
        <v>3800</v>
      </c>
      <c r="P75" s="25">
        <v>4300</v>
      </c>
      <c r="Q75" s="25">
        <v>6600</v>
      </c>
      <c r="R75" s="35">
        <v>6600</v>
      </c>
      <c r="S75" s="35">
        <v>5500</v>
      </c>
      <c r="T75" s="35">
        <v>4200</v>
      </c>
      <c r="U75" s="35">
        <v>4500</v>
      </c>
      <c r="V75" s="38">
        <v>4200</v>
      </c>
      <c r="W75" s="38">
        <v>6105</v>
      </c>
      <c r="X75" s="47">
        <v>5450</v>
      </c>
      <c r="Y75" s="47">
        <v>6790</v>
      </c>
      <c r="Z75" s="38">
        <v>4980</v>
      </c>
      <c r="AA75" s="38">
        <v>4910</v>
      </c>
      <c r="AB75" s="38">
        <v>4500</v>
      </c>
      <c r="AC75" s="25">
        <v>5490</v>
      </c>
      <c r="AD75" s="25">
        <v>4690</v>
      </c>
      <c r="AE75" s="38">
        <v>5860</v>
      </c>
      <c r="AF75" s="8">
        <v>5400</v>
      </c>
      <c r="AG75" s="38">
        <v>5750</v>
      </c>
      <c r="AH75" s="8">
        <v>3740</v>
      </c>
      <c r="AI75" s="8">
        <v>4400</v>
      </c>
      <c r="AJ75" s="46">
        <v>7850</v>
      </c>
    </row>
    <row r="76" spans="1:16384" ht="16.5" customHeight="1" x14ac:dyDescent="0.25">
      <c r="A76" s="34" t="s">
        <v>27</v>
      </c>
      <c r="Q76" s="25"/>
      <c r="R76" s="25"/>
      <c r="V76" s="38">
        <v>1300</v>
      </c>
      <c r="W76" s="38">
        <v>2775</v>
      </c>
      <c r="X76" s="47">
        <v>2680</v>
      </c>
      <c r="Y76" s="47">
        <v>2070</v>
      </c>
      <c r="Z76" s="38">
        <v>1970</v>
      </c>
      <c r="AA76" s="38">
        <v>1980</v>
      </c>
      <c r="AB76" s="38">
        <v>2180</v>
      </c>
      <c r="AC76" s="25">
        <v>2120</v>
      </c>
      <c r="AD76" s="25">
        <v>1790</v>
      </c>
      <c r="AE76" s="38">
        <v>2095</v>
      </c>
      <c r="AF76" s="25">
        <v>1855</v>
      </c>
      <c r="AG76" s="38">
        <v>2025</v>
      </c>
      <c r="AH76" s="25">
        <v>1715</v>
      </c>
      <c r="AI76" s="8">
        <v>2250</v>
      </c>
      <c r="AJ76" s="46">
        <v>1860</v>
      </c>
    </row>
    <row r="77" spans="1:16384" s="10" customFormat="1" ht="16.5" customHeight="1" thickBot="1" x14ac:dyDescent="0.3">
      <c r="A77" s="34" t="s">
        <v>26</v>
      </c>
      <c r="B77" s="25">
        <v>0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3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35">
        <v>0</v>
      </c>
      <c r="T77" s="35">
        <v>1300</v>
      </c>
      <c r="U77" s="35"/>
      <c r="V77" s="35">
        <v>0</v>
      </c>
      <c r="W77" s="35"/>
      <c r="X77" s="47"/>
      <c r="Y77" s="47"/>
      <c r="Z77" s="50"/>
      <c r="AA77" s="50"/>
      <c r="AB77" s="38"/>
      <c r="AC77" s="25"/>
      <c r="AD77" s="25"/>
      <c r="AE77" s="38"/>
      <c r="AF77" s="25">
        <v>0</v>
      </c>
      <c r="AG77" s="38">
        <v>0</v>
      </c>
      <c r="AH77" s="25">
        <v>0</v>
      </c>
      <c r="AI77" s="8">
        <v>0</v>
      </c>
      <c r="AJ77" s="46">
        <v>0</v>
      </c>
      <c r="AK77" s="2"/>
      <c r="AL77" s="2"/>
      <c r="AM77" s="2"/>
      <c r="AN77" s="2"/>
      <c r="AO77" s="5"/>
      <c r="AP77" s="5"/>
      <c r="AQ77" s="5"/>
      <c r="AR77" s="5"/>
      <c r="AS77" s="5"/>
      <c r="AT77" s="5"/>
      <c r="AU77" s="5"/>
      <c r="AV77" s="5"/>
    </row>
    <row r="78" spans="1:16384" s="5" customFormat="1" ht="16.5" thickBot="1" x14ac:dyDescent="0.25">
      <c r="A78" s="51" t="s">
        <v>43</v>
      </c>
      <c r="B78" s="52">
        <f t="shared" ref="B78:P78" si="8">SUM(B57:B77)</f>
        <v>17230</v>
      </c>
      <c r="C78" s="52">
        <f t="shared" si="8"/>
        <v>43335</v>
      </c>
      <c r="D78" s="52">
        <f t="shared" si="8"/>
        <v>16725</v>
      </c>
      <c r="E78" s="52">
        <f t="shared" si="8"/>
        <v>33080</v>
      </c>
      <c r="F78" s="52">
        <f t="shared" si="8"/>
        <v>15896</v>
      </c>
      <c r="G78" s="52">
        <f t="shared" si="8"/>
        <v>30660</v>
      </c>
      <c r="H78" s="52">
        <f t="shared" si="8"/>
        <v>13620</v>
      </c>
      <c r="I78" s="52">
        <f t="shared" si="8"/>
        <v>30831</v>
      </c>
      <c r="J78" s="52">
        <f t="shared" si="8"/>
        <v>19788</v>
      </c>
      <c r="K78" s="52">
        <f t="shared" si="8"/>
        <v>35660</v>
      </c>
      <c r="L78" s="52">
        <f t="shared" si="8"/>
        <v>21096</v>
      </c>
      <c r="M78" s="53">
        <f t="shared" si="8"/>
        <v>30103.5</v>
      </c>
      <c r="N78" s="53">
        <f t="shared" si="8"/>
        <v>22977</v>
      </c>
      <c r="O78" s="53">
        <f t="shared" si="8"/>
        <v>31904.6</v>
      </c>
      <c r="P78" s="53">
        <f t="shared" si="8"/>
        <v>23032</v>
      </c>
      <c r="Q78" s="53">
        <f>SUM(Q57:Q77)</f>
        <v>46638.7</v>
      </c>
      <c r="R78" s="53">
        <f t="shared" ref="R78:AJ78" si="9">SUM(R57:R77)</f>
        <v>38414.300000000003</v>
      </c>
      <c r="S78" s="53">
        <f t="shared" si="9"/>
        <v>35268.1</v>
      </c>
      <c r="T78" s="53">
        <f t="shared" si="9"/>
        <v>31509.9</v>
      </c>
      <c r="U78" s="53">
        <f t="shared" si="9"/>
        <v>37008</v>
      </c>
      <c r="V78" s="53">
        <f t="shared" si="9"/>
        <v>37746</v>
      </c>
      <c r="W78" s="53">
        <f t="shared" si="9"/>
        <v>37499</v>
      </c>
      <c r="X78" s="53">
        <f t="shared" si="9"/>
        <v>35893</v>
      </c>
      <c r="Y78" s="53">
        <f t="shared" si="9"/>
        <v>50182</v>
      </c>
      <c r="Z78" s="53">
        <f t="shared" si="9"/>
        <v>49067</v>
      </c>
      <c r="AA78" s="53">
        <f t="shared" si="9"/>
        <v>61298</v>
      </c>
      <c r="AB78" s="53">
        <f t="shared" si="9"/>
        <v>45526</v>
      </c>
      <c r="AC78" s="53">
        <f t="shared" si="9"/>
        <v>43443</v>
      </c>
      <c r="AD78" s="53">
        <f t="shared" si="9"/>
        <v>42087</v>
      </c>
      <c r="AE78" s="53">
        <f t="shared" si="9"/>
        <v>45605</v>
      </c>
      <c r="AF78" s="53">
        <f t="shared" si="9"/>
        <v>39696</v>
      </c>
      <c r="AG78" s="53">
        <f t="shared" si="9"/>
        <v>39247.83</v>
      </c>
      <c r="AH78" s="53">
        <f t="shared" si="9"/>
        <v>27473</v>
      </c>
      <c r="AI78" s="53">
        <f t="shared" si="9"/>
        <v>42788</v>
      </c>
      <c r="AJ78" s="53">
        <f t="shared" si="9"/>
        <v>37253</v>
      </c>
      <c r="AK78" s="2"/>
      <c r="AL78" s="2"/>
      <c r="AM78" s="2"/>
      <c r="AN78" s="2"/>
    </row>
    <row r="79" spans="1:16384" s="2" customFormat="1" ht="16.5" customHeight="1" thickBot="1" x14ac:dyDescent="0.25">
      <c r="A79" s="51" t="s">
        <v>42</v>
      </c>
      <c r="B79" s="52">
        <f t="shared" ref="B79:P79" si="10">+B55+B78</f>
        <v>51335</v>
      </c>
      <c r="C79" s="52">
        <f t="shared" si="10"/>
        <v>103134</v>
      </c>
      <c r="D79" s="52">
        <f t="shared" si="10"/>
        <v>49175</v>
      </c>
      <c r="E79" s="52">
        <f t="shared" si="10"/>
        <v>96162</v>
      </c>
      <c r="F79" s="52">
        <f t="shared" si="10"/>
        <v>60527</v>
      </c>
      <c r="G79" s="52">
        <f t="shared" si="10"/>
        <v>94750</v>
      </c>
      <c r="H79" s="52">
        <f t="shared" si="10"/>
        <v>56098</v>
      </c>
      <c r="I79" s="52">
        <f t="shared" si="10"/>
        <v>132191</v>
      </c>
      <c r="J79" s="52">
        <f t="shared" si="10"/>
        <v>78166</v>
      </c>
      <c r="K79" s="52">
        <f t="shared" si="10"/>
        <v>138158</v>
      </c>
      <c r="L79" s="52">
        <f t="shared" si="10"/>
        <v>87220</v>
      </c>
      <c r="M79" s="52">
        <f t="shared" si="10"/>
        <v>129232.5</v>
      </c>
      <c r="N79" s="52">
        <f t="shared" si="10"/>
        <v>104364</v>
      </c>
      <c r="O79" s="52">
        <f t="shared" si="10"/>
        <v>125311.6</v>
      </c>
      <c r="P79" s="52">
        <f t="shared" si="10"/>
        <v>88794</v>
      </c>
      <c r="Q79" s="52">
        <f>+Q55+Q78</f>
        <v>147033.70000000001</v>
      </c>
      <c r="R79" s="52">
        <f t="shared" ref="R79:AJ79" si="11">+R55+R78</f>
        <v>112618.75</v>
      </c>
      <c r="S79" s="52">
        <f t="shared" si="11"/>
        <v>136651.85705375703</v>
      </c>
      <c r="T79" s="52">
        <f t="shared" si="11"/>
        <v>102360.14294624294</v>
      </c>
      <c r="U79" s="52">
        <f t="shared" si="11"/>
        <v>151246</v>
      </c>
      <c r="V79" s="52">
        <f t="shared" si="11"/>
        <v>105658</v>
      </c>
      <c r="W79" s="52">
        <f t="shared" si="11"/>
        <v>111913.18518518518</v>
      </c>
      <c r="X79" s="52">
        <f t="shared" si="11"/>
        <v>91021</v>
      </c>
      <c r="Y79" s="52">
        <f t="shared" si="11"/>
        <v>134399</v>
      </c>
      <c r="Z79" s="52">
        <f t="shared" si="11"/>
        <v>127989</v>
      </c>
      <c r="AA79" s="52">
        <f t="shared" si="11"/>
        <v>144305</v>
      </c>
      <c r="AB79" s="52">
        <f t="shared" si="11"/>
        <v>116223</v>
      </c>
      <c r="AC79" s="52">
        <f t="shared" si="11"/>
        <v>109935</v>
      </c>
      <c r="AD79" s="52">
        <f t="shared" si="11"/>
        <v>111009.5</v>
      </c>
      <c r="AE79" s="52">
        <f t="shared" si="11"/>
        <v>125199.7</v>
      </c>
      <c r="AF79" s="52">
        <f t="shared" si="11"/>
        <v>109737</v>
      </c>
      <c r="AG79" s="52">
        <f t="shared" si="11"/>
        <v>93928.6</v>
      </c>
      <c r="AH79" s="52">
        <f t="shared" si="11"/>
        <v>88443</v>
      </c>
      <c r="AI79" s="52">
        <f t="shared" si="11"/>
        <v>102966.8</v>
      </c>
      <c r="AJ79" s="52">
        <f t="shared" si="11"/>
        <v>114491</v>
      </c>
    </row>
    <row r="80" spans="1:16384" ht="16.5" customHeight="1" x14ac:dyDescent="0.2">
      <c r="A80" s="29" t="s">
        <v>41</v>
      </c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3"/>
      <c r="BQ80" s="31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3"/>
      <c r="CY80" s="31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3"/>
      <c r="EG80" s="31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3"/>
      <c r="FO80" s="31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3"/>
      <c r="GW80" s="31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3"/>
      <c r="IE80" s="31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32"/>
      <c r="IX80" s="32"/>
      <c r="IY80" s="32"/>
      <c r="IZ80" s="32"/>
      <c r="JA80" s="32"/>
      <c r="JB80" s="32"/>
      <c r="JC80" s="32"/>
      <c r="JD80" s="32"/>
      <c r="JE80" s="32"/>
      <c r="JF80" s="32"/>
      <c r="JG80" s="32"/>
      <c r="JH80" s="32"/>
      <c r="JI80" s="32"/>
      <c r="JJ80" s="32"/>
      <c r="JK80" s="32"/>
      <c r="JL80" s="33"/>
      <c r="JM80" s="31"/>
      <c r="JN80" s="32"/>
      <c r="JO80" s="32"/>
      <c r="JP80" s="32"/>
      <c r="JQ80" s="32"/>
      <c r="JR80" s="32"/>
      <c r="JS80" s="32"/>
      <c r="JT80" s="32"/>
      <c r="JU80" s="32"/>
      <c r="JV80" s="32"/>
      <c r="JW80" s="32"/>
      <c r="JX80" s="32"/>
      <c r="JY80" s="32"/>
      <c r="JZ80" s="32"/>
      <c r="KA80" s="32"/>
      <c r="KB80" s="32"/>
      <c r="KC80" s="32"/>
      <c r="KD80" s="32"/>
      <c r="KE80" s="32"/>
      <c r="KF80" s="32"/>
      <c r="KG80" s="32"/>
      <c r="KH80" s="32"/>
      <c r="KI80" s="32"/>
      <c r="KJ80" s="32"/>
      <c r="KK80" s="32"/>
      <c r="KL80" s="32"/>
      <c r="KM80" s="32"/>
      <c r="KN80" s="32"/>
      <c r="KO80" s="32"/>
      <c r="KP80" s="32"/>
      <c r="KQ80" s="32"/>
      <c r="KR80" s="32"/>
      <c r="KS80" s="32"/>
      <c r="KT80" s="33"/>
      <c r="KU80" s="31"/>
      <c r="KV80" s="32"/>
      <c r="KW80" s="32"/>
      <c r="KX80" s="32"/>
      <c r="KY80" s="32"/>
      <c r="KZ80" s="32"/>
      <c r="LA80" s="32"/>
      <c r="LB80" s="32"/>
      <c r="LC80" s="32"/>
      <c r="LD80" s="32"/>
      <c r="LE80" s="32"/>
      <c r="LF80" s="32"/>
      <c r="LG80" s="32"/>
      <c r="LH80" s="32"/>
      <c r="LI80" s="32"/>
      <c r="LJ80" s="32"/>
      <c r="LK80" s="32"/>
      <c r="LL80" s="32"/>
      <c r="LM80" s="32"/>
      <c r="LN80" s="32"/>
      <c r="LO80" s="32"/>
      <c r="LP80" s="32"/>
      <c r="LQ80" s="32"/>
      <c r="LR80" s="32"/>
      <c r="LS80" s="32"/>
      <c r="LT80" s="32"/>
      <c r="LU80" s="32"/>
      <c r="LV80" s="32"/>
      <c r="LW80" s="32"/>
      <c r="LX80" s="32"/>
      <c r="LY80" s="32"/>
      <c r="LZ80" s="32"/>
      <c r="MA80" s="32"/>
      <c r="MB80" s="33"/>
      <c r="MC80" s="31"/>
      <c r="MD80" s="32"/>
      <c r="ME80" s="32"/>
      <c r="MF80" s="32"/>
      <c r="MG80" s="32"/>
      <c r="MH80" s="32"/>
      <c r="MI80" s="32"/>
      <c r="MJ80" s="32"/>
      <c r="MK80" s="32"/>
      <c r="ML80" s="32"/>
      <c r="MM80" s="32"/>
      <c r="MN80" s="32"/>
      <c r="MO80" s="32"/>
      <c r="MP80" s="32"/>
      <c r="MQ80" s="32"/>
      <c r="MR80" s="32"/>
      <c r="MS80" s="32"/>
      <c r="MT80" s="32"/>
      <c r="MU80" s="32"/>
      <c r="MV80" s="32"/>
      <c r="MW80" s="32"/>
      <c r="MX80" s="32"/>
      <c r="MY80" s="32"/>
      <c r="MZ80" s="32"/>
      <c r="NA80" s="32"/>
      <c r="NB80" s="32"/>
      <c r="NC80" s="32"/>
      <c r="ND80" s="32"/>
      <c r="NE80" s="32"/>
      <c r="NF80" s="32"/>
      <c r="NG80" s="32"/>
      <c r="NH80" s="32"/>
      <c r="NI80" s="32"/>
      <c r="NJ80" s="33"/>
      <c r="NK80" s="31"/>
      <c r="NL80" s="32"/>
      <c r="NM80" s="32"/>
      <c r="NN80" s="32"/>
      <c r="NO80" s="32"/>
      <c r="NP80" s="32"/>
      <c r="NQ80" s="32"/>
      <c r="NR80" s="32"/>
      <c r="NS80" s="32"/>
      <c r="NT80" s="32"/>
      <c r="NU80" s="32"/>
      <c r="NV80" s="32"/>
      <c r="NW80" s="32"/>
      <c r="NX80" s="32"/>
      <c r="NY80" s="32"/>
      <c r="NZ80" s="32"/>
      <c r="OA80" s="32"/>
      <c r="OB80" s="32"/>
      <c r="OC80" s="32"/>
      <c r="OD80" s="32"/>
      <c r="OE80" s="32"/>
      <c r="OF80" s="32"/>
      <c r="OG80" s="32"/>
      <c r="OH80" s="32"/>
      <c r="OI80" s="32"/>
      <c r="OJ80" s="32"/>
      <c r="OK80" s="32"/>
      <c r="OL80" s="32"/>
      <c r="OM80" s="32"/>
      <c r="ON80" s="32"/>
      <c r="OO80" s="32"/>
      <c r="OP80" s="32"/>
      <c r="OQ80" s="32"/>
      <c r="OR80" s="33"/>
      <c r="OS80" s="31"/>
      <c r="OT80" s="32"/>
      <c r="OU80" s="32"/>
      <c r="OV80" s="32"/>
      <c r="OW80" s="32"/>
      <c r="OX80" s="32"/>
      <c r="OY80" s="32"/>
      <c r="OZ80" s="32"/>
      <c r="PA80" s="32"/>
      <c r="PB80" s="32"/>
      <c r="PC80" s="32"/>
      <c r="PD80" s="32"/>
      <c r="PE80" s="32"/>
      <c r="PF80" s="32"/>
      <c r="PG80" s="32"/>
      <c r="PH80" s="32"/>
      <c r="PI80" s="32"/>
      <c r="PJ80" s="32"/>
      <c r="PK80" s="32"/>
      <c r="PL80" s="32"/>
      <c r="PM80" s="32"/>
      <c r="PN80" s="32"/>
      <c r="PO80" s="32"/>
      <c r="PP80" s="32"/>
      <c r="PQ80" s="32"/>
      <c r="PR80" s="32"/>
      <c r="PS80" s="32"/>
      <c r="PT80" s="32"/>
      <c r="PU80" s="32"/>
      <c r="PV80" s="32"/>
      <c r="PW80" s="32"/>
      <c r="PX80" s="32"/>
      <c r="PY80" s="32"/>
      <c r="PZ80" s="33"/>
      <c r="QA80" s="31"/>
      <c r="QB80" s="32"/>
      <c r="QC80" s="32"/>
      <c r="QD80" s="32"/>
      <c r="QE80" s="32"/>
      <c r="QF80" s="32"/>
      <c r="QG80" s="32"/>
      <c r="QH80" s="32"/>
      <c r="QI80" s="32"/>
      <c r="QJ80" s="32"/>
      <c r="QK80" s="32"/>
      <c r="QL80" s="32"/>
      <c r="QM80" s="32"/>
      <c r="QN80" s="32"/>
      <c r="QO80" s="32"/>
      <c r="QP80" s="32"/>
      <c r="QQ80" s="32"/>
      <c r="QR80" s="32"/>
      <c r="QS80" s="32"/>
      <c r="QT80" s="32"/>
      <c r="QU80" s="32"/>
      <c r="QV80" s="32"/>
      <c r="QW80" s="32"/>
      <c r="QX80" s="32"/>
      <c r="QY80" s="32"/>
      <c r="QZ80" s="32"/>
      <c r="RA80" s="32"/>
      <c r="RB80" s="32"/>
      <c r="RC80" s="32"/>
      <c r="RD80" s="32"/>
      <c r="RE80" s="32"/>
      <c r="RF80" s="32"/>
      <c r="RG80" s="32"/>
      <c r="RH80" s="33"/>
      <c r="RI80" s="31"/>
      <c r="RJ80" s="32"/>
      <c r="RK80" s="32"/>
      <c r="RL80" s="32"/>
      <c r="RM80" s="32"/>
      <c r="RN80" s="32"/>
      <c r="RO80" s="32"/>
      <c r="RP80" s="32"/>
      <c r="RQ80" s="32"/>
      <c r="RR80" s="32"/>
      <c r="RS80" s="32"/>
      <c r="RT80" s="32"/>
      <c r="RU80" s="32"/>
      <c r="RV80" s="32"/>
      <c r="RW80" s="32"/>
      <c r="RX80" s="32"/>
      <c r="RY80" s="32"/>
      <c r="RZ80" s="32"/>
      <c r="SA80" s="32"/>
      <c r="SB80" s="32"/>
      <c r="SC80" s="32"/>
      <c r="SD80" s="32"/>
      <c r="SE80" s="32"/>
      <c r="SF80" s="32"/>
      <c r="SG80" s="32"/>
      <c r="SH80" s="32"/>
      <c r="SI80" s="32"/>
      <c r="SJ80" s="32"/>
      <c r="SK80" s="32"/>
      <c r="SL80" s="32"/>
      <c r="SM80" s="32"/>
      <c r="SN80" s="32"/>
      <c r="SO80" s="32"/>
      <c r="SP80" s="33"/>
      <c r="SQ80" s="31"/>
      <c r="SR80" s="32"/>
      <c r="SS80" s="32"/>
      <c r="ST80" s="32"/>
      <c r="SU80" s="32"/>
      <c r="SV80" s="32"/>
      <c r="SW80" s="32"/>
      <c r="SX80" s="32"/>
      <c r="SY80" s="32"/>
      <c r="SZ80" s="32"/>
      <c r="TA80" s="32"/>
      <c r="TB80" s="32"/>
      <c r="TC80" s="32"/>
      <c r="TD80" s="32"/>
      <c r="TE80" s="32"/>
      <c r="TF80" s="32"/>
      <c r="TG80" s="32"/>
      <c r="TH80" s="32"/>
      <c r="TI80" s="32"/>
      <c r="TJ80" s="32"/>
      <c r="TK80" s="32"/>
      <c r="TL80" s="32"/>
      <c r="TM80" s="32"/>
      <c r="TN80" s="32"/>
      <c r="TO80" s="32"/>
      <c r="TP80" s="32"/>
      <c r="TQ80" s="32"/>
      <c r="TR80" s="32"/>
      <c r="TS80" s="32"/>
      <c r="TT80" s="32"/>
      <c r="TU80" s="32"/>
      <c r="TV80" s="32"/>
      <c r="TW80" s="32"/>
      <c r="TX80" s="33"/>
      <c r="TY80" s="31"/>
      <c r="TZ80" s="32"/>
      <c r="UA80" s="32"/>
      <c r="UB80" s="32"/>
      <c r="UC80" s="32"/>
      <c r="UD80" s="32"/>
      <c r="UE80" s="32"/>
      <c r="UF80" s="32"/>
      <c r="UG80" s="32"/>
      <c r="UH80" s="32"/>
      <c r="UI80" s="32"/>
      <c r="UJ80" s="32"/>
      <c r="UK80" s="32"/>
      <c r="UL80" s="32"/>
      <c r="UM80" s="32"/>
      <c r="UN80" s="32"/>
      <c r="UO80" s="32"/>
      <c r="UP80" s="32"/>
      <c r="UQ80" s="32"/>
      <c r="UR80" s="32"/>
      <c r="US80" s="32"/>
      <c r="UT80" s="32"/>
      <c r="UU80" s="32"/>
      <c r="UV80" s="32"/>
      <c r="UW80" s="32"/>
      <c r="UX80" s="32"/>
      <c r="UY80" s="32"/>
      <c r="UZ80" s="32"/>
      <c r="VA80" s="32"/>
      <c r="VB80" s="32"/>
      <c r="VC80" s="32"/>
      <c r="VD80" s="32"/>
      <c r="VE80" s="32"/>
      <c r="VF80" s="33"/>
      <c r="VG80" s="31"/>
      <c r="VH80" s="32"/>
      <c r="VI80" s="32"/>
      <c r="VJ80" s="32"/>
      <c r="VK80" s="32"/>
      <c r="VL80" s="32"/>
      <c r="VM80" s="32"/>
      <c r="VN80" s="32"/>
      <c r="VO80" s="32"/>
      <c r="VP80" s="32"/>
      <c r="VQ80" s="32"/>
      <c r="VR80" s="32"/>
      <c r="VS80" s="32"/>
      <c r="VT80" s="32"/>
      <c r="VU80" s="32"/>
      <c r="VV80" s="32"/>
      <c r="VW80" s="32"/>
      <c r="VX80" s="32"/>
      <c r="VY80" s="32"/>
      <c r="VZ80" s="32"/>
      <c r="WA80" s="32"/>
      <c r="WB80" s="32"/>
      <c r="WC80" s="32"/>
      <c r="WD80" s="32"/>
      <c r="WE80" s="32"/>
      <c r="WF80" s="32"/>
      <c r="WG80" s="32"/>
      <c r="WH80" s="32"/>
      <c r="WI80" s="32"/>
      <c r="WJ80" s="32"/>
      <c r="WK80" s="32"/>
      <c r="WL80" s="32"/>
      <c r="WM80" s="32"/>
      <c r="WN80" s="33"/>
      <c r="WO80" s="31"/>
      <c r="WP80" s="32"/>
      <c r="WQ80" s="32"/>
      <c r="WR80" s="32"/>
      <c r="WS80" s="32"/>
      <c r="WT80" s="32"/>
      <c r="WU80" s="32"/>
      <c r="WV80" s="32"/>
      <c r="WW80" s="32"/>
      <c r="WX80" s="32"/>
      <c r="WY80" s="32"/>
      <c r="WZ80" s="32"/>
      <c r="XA80" s="32"/>
      <c r="XB80" s="32"/>
      <c r="XC80" s="32"/>
      <c r="XD80" s="32"/>
      <c r="XE80" s="32"/>
      <c r="XF80" s="32"/>
      <c r="XG80" s="32"/>
      <c r="XH80" s="32"/>
      <c r="XI80" s="32"/>
      <c r="XJ80" s="32"/>
      <c r="XK80" s="32"/>
      <c r="XL80" s="32"/>
      <c r="XM80" s="32"/>
      <c r="XN80" s="32"/>
      <c r="XO80" s="32"/>
      <c r="XP80" s="32"/>
      <c r="XQ80" s="32"/>
      <c r="XR80" s="32"/>
      <c r="XS80" s="32"/>
      <c r="XT80" s="32"/>
      <c r="XU80" s="32"/>
      <c r="XV80" s="33"/>
      <c r="XW80" s="31"/>
      <c r="XX80" s="32"/>
      <c r="XY80" s="32"/>
      <c r="XZ80" s="32"/>
      <c r="YA80" s="32"/>
      <c r="YB80" s="32"/>
      <c r="YC80" s="32"/>
      <c r="YD80" s="32"/>
      <c r="YE80" s="32"/>
      <c r="YF80" s="32"/>
      <c r="YG80" s="32"/>
      <c r="YH80" s="32"/>
      <c r="YI80" s="32"/>
      <c r="YJ80" s="32"/>
      <c r="YK80" s="32"/>
      <c r="YL80" s="32"/>
      <c r="YM80" s="32"/>
      <c r="YN80" s="32"/>
      <c r="YO80" s="32"/>
      <c r="YP80" s="32"/>
      <c r="YQ80" s="32"/>
      <c r="YR80" s="32"/>
      <c r="YS80" s="32"/>
      <c r="YT80" s="32"/>
      <c r="YU80" s="32"/>
      <c r="YV80" s="32"/>
      <c r="YW80" s="32"/>
      <c r="YX80" s="32"/>
      <c r="YY80" s="32"/>
      <c r="YZ80" s="32"/>
      <c r="ZA80" s="32"/>
      <c r="ZB80" s="32"/>
      <c r="ZC80" s="32"/>
      <c r="ZD80" s="33"/>
      <c r="ZE80" s="31"/>
      <c r="ZF80" s="32"/>
      <c r="ZG80" s="32"/>
      <c r="ZH80" s="32"/>
      <c r="ZI80" s="32"/>
      <c r="ZJ80" s="32"/>
      <c r="ZK80" s="32"/>
      <c r="ZL80" s="32"/>
      <c r="ZM80" s="32"/>
      <c r="ZN80" s="32"/>
      <c r="ZO80" s="32"/>
      <c r="ZP80" s="32"/>
      <c r="ZQ80" s="32"/>
      <c r="ZR80" s="32"/>
      <c r="ZS80" s="32"/>
      <c r="ZT80" s="32"/>
      <c r="ZU80" s="32"/>
      <c r="ZV80" s="32"/>
      <c r="ZW80" s="32"/>
      <c r="ZX80" s="32"/>
      <c r="ZY80" s="32"/>
      <c r="ZZ80" s="32"/>
      <c r="AAA80" s="32"/>
      <c r="AAB80" s="32"/>
      <c r="AAC80" s="32"/>
      <c r="AAD80" s="32"/>
      <c r="AAE80" s="32"/>
      <c r="AAF80" s="32"/>
      <c r="AAG80" s="32"/>
      <c r="AAH80" s="32"/>
      <c r="AAI80" s="32"/>
      <c r="AAJ80" s="32"/>
      <c r="AAK80" s="32"/>
      <c r="AAL80" s="33"/>
      <c r="AAM80" s="31"/>
      <c r="AAN80" s="32"/>
      <c r="AAO80" s="32"/>
      <c r="AAP80" s="32"/>
      <c r="AAQ80" s="32"/>
      <c r="AAR80" s="32"/>
      <c r="AAS80" s="32"/>
      <c r="AAT80" s="32"/>
      <c r="AAU80" s="32"/>
      <c r="AAV80" s="32"/>
      <c r="AAW80" s="32"/>
      <c r="AAX80" s="32"/>
      <c r="AAY80" s="32"/>
      <c r="AAZ80" s="32"/>
      <c r="ABA80" s="32"/>
      <c r="ABB80" s="32"/>
      <c r="ABC80" s="32"/>
      <c r="ABD80" s="32"/>
      <c r="ABE80" s="32"/>
      <c r="ABF80" s="32"/>
      <c r="ABG80" s="32"/>
      <c r="ABH80" s="32"/>
      <c r="ABI80" s="32"/>
      <c r="ABJ80" s="32"/>
      <c r="ABK80" s="32"/>
      <c r="ABL80" s="32"/>
      <c r="ABM80" s="32"/>
      <c r="ABN80" s="32"/>
      <c r="ABO80" s="32"/>
      <c r="ABP80" s="32"/>
      <c r="ABQ80" s="32"/>
      <c r="ABR80" s="32"/>
      <c r="ABS80" s="32"/>
      <c r="ABT80" s="33"/>
      <c r="ABU80" s="31"/>
      <c r="ABV80" s="32"/>
      <c r="ABW80" s="32"/>
      <c r="ABX80" s="32"/>
      <c r="ABY80" s="32"/>
      <c r="ABZ80" s="32"/>
      <c r="ACA80" s="32"/>
      <c r="ACB80" s="32"/>
      <c r="ACC80" s="32"/>
      <c r="ACD80" s="32"/>
      <c r="ACE80" s="32"/>
      <c r="ACF80" s="32"/>
      <c r="ACG80" s="32"/>
      <c r="ACH80" s="32"/>
      <c r="ACI80" s="32"/>
      <c r="ACJ80" s="32"/>
      <c r="ACK80" s="32"/>
      <c r="ACL80" s="32"/>
      <c r="ACM80" s="32"/>
      <c r="ACN80" s="32"/>
      <c r="ACO80" s="32"/>
      <c r="ACP80" s="32"/>
      <c r="ACQ80" s="32"/>
      <c r="ACR80" s="32"/>
      <c r="ACS80" s="32"/>
      <c r="ACT80" s="32"/>
      <c r="ACU80" s="32"/>
      <c r="ACV80" s="32"/>
      <c r="ACW80" s="32"/>
      <c r="ACX80" s="32"/>
      <c r="ACY80" s="32"/>
      <c r="ACZ80" s="32"/>
      <c r="ADA80" s="32"/>
      <c r="ADB80" s="33"/>
      <c r="ADC80" s="31"/>
      <c r="ADD80" s="32"/>
      <c r="ADE80" s="32"/>
      <c r="ADF80" s="32"/>
      <c r="ADG80" s="32"/>
      <c r="ADH80" s="32"/>
      <c r="ADI80" s="32"/>
      <c r="ADJ80" s="32"/>
      <c r="ADK80" s="32"/>
      <c r="ADL80" s="32"/>
      <c r="ADM80" s="32"/>
      <c r="ADN80" s="32"/>
      <c r="ADO80" s="32"/>
      <c r="ADP80" s="32"/>
      <c r="ADQ80" s="32"/>
      <c r="ADR80" s="32"/>
      <c r="ADS80" s="32"/>
      <c r="ADT80" s="32"/>
      <c r="ADU80" s="32"/>
      <c r="ADV80" s="32"/>
      <c r="ADW80" s="32"/>
      <c r="ADX80" s="32"/>
      <c r="ADY80" s="32"/>
      <c r="ADZ80" s="32"/>
      <c r="AEA80" s="32"/>
      <c r="AEB80" s="32"/>
      <c r="AEC80" s="32"/>
      <c r="AED80" s="32"/>
      <c r="AEE80" s="32"/>
      <c r="AEF80" s="32"/>
      <c r="AEG80" s="32"/>
      <c r="AEH80" s="32"/>
      <c r="AEI80" s="32"/>
      <c r="AEJ80" s="33"/>
      <c r="AEK80" s="31"/>
      <c r="AEL80" s="32"/>
      <c r="AEM80" s="32"/>
      <c r="AEN80" s="32"/>
      <c r="AEO80" s="32"/>
      <c r="AEP80" s="32"/>
      <c r="AEQ80" s="32"/>
      <c r="AER80" s="32"/>
      <c r="AES80" s="32"/>
      <c r="AET80" s="32"/>
      <c r="AEU80" s="32"/>
      <c r="AEV80" s="32"/>
      <c r="AEW80" s="32"/>
      <c r="AEX80" s="32"/>
      <c r="AEY80" s="32"/>
      <c r="AEZ80" s="32"/>
      <c r="AFA80" s="32"/>
      <c r="AFB80" s="32"/>
      <c r="AFC80" s="32"/>
      <c r="AFD80" s="32"/>
      <c r="AFE80" s="32"/>
      <c r="AFF80" s="32"/>
      <c r="AFG80" s="32"/>
      <c r="AFH80" s="32"/>
      <c r="AFI80" s="32"/>
      <c r="AFJ80" s="32"/>
      <c r="AFK80" s="32"/>
      <c r="AFL80" s="32"/>
      <c r="AFM80" s="32"/>
      <c r="AFN80" s="32"/>
      <c r="AFO80" s="32"/>
      <c r="AFP80" s="32"/>
      <c r="AFQ80" s="32"/>
      <c r="AFR80" s="33"/>
      <c r="AFS80" s="31"/>
      <c r="AFT80" s="32"/>
      <c r="AFU80" s="32"/>
      <c r="AFV80" s="32"/>
      <c r="AFW80" s="32"/>
      <c r="AFX80" s="32"/>
      <c r="AFY80" s="32"/>
      <c r="AFZ80" s="32"/>
      <c r="AGA80" s="32"/>
      <c r="AGB80" s="32"/>
      <c r="AGC80" s="32"/>
      <c r="AGD80" s="32"/>
      <c r="AGE80" s="32"/>
      <c r="AGF80" s="32"/>
      <c r="AGG80" s="32"/>
      <c r="AGH80" s="32"/>
      <c r="AGI80" s="32"/>
      <c r="AGJ80" s="32"/>
      <c r="AGK80" s="32"/>
      <c r="AGL80" s="32"/>
      <c r="AGM80" s="32"/>
      <c r="AGN80" s="32"/>
      <c r="AGO80" s="32"/>
      <c r="AGP80" s="32"/>
      <c r="AGQ80" s="32"/>
      <c r="AGR80" s="32"/>
      <c r="AGS80" s="32"/>
      <c r="AGT80" s="32"/>
      <c r="AGU80" s="32"/>
      <c r="AGV80" s="32"/>
      <c r="AGW80" s="32"/>
      <c r="AGX80" s="32"/>
      <c r="AGY80" s="32"/>
      <c r="AGZ80" s="33"/>
      <c r="AHA80" s="31"/>
      <c r="AHB80" s="32"/>
      <c r="AHC80" s="32"/>
      <c r="AHD80" s="32"/>
      <c r="AHE80" s="32"/>
      <c r="AHF80" s="32"/>
      <c r="AHG80" s="32"/>
      <c r="AHH80" s="32"/>
      <c r="AHI80" s="32"/>
      <c r="AHJ80" s="32"/>
      <c r="AHK80" s="32"/>
      <c r="AHL80" s="32"/>
      <c r="AHM80" s="32"/>
      <c r="AHN80" s="32"/>
      <c r="AHO80" s="32"/>
      <c r="AHP80" s="32"/>
      <c r="AHQ80" s="32"/>
      <c r="AHR80" s="32"/>
      <c r="AHS80" s="32"/>
      <c r="AHT80" s="32"/>
      <c r="AHU80" s="32"/>
      <c r="AHV80" s="32"/>
      <c r="AHW80" s="32"/>
      <c r="AHX80" s="32"/>
      <c r="AHY80" s="32"/>
      <c r="AHZ80" s="32"/>
      <c r="AIA80" s="32"/>
      <c r="AIB80" s="32"/>
      <c r="AIC80" s="32"/>
      <c r="AID80" s="32"/>
      <c r="AIE80" s="32"/>
      <c r="AIF80" s="32"/>
      <c r="AIG80" s="32"/>
      <c r="AIH80" s="33"/>
      <c r="AII80" s="31"/>
      <c r="AIJ80" s="32"/>
      <c r="AIK80" s="32"/>
      <c r="AIL80" s="32"/>
      <c r="AIM80" s="32"/>
      <c r="AIN80" s="32"/>
      <c r="AIO80" s="32"/>
      <c r="AIP80" s="32"/>
      <c r="AIQ80" s="32"/>
      <c r="AIR80" s="32"/>
      <c r="AIS80" s="32"/>
      <c r="AIT80" s="32"/>
      <c r="AIU80" s="32"/>
      <c r="AIV80" s="32"/>
      <c r="AIW80" s="32"/>
      <c r="AIX80" s="32"/>
      <c r="AIY80" s="32"/>
      <c r="AIZ80" s="32"/>
      <c r="AJA80" s="32"/>
      <c r="AJB80" s="32"/>
      <c r="AJC80" s="32"/>
      <c r="AJD80" s="32"/>
      <c r="AJE80" s="32"/>
      <c r="AJF80" s="32"/>
      <c r="AJG80" s="32"/>
      <c r="AJH80" s="32"/>
      <c r="AJI80" s="32"/>
      <c r="AJJ80" s="32"/>
      <c r="AJK80" s="32"/>
      <c r="AJL80" s="32"/>
      <c r="AJM80" s="32"/>
      <c r="AJN80" s="32"/>
      <c r="AJO80" s="32"/>
      <c r="AJP80" s="33"/>
      <c r="AJQ80" s="31"/>
      <c r="AJR80" s="32"/>
      <c r="AJS80" s="32"/>
      <c r="AJT80" s="32"/>
      <c r="AJU80" s="32"/>
      <c r="AJV80" s="32"/>
      <c r="AJW80" s="32"/>
      <c r="AJX80" s="32"/>
      <c r="AJY80" s="32"/>
      <c r="AJZ80" s="32"/>
      <c r="AKA80" s="32"/>
      <c r="AKB80" s="32"/>
      <c r="AKC80" s="32"/>
      <c r="AKD80" s="32"/>
      <c r="AKE80" s="32"/>
      <c r="AKF80" s="32"/>
      <c r="AKG80" s="32"/>
      <c r="AKH80" s="32"/>
      <c r="AKI80" s="32"/>
      <c r="AKJ80" s="32"/>
      <c r="AKK80" s="32"/>
      <c r="AKL80" s="32"/>
      <c r="AKM80" s="32"/>
      <c r="AKN80" s="32"/>
      <c r="AKO80" s="32"/>
      <c r="AKP80" s="32"/>
      <c r="AKQ80" s="32"/>
      <c r="AKR80" s="32"/>
      <c r="AKS80" s="32"/>
      <c r="AKT80" s="32"/>
      <c r="AKU80" s="32"/>
      <c r="AKV80" s="32"/>
      <c r="AKW80" s="32"/>
      <c r="AKX80" s="33"/>
      <c r="AKY80" s="31"/>
      <c r="AKZ80" s="32"/>
      <c r="ALA80" s="32"/>
      <c r="ALB80" s="32"/>
      <c r="ALC80" s="32"/>
      <c r="ALD80" s="32"/>
      <c r="ALE80" s="32"/>
      <c r="ALF80" s="32"/>
      <c r="ALG80" s="32"/>
      <c r="ALH80" s="32"/>
      <c r="ALI80" s="32"/>
      <c r="ALJ80" s="32"/>
      <c r="ALK80" s="32"/>
      <c r="ALL80" s="32"/>
      <c r="ALM80" s="32"/>
      <c r="ALN80" s="32"/>
      <c r="ALO80" s="32"/>
      <c r="ALP80" s="32"/>
      <c r="ALQ80" s="32"/>
      <c r="ALR80" s="32"/>
      <c r="ALS80" s="32"/>
      <c r="ALT80" s="32"/>
      <c r="ALU80" s="32"/>
      <c r="ALV80" s="32"/>
      <c r="ALW80" s="32"/>
      <c r="ALX80" s="32"/>
      <c r="ALY80" s="32"/>
      <c r="ALZ80" s="32"/>
      <c r="AMA80" s="32"/>
      <c r="AMB80" s="32"/>
      <c r="AMC80" s="32"/>
      <c r="AMD80" s="32"/>
      <c r="AME80" s="32"/>
      <c r="AMF80" s="33"/>
      <c r="AMG80" s="31"/>
      <c r="AMH80" s="32"/>
      <c r="AMI80" s="32"/>
      <c r="AMJ80" s="32"/>
      <c r="AMK80" s="32"/>
      <c r="AML80" s="32"/>
      <c r="AMM80" s="32"/>
      <c r="AMN80" s="32"/>
      <c r="AMO80" s="32"/>
      <c r="AMP80" s="32"/>
      <c r="AMQ80" s="32"/>
      <c r="AMR80" s="32"/>
      <c r="AMS80" s="32"/>
      <c r="AMT80" s="32"/>
      <c r="AMU80" s="32"/>
      <c r="AMV80" s="32"/>
      <c r="AMW80" s="32"/>
      <c r="AMX80" s="32"/>
      <c r="AMY80" s="32"/>
      <c r="AMZ80" s="32"/>
      <c r="ANA80" s="32"/>
      <c r="ANB80" s="32"/>
      <c r="ANC80" s="32"/>
      <c r="AND80" s="32"/>
      <c r="ANE80" s="32"/>
      <c r="ANF80" s="32"/>
      <c r="ANG80" s="32"/>
      <c r="ANH80" s="32"/>
      <c r="ANI80" s="32"/>
      <c r="ANJ80" s="32"/>
      <c r="ANK80" s="32"/>
      <c r="ANL80" s="32"/>
      <c r="ANM80" s="32"/>
      <c r="ANN80" s="33"/>
      <c r="ANO80" s="31"/>
      <c r="ANP80" s="32"/>
      <c r="ANQ80" s="32"/>
      <c r="ANR80" s="32"/>
      <c r="ANS80" s="32"/>
      <c r="ANT80" s="32"/>
      <c r="ANU80" s="32"/>
      <c r="ANV80" s="32"/>
      <c r="ANW80" s="32"/>
      <c r="ANX80" s="32"/>
      <c r="ANY80" s="32"/>
      <c r="ANZ80" s="32"/>
      <c r="AOA80" s="32"/>
      <c r="AOB80" s="32"/>
      <c r="AOC80" s="32"/>
      <c r="AOD80" s="32"/>
      <c r="AOE80" s="32"/>
      <c r="AOF80" s="32"/>
      <c r="AOG80" s="32"/>
      <c r="AOH80" s="32"/>
      <c r="AOI80" s="32"/>
      <c r="AOJ80" s="32"/>
      <c r="AOK80" s="32"/>
      <c r="AOL80" s="32"/>
      <c r="AOM80" s="32"/>
      <c r="AON80" s="32"/>
      <c r="AOO80" s="32"/>
      <c r="AOP80" s="32"/>
      <c r="AOQ80" s="32"/>
      <c r="AOR80" s="32"/>
      <c r="AOS80" s="32"/>
      <c r="AOT80" s="32"/>
      <c r="AOU80" s="32"/>
      <c r="AOV80" s="33"/>
      <c r="AOW80" s="31"/>
      <c r="AOX80" s="32"/>
      <c r="AOY80" s="32"/>
      <c r="AOZ80" s="32"/>
      <c r="APA80" s="32"/>
      <c r="APB80" s="32"/>
      <c r="APC80" s="32"/>
      <c r="APD80" s="32"/>
      <c r="APE80" s="32"/>
      <c r="APF80" s="32"/>
      <c r="APG80" s="32"/>
      <c r="APH80" s="32"/>
      <c r="API80" s="32"/>
      <c r="APJ80" s="32"/>
      <c r="APK80" s="32"/>
      <c r="APL80" s="32"/>
      <c r="APM80" s="32"/>
      <c r="APN80" s="32"/>
      <c r="APO80" s="32"/>
      <c r="APP80" s="32"/>
      <c r="APQ80" s="32"/>
      <c r="APR80" s="32"/>
      <c r="APS80" s="32"/>
      <c r="APT80" s="32"/>
      <c r="APU80" s="32"/>
      <c r="APV80" s="32"/>
      <c r="APW80" s="32"/>
      <c r="APX80" s="32"/>
      <c r="APY80" s="32"/>
      <c r="APZ80" s="32"/>
      <c r="AQA80" s="32"/>
      <c r="AQB80" s="32"/>
      <c r="AQC80" s="32"/>
      <c r="AQD80" s="33"/>
      <c r="AQE80" s="31"/>
      <c r="AQF80" s="32"/>
      <c r="AQG80" s="32"/>
      <c r="AQH80" s="32"/>
      <c r="AQI80" s="32"/>
      <c r="AQJ80" s="32"/>
      <c r="AQK80" s="32"/>
      <c r="AQL80" s="32"/>
      <c r="AQM80" s="32"/>
      <c r="AQN80" s="32"/>
      <c r="AQO80" s="32"/>
      <c r="AQP80" s="32"/>
      <c r="AQQ80" s="32"/>
      <c r="AQR80" s="32"/>
      <c r="AQS80" s="32"/>
      <c r="AQT80" s="32"/>
      <c r="AQU80" s="32"/>
      <c r="AQV80" s="32"/>
      <c r="AQW80" s="32"/>
      <c r="AQX80" s="32"/>
      <c r="AQY80" s="32"/>
      <c r="AQZ80" s="32"/>
      <c r="ARA80" s="32"/>
      <c r="ARB80" s="32"/>
      <c r="ARC80" s="32"/>
      <c r="ARD80" s="32"/>
      <c r="ARE80" s="32"/>
      <c r="ARF80" s="32"/>
      <c r="ARG80" s="32"/>
      <c r="ARH80" s="32"/>
      <c r="ARI80" s="32"/>
      <c r="ARJ80" s="32"/>
      <c r="ARK80" s="32"/>
      <c r="ARL80" s="33"/>
      <c r="ARM80" s="31"/>
      <c r="ARN80" s="32"/>
      <c r="ARO80" s="32"/>
      <c r="ARP80" s="32"/>
      <c r="ARQ80" s="32"/>
      <c r="ARR80" s="32"/>
      <c r="ARS80" s="32"/>
      <c r="ART80" s="32"/>
      <c r="ARU80" s="32"/>
      <c r="ARV80" s="32"/>
      <c r="ARW80" s="32"/>
      <c r="ARX80" s="32"/>
      <c r="ARY80" s="32"/>
      <c r="ARZ80" s="32"/>
      <c r="ASA80" s="32"/>
      <c r="ASB80" s="32"/>
      <c r="ASC80" s="32"/>
      <c r="ASD80" s="32"/>
      <c r="ASE80" s="32"/>
      <c r="ASF80" s="32"/>
      <c r="ASG80" s="32"/>
      <c r="ASH80" s="32"/>
      <c r="ASI80" s="32"/>
      <c r="ASJ80" s="32"/>
      <c r="ASK80" s="32"/>
      <c r="ASL80" s="32"/>
      <c r="ASM80" s="32"/>
      <c r="ASN80" s="32"/>
      <c r="ASO80" s="32"/>
      <c r="ASP80" s="32"/>
      <c r="ASQ80" s="32"/>
      <c r="ASR80" s="32"/>
      <c r="ASS80" s="32"/>
      <c r="AST80" s="33"/>
      <c r="ASU80" s="31"/>
      <c r="ASV80" s="32"/>
      <c r="ASW80" s="32"/>
      <c r="ASX80" s="32"/>
      <c r="ASY80" s="32"/>
      <c r="ASZ80" s="32"/>
      <c r="ATA80" s="32"/>
      <c r="ATB80" s="32"/>
      <c r="ATC80" s="32"/>
      <c r="ATD80" s="32"/>
      <c r="ATE80" s="32"/>
      <c r="ATF80" s="32"/>
      <c r="ATG80" s="32"/>
      <c r="ATH80" s="32"/>
      <c r="ATI80" s="32"/>
      <c r="ATJ80" s="32"/>
      <c r="ATK80" s="32"/>
      <c r="ATL80" s="32"/>
      <c r="ATM80" s="32"/>
      <c r="ATN80" s="32"/>
      <c r="ATO80" s="32"/>
      <c r="ATP80" s="32"/>
      <c r="ATQ80" s="32"/>
      <c r="ATR80" s="32"/>
      <c r="ATS80" s="32"/>
      <c r="ATT80" s="32"/>
      <c r="ATU80" s="32"/>
      <c r="ATV80" s="32"/>
      <c r="ATW80" s="32"/>
      <c r="ATX80" s="32"/>
      <c r="ATY80" s="32"/>
      <c r="ATZ80" s="32"/>
      <c r="AUA80" s="32"/>
      <c r="AUB80" s="33"/>
      <c r="AUC80" s="31"/>
      <c r="AUD80" s="32"/>
      <c r="AUE80" s="32"/>
      <c r="AUF80" s="32"/>
      <c r="AUG80" s="32"/>
      <c r="AUH80" s="32"/>
      <c r="AUI80" s="32"/>
      <c r="AUJ80" s="32"/>
      <c r="AUK80" s="32"/>
      <c r="AUL80" s="32"/>
      <c r="AUM80" s="32"/>
      <c r="AUN80" s="32"/>
      <c r="AUO80" s="32"/>
      <c r="AUP80" s="32"/>
      <c r="AUQ80" s="32"/>
      <c r="AUR80" s="32"/>
      <c r="AUS80" s="32"/>
      <c r="AUT80" s="32"/>
      <c r="AUU80" s="32"/>
      <c r="AUV80" s="32"/>
      <c r="AUW80" s="32"/>
      <c r="AUX80" s="32"/>
      <c r="AUY80" s="32"/>
      <c r="AUZ80" s="32"/>
      <c r="AVA80" s="32"/>
      <c r="AVB80" s="32"/>
      <c r="AVC80" s="32"/>
      <c r="AVD80" s="32"/>
      <c r="AVE80" s="32"/>
      <c r="AVF80" s="32"/>
      <c r="AVG80" s="32"/>
      <c r="AVH80" s="32"/>
      <c r="AVI80" s="32"/>
      <c r="AVJ80" s="33"/>
      <c r="AVK80" s="31"/>
      <c r="AVL80" s="32"/>
      <c r="AVM80" s="32"/>
      <c r="AVN80" s="32"/>
      <c r="AVO80" s="32"/>
      <c r="AVP80" s="32"/>
      <c r="AVQ80" s="32"/>
      <c r="AVR80" s="32"/>
      <c r="AVS80" s="32"/>
      <c r="AVT80" s="32"/>
      <c r="AVU80" s="32"/>
      <c r="AVV80" s="32"/>
      <c r="AVW80" s="32"/>
      <c r="AVX80" s="32"/>
      <c r="AVY80" s="32"/>
      <c r="AVZ80" s="32"/>
      <c r="AWA80" s="32"/>
      <c r="AWB80" s="32"/>
      <c r="AWC80" s="32"/>
      <c r="AWD80" s="32"/>
      <c r="AWE80" s="32"/>
      <c r="AWF80" s="32"/>
      <c r="AWG80" s="32"/>
      <c r="AWH80" s="32"/>
      <c r="AWI80" s="32"/>
      <c r="AWJ80" s="32"/>
      <c r="AWK80" s="32"/>
      <c r="AWL80" s="32"/>
      <c r="AWM80" s="32"/>
      <c r="AWN80" s="32"/>
      <c r="AWO80" s="32"/>
      <c r="AWP80" s="32"/>
      <c r="AWQ80" s="32"/>
      <c r="AWR80" s="33"/>
      <c r="AWS80" s="31"/>
      <c r="AWT80" s="32"/>
      <c r="AWU80" s="32"/>
      <c r="AWV80" s="32"/>
      <c r="AWW80" s="32"/>
      <c r="AWX80" s="32"/>
      <c r="AWY80" s="32"/>
      <c r="AWZ80" s="32"/>
      <c r="AXA80" s="32"/>
      <c r="AXB80" s="32"/>
      <c r="AXC80" s="32"/>
      <c r="AXD80" s="32"/>
      <c r="AXE80" s="32"/>
      <c r="AXF80" s="32"/>
      <c r="AXG80" s="32"/>
      <c r="AXH80" s="32"/>
      <c r="AXI80" s="32"/>
      <c r="AXJ80" s="32"/>
      <c r="AXK80" s="32"/>
      <c r="AXL80" s="32"/>
      <c r="AXM80" s="32"/>
      <c r="AXN80" s="32"/>
      <c r="AXO80" s="32"/>
      <c r="AXP80" s="32"/>
      <c r="AXQ80" s="32"/>
      <c r="AXR80" s="32"/>
      <c r="AXS80" s="32"/>
      <c r="AXT80" s="32"/>
      <c r="AXU80" s="32"/>
      <c r="AXV80" s="32"/>
      <c r="AXW80" s="32"/>
      <c r="AXX80" s="32"/>
      <c r="AXY80" s="32"/>
      <c r="AXZ80" s="33"/>
      <c r="AYA80" s="31"/>
      <c r="AYB80" s="32"/>
      <c r="AYC80" s="32"/>
      <c r="AYD80" s="32"/>
      <c r="AYE80" s="32"/>
      <c r="AYF80" s="32"/>
      <c r="AYG80" s="32"/>
      <c r="AYH80" s="32"/>
      <c r="AYI80" s="32"/>
      <c r="AYJ80" s="32"/>
      <c r="AYK80" s="32"/>
      <c r="AYL80" s="32"/>
      <c r="AYM80" s="32"/>
      <c r="AYN80" s="32"/>
      <c r="AYO80" s="32"/>
      <c r="AYP80" s="32"/>
      <c r="AYQ80" s="32"/>
      <c r="AYR80" s="32"/>
      <c r="AYS80" s="32"/>
      <c r="AYT80" s="32"/>
      <c r="AYU80" s="32"/>
      <c r="AYV80" s="32"/>
      <c r="AYW80" s="32"/>
      <c r="AYX80" s="32"/>
      <c r="AYY80" s="32"/>
      <c r="AYZ80" s="32"/>
      <c r="AZA80" s="32"/>
      <c r="AZB80" s="32"/>
      <c r="AZC80" s="32"/>
      <c r="AZD80" s="32"/>
      <c r="AZE80" s="32"/>
      <c r="AZF80" s="32"/>
      <c r="AZG80" s="32"/>
      <c r="AZH80" s="33"/>
      <c r="AZI80" s="31"/>
      <c r="AZJ80" s="32"/>
      <c r="AZK80" s="32"/>
      <c r="AZL80" s="32"/>
      <c r="AZM80" s="32"/>
      <c r="AZN80" s="32"/>
      <c r="AZO80" s="32"/>
      <c r="AZP80" s="32"/>
      <c r="AZQ80" s="32"/>
      <c r="AZR80" s="32"/>
      <c r="AZS80" s="32"/>
      <c r="AZT80" s="32"/>
      <c r="AZU80" s="32"/>
      <c r="AZV80" s="32"/>
      <c r="AZW80" s="32"/>
      <c r="AZX80" s="32"/>
      <c r="AZY80" s="32"/>
      <c r="AZZ80" s="32"/>
      <c r="BAA80" s="32"/>
      <c r="BAB80" s="32"/>
      <c r="BAC80" s="32"/>
      <c r="BAD80" s="32"/>
      <c r="BAE80" s="32"/>
      <c r="BAF80" s="32"/>
      <c r="BAG80" s="32"/>
      <c r="BAH80" s="32"/>
      <c r="BAI80" s="32"/>
      <c r="BAJ80" s="32"/>
      <c r="BAK80" s="32"/>
      <c r="BAL80" s="32"/>
      <c r="BAM80" s="32"/>
      <c r="BAN80" s="32"/>
      <c r="BAO80" s="32"/>
      <c r="BAP80" s="33"/>
      <c r="BAQ80" s="31"/>
      <c r="BAR80" s="32"/>
      <c r="BAS80" s="32"/>
      <c r="BAT80" s="32"/>
      <c r="BAU80" s="32"/>
      <c r="BAV80" s="32"/>
      <c r="BAW80" s="32"/>
      <c r="BAX80" s="32"/>
      <c r="BAY80" s="32"/>
      <c r="BAZ80" s="32"/>
      <c r="BBA80" s="32"/>
      <c r="BBB80" s="32"/>
      <c r="BBC80" s="32"/>
      <c r="BBD80" s="32"/>
      <c r="BBE80" s="32"/>
      <c r="BBF80" s="32"/>
      <c r="BBG80" s="32"/>
      <c r="BBH80" s="32"/>
      <c r="BBI80" s="32"/>
      <c r="BBJ80" s="32"/>
      <c r="BBK80" s="32"/>
      <c r="BBL80" s="32"/>
      <c r="BBM80" s="32"/>
      <c r="BBN80" s="32"/>
      <c r="BBO80" s="32"/>
      <c r="BBP80" s="32"/>
      <c r="BBQ80" s="32"/>
      <c r="BBR80" s="32"/>
      <c r="BBS80" s="32"/>
      <c r="BBT80" s="32"/>
      <c r="BBU80" s="32"/>
      <c r="BBV80" s="32"/>
      <c r="BBW80" s="32"/>
      <c r="BBX80" s="33"/>
      <c r="BBY80" s="31"/>
      <c r="BBZ80" s="32"/>
      <c r="BCA80" s="32"/>
      <c r="BCB80" s="32"/>
      <c r="BCC80" s="32"/>
      <c r="BCD80" s="32"/>
      <c r="BCE80" s="32"/>
      <c r="BCF80" s="32"/>
      <c r="BCG80" s="32"/>
      <c r="BCH80" s="32"/>
      <c r="BCI80" s="32"/>
      <c r="BCJ80" s="32"/>
      <c r="BCK80" s="32"/>
      <c r="BCL80" s="32"/>
      <c r="BCM80" s="32"/>
      <c r="BCN80" s="32"/>
      <c r="BCO80" s="32"/>
      <c r="BCP80" s="32"/>
      <c r="BCQ80" s="32"/>
      <c r="BCR80" s="32"/>
      <c r="BCS80" s="32"/>
      <c r="BCT80" s="32"/>
      <c r="BCU80" s="32"/>
      <c r="BCV80" s="32"/>
      <c r="BCW80" s="32"/>
      <c r="BCX80" s="32"/>
      <c r="BCY80" s="32"/>
      <c r="BCZ80" s="32"/>
      <c r="BDA80" s="32"/>
      <c r="BDB80" s="32"/>
      <c r="BDC80" s="32"/>
      <c r="BDD80" s="32"/>
      <c r="BDE80" s="32"/>
      <c r="BDF80" s="33"/>
      <c r="BDG80" s="31"/>
      <c r="BDH80" s="32"/>
      <c r="BDI80" s="32"/>
      <c r="BDJ80" s="32"/>
      <c r="BDK80" s="32"/>
      <c r="BDL80" s="32"/>
      <c r="BDM80" s="32"/>
      <c r="BDN80" s="32"/>
      <c r="BDO80" s="32"/>
      <c r="BDP80" s="32"/>
      <c r="BDQ80" s="32"/>
      <c r="BDR80" s="32"/>
      <c r="BDS80" s="32"/>
      <c r="BDT80" s="32"/>
      <c r="BDU80" s="32"/>
      <c r="BDV80" s="32"/>
      <c r="BDW80" s="32"/>
      <c r="BDX80" s="32"/>
      <c r="BDY80" s="32"/>
      <c r="BDZ80" s="32"/>
      <c r="BEA80" s="32"/>
      <c r="BEB80" s="32"/>
      <c r="BEC80" s="32"/>
      <c r="BED80" s="32"/>
      <c r="BEE80" s="32"/>
      <c r="BEF80" s="32"/>
      <c r="BEG80" s="32"/>
      <c r="BEH80" s="32"/>
      <c r="BEI80" s="32"/>
      <c r="BEJ80" s="32"/>
      <c r="BEK80" s="32"/>
      <c r="BEL80" s="32"/>
      <c r="BEM80" s="32"/>
      <c r="BEN80" s="33"/>
      <c r="BEO80" s="31"/>
      <c r="BEP80" s="32"/>
      <c r="BEQ80" s="32"/>
      <c r="BER80" s="32"/>
      <c r="BES80" s="32"/>
      <c r="BET80" s="32"/>
      <c r="BEU80" s="32"/>
      <c r="BEV80" s="32"/>
      <c r="BEW80" s="32"/>
      <c r="BEX80" s="32"/>
      <c r="BEY80" s="32"/>
      <c r="BEZ80" s="32"/>
      <c r="BFA80" s="32"/>
      <c r="BFB80" s="32"/>
      <c r="BFC80" s="32"/>
      <c r="BFD80" s="32"/>
      <c r="BFE80" s="32"/>
      <c r="BFF80" s="32"/>
      <c r="BFG80" s="32"/>
      <c r="BFH80" s="32"/>
      <c r="BFI80" s="32"/>
      <c r="BFJ80" s="32"/>
      <c r="BFK80" s="32"/>
      <c r="BFL80" s="32"/>
      <c r="BFM80" s="32"/>
      <c r="BFN80" s="32"/>
      <c r="BFO80" s="32"/>
      <c r="BFP80" s="32"/>
      <c r="BFQ80" s="32"/>
      <c r="BFR80" s="32"/>
      <c r="BFS80" s="32"/>
      <c r="BFT80" s="32"/>
      <c r="BFU80" s="32"/>
      <c r="BFV80" s="33"/>
      <c r="BFW80" s="31"/>
      <c r="BFX80" s="32"/>
      <c r="BFY80" s="32"/>
      <c r="BFZ80" s="32"/>
      <c r="BGA80" s="32"/>
      <c r="BGB80" s="32"/>
      <c r="BGC80" s="32"/>
      <c r="BGD80" s="32"/>
      <c r="BGE80" s="32"/>
      <c r="BGF80" s="32"/>
      <c r="BGG80" s="32"/>
      <c r="BGH80" s="32"/>
      <c r="BGI80" s="32"/>
      <c r="BGJ80" s="32"/>
      <c r="BGK80" s="32"/>
      <c r="BGL80" s="32"/>
      <c r="BGM80" s="32"/>
      <c r="BGN80" s="32"/>
      <c r="BGO80" s="32"/>
      <c r="BGP80" s="32"/>
      <c r="BGQ80" s="32"/>
      <c r="BGR80" s="32"/>
      <c r="BGS80" s="32"/>
      <c r="BGT80" s="32"/>
      <c r="BGU80" s="32"/>
      <c r="BGV80" s="32"/>
      <c r="BGW80" s="32"/>
      <c r="BGX80" s="32"/>
      <c r="BGY80" s="32"/>
      <c r="BGZ80" s="32"/>
      <c r="BHA80" s="32"/>
      <c r="BHB80" s="32"/>
      <c r="BHC80" s="32"/>
      <c r="BHD80" s="33"/>
      <c r="BHE80" s="31"/>
      <c r="BHF80" s="32"/>
      <c r="BHG80" s="32"/>
      <c r="BHH80" s="32"/>
      <c r="BHI80" s="32"/>
      <c r="BHJ80" s="32"/>
      <c r="BHK80" s="32"/>
      <c r="BHL80" s="32"/>
      <c r="BHM80" s="32"/>
      <c r="BHN80" s="32"/>
      <c r="BHO80" s="32"/>
      <c r="BHP80" s="32"/>
      <c r="BHQ80" s="32"/>
      <c r="BHR80" s="32"/>
      <c r="BHS80" s="32"/>
      <c r="BHT80" s="32"/>
      <c r="BHU80" s="32"/>
      <c r="BHV80" s="32"/>
      <c r="BHW80" s="32"/>
      <c r="BHX80" s="32"/>
      <c r="BHY80" s="32"/>
      <c r="BHZ80" s="32"/>
      <c r="BIA80" s="32"/>
      <c r="BIB80" s="32"/>
      <c r="BIC80" s="32"/>
      <c r="BID80" s="32"/>
      <c r="BIE80" s="32"/>
      <c r="BIF80" s="32"/>
      <c r="BIG80" s="32"/>
      <c r="BIH80" s="32"/>
      <c r="BII80" s="32"/>
      <c r="BIJ80" s="32"/>
      <c r="BIK80" s="32"/>
      <c r="BIL80" s="33"/>
      <c r="BIM80" s="31"/>
      <c r="BIN80" s="32"/>
      <c r="BIO80" s="32"/>
      <c r="BIP80" s="32"/>
      <c r="BIQ80" s="32"/>
      <c r="BIR80" s="32"/>
      <c r="BIS80" s="32"/>
      <c r="BIT80" s="32"/>
      <c r="BIU80" s="32"/>
      <c r="BIV80" s="32"/>
      <c r="BIW80" s="32"/>
      <c r="BIX80" s="32"/>
      <c r="BIY80" s="32"/>
      <c r="BIZ80" s="32"/>
      <c r="BJA80" s="32"/>
      <c r="BJB80" s="32"/>
      <c r="BJC80" s="32"/>
      <c r="BJD80" s="32"/>
      <c r="BJE80" s="32"/>
      <c r="BJF80" s="32"/>
      <c r="BJG80" s="32"/>
      <c r="BJH80" s="32"/>
      <c r="BJI80" s="32"/>
      <c r="BJJ80" s="32"/>
      <c r="BJK80" s="32"/>
      <c r="BJL80" s="32"/>
      <c r="BJM80" s="32"/>
      <c r="BJN80" s="32"/>
      <c r="BJO80" s="32"/>
      <c r="BJP80" s="32"/>
      <c r="BJQ80" s="32"/>
      <c r="BJR80" s="32"/>
      <c r="BJS80" s="32"/>
      <c r="BJT80" s="33"/>
      <c r="BJU80" s="31"/>
      <c r="BJV80" s="32"/>
      <c r="BJW80" s="32"/>
      <c r="BJX80" s="32"/>
      <c r="BJY80" s="32"/>
      <c r="BJZ80" s="32"/>
      <c r="BKA80" s="32"/>
      <c r="BKB80" s="32"/>
      <c r="BKC80" s="32"/>
      <c r="BKD80" s="32"/>
      <c r="BKE80" s="32"/>
      <c r="BKF80" s="32"/>
      <c r="BKG80" s="32"/>
      <c r="BKH80" s="32"/>
      <c r="BKI80" s="32"/>
      <c r="BKJ80" s="32"/>
      <c r="BKK80" s="32"/>
      <c r="BKL80" s="32"/>
      <c r="BKM80" s="32"/>
      <c r="BKN80" s="32"/>
      <c r="BKO80" s="32"/>
      <c r="BKP80" s="32"/>
      <c r="BKQ80" s="32"/>
      <c r="BKR80" s="32"/>
      <c r="BKS80" s="32"/>
      <c r="BKT80" s="32"/>
      <c r="BKU80" s="32"/>
      <c r="BKV80" s="32"/>
      <c r="BKW80" s="32"/>
      <c r="BKX80" s="32"/>
      <c r="BKY80" s="32"/>
      <c r="BKZ80" s="32"/>
      <c r="BLA80" s="32"/>
      <c r="BLB80" s="33"/>
      <c r="BLC80" s="31"/>
      <c r="BLD80" s="32"/>
      <c r="BLE80" s="32"/>
      <c r="BLF80" s="32"/>
      <c r="BLG80" s="32"/>
      <c r="BLH80" s="32"/>
      <c r="BLI80" s="32"/>
      <c r="BLJ80" s="32"/>
      <c r="BLK80" s="32"/>
      <c r="BLL80" s="32"/>
      <c r="BLM80" s="32"/>
      <c r="BLN80" s="32"/>
      <c r="BLO80" s="32"/>
      <c r="BLP80" s="32"/>
      <c r="BLQ80" s="32"/>
      <c r="BLR80" s="32"/>
      <c r="BLS80" s="32"/>
      <c r="BLT80" s="32"/>
      <c r="BLU80" s="32"/>
      <c r="BLV80" s="32"/>
      <c r="BLW80" s="32"/>
      <c r="BLX80" s="32"/>
      <c r="BLY80" s="32"/>
      <c r="BLZ80" s="32"/>
      <c r="BMA80" s="32"/>
      <c r="BMB80" s="32"/>
      <c r="BMC80" s="32"/>
      <c r="BMD80" s="32"/>
      <c r="BME80" s="32"/>
      <c r="BMF80" s="32"/>
      <c r="BMG80" s="32"/>
      <c r="BMH80" s="32"/>
      <c r="BMI80" s="32"/>
      <c r="BMJ80" s="33"/>
      <c r="BMK80" s="31"/>
      <c r="BML80" s="32"/>
      <c r="BMM80" s="32"/>
      <c r="BMN80" s="32"/>
      <c r="BMO80" s="32"/>
      <c r="BMP80" s="32"/>
      <c r="BMQ80" s="32"/>
      <c r="BMR80" s="32"/>
      <c r="BMS80" s="32"/>
      <c r="BMT80" s="32"/>
      <c r="BMU80" s="32"/>
      <c r="BMV80" s="32"/>
      <c r="BMW80" s="32"/>
      <c r="BMX80" s="32"/>
      <c r="BMY80" s="32"/>
      <c r="BMZ80" s="32"/>
      <c r="BNA80" s="32"/>
      <c r="BNB80" s="32"/>
      <c r="BNC80" s="32"/>
      <c r="BND80" s="32"/>
      <c r="BNE80" s="32"/>
      <c r="BNF80" s="32"/>
      <c r="BNG80" s="32"/>
      <c r="BNH80" s="32"/>
      <c r="BNI80" s="32"/>
      <c r="BNJ80" s="32"/>
      <c r="BNK80" s="32"/>
      <c r="BNL80" s="32"/>
      <c r="BNM80" s="32"/>
      <c r="BNN80" s="32"/>
      <c r="BNO80" s="32"/>
      <c r="BNP80" s="32"/>
      <c r="BNQ80" s="32"/>
      <c r="BNR80" s="33"/>
      <c r="BNS80" s="31"/>
      <c r="BNT80" s="32"/>
      <c r="BNU80" s="32"/>
      <c r="BNV80" s="32"/>
      <c r="BNW80" s="32"/>
      <c r="BNX80" s="32"/>
      <c r="BNY80" s="32"/>
      <c r="BNZ80" s="32"/>
      <c r="BOA80" s="32"/>
      <c r="BOB80" s="32"/>
      <c r="BOC80" s="32"/>
      <c r="BOD80" s="32"/>
      <c r="BOE80" s="32"/>
      <c r="BOF80" s="32"/>
      <c r="BOG80" s="32"/>
      <c r="BOH80" s="32"/>
      <c r="BOI80" s="32"/>
      <c r="BOJ80" s="32"/>
      <c r="BOK80" s="32"/>
      <c r="BOL80" s="32"/>
      <c r="BOM80" s="32"/>
      <c r="BON80" s="32"/>
      <c r="BOO80" s="32"/>
      <c r="BOP80" s="32"/>
      <c r="BOQ80" s="32"/>
      <c r="BOR80" s="32"/>
      <c r="BOS80" s="32"/>
      <c r="BOT80" s="32"/>
      <c r="BOU80" s="32"/>
      <c r="BOV80" s="32"/>
      <c r="BOW80" s="32"/>
      <c r="BOX80" s="32"/>
      <c r="BOY80" s="32"/>
      <c r="BOZ80" s="33"/>
      <c r="BPA80" s="31"/>
      <c r="BPB80" s="32"/>
      <c r="BPC80" s="32"/>
      <c r="BPD80" s="32"/>
      <c r="BPE80" s="32"/>
      <c r="BPF80" s="32"/>
      <c r="BPG80" s="32"/>
      <c r="BPH80" s="32"/>
      <c r="BPI80" s="32"/>
      <c r="BPJ80" s="32"/>
      <c r="BPK80" s="32"/>
      <c r="BPL80" s="32"/>
      <c r="BPM80" s="32"/>
      <c r="BPN80" s="32"/>
      <c r="BPO80" s="32"/>
      <c r="BPP80" s="32"/>
      <c r="BPQ80" s="32"/>
      <c r="BPR80" s="32"/>
      <c r="BPS80" s="32"/>
      <c r="BPT80" s="32"/>
      <c r="BPU80" s="32"/>
      <c r="BPV80" s="32"/>
      <c r="BPW80" s="32"/>
      <c r="BPX80" s="32"/>
      <c r="BPY80" s="32"/>
      <c r="BPZ80" s="32"/>
      <c r="BQA80" s="32"/>
      <c r="BQB80" s="32"/>
      <c r="BQC80" s="32"/>
      <c r="BQD80" s="32"/>
      <c r="BQE80" s="32"/>
      <c r="BQF80" s="32"/>
      <c r="BQG80" s="32"/>
      <c r="BQH80" s="33"/>
      <c r="BQI80" s="31"/>
      <c r="BQJ80" s="32"/>
      <c r="BQK80" s="32"/>
      <c r="BQL80" s="32"/>
      <c r="BQM80" s="32"/>
      <c r="BQN80" s="32"/>
      <c r="BQO80" s="32"/>
      <c r="BQP80" s="32"/>
      <c r="BQQ80" s="32"/>
      <c r="BQR80" s="32"/>
      <c r="BQS80" s="32"/>
      <c r="BQT80" s="32"/>
      <c r="BQU80" s="32"/>
      <c r="BQV80" s="32"/>
      <c r="BQW80" s="32"/>
      <c r="BQX80" s="32"/>
      <c r="BQY80" s="32"/>
      <c r="BQZ80" s="32"/>
      <c r="BRA80" s="32"/>
      <c r="BRB80" s="32"/>
      <c r="BRC80" s="32"/>
      <c r="BRD80" s="32"/>
      <c r="BRE80" s="32"/>
      <c r="BRF80" s="32"/>
      <c r="BRG80" s="32"/>
      <c r="BRH80" s="32"/>
      <c r="BRI80" s="32"/>
      <c r="BRJ80" s="32"/>
      <c r="BRK80" s="32"/>
      <c r="BRL80" s="32"/>
      <c r="BRM80" s="32"/>
      <c r="BRN80" s="32"/>
      <c r="BRO80" s="32"/>
      <c r="BRP80" s="33"/>
      <c r="BRQ80" s="31"/>
      <c r="BRR80" s="32"/>
      <c r="BRS80" s="32"/>
      <c r="BRT80" s="32"/>
      <c r="BRU80" s="32"/>
      <c r="BRV80" s="32"/>
      <c r="BRW80" s="32"/>
      <c r="BRX80" s="32"/>
      <c r="BRY80" s="32"/>
      <c r="BRZ80" s="32"/>
      <c r="BSA80" s="32"/>
      <c r="BSB80" s="32"/>
      <c r="BSC80" s="32"/>
      <c r="BSD80" s="32"/>
      <c r="BSE80" s="32"/>
      <c r="BSF80" s="32"/>
      <c r="BSG80" s="32"/>
      <c r="BSH80" s="32"/>
      <c r="BSI80" s="32"/>
      <c r="BSJ80" s="32"/>
      <c r="BSK80" s="32"/>
      <c r="BSL80" s="32"/>
      <c r="BSM80" s="32"/>
      <c r="BSN80" s="32"/>
      <c r="BSO80" s="32"/>
      <c r="BSP80" s="32"/>
      <c r="BSQ80" s="32"/>
      <c r="BSR80" s="32"/>
      <c r="BSS80" s="32"/>
      <c r="BST80" s="32"/>
      <c r="BSU80" s="32"/>
      <c r="BSV80" s="32"/>
      <c r="BSW80" s="32"/>
      <c r="BSX80" s="33"/>
      <c r="BSY80" s="31"/>
      <c r="BSZ80" s="32"/>
      <c r="BTA80" s="32"/>
      <c r="BTB80" s="32"/>
      <c r="BTC80" s="32"/>
      <c r="BTD80" s="32"/>
      <c r="BTE80" s="32"/>
      <c r="BTF80" s="32"/>
      <c r="BTG80" s="32"/>
      <c r="BTH80" s="32"/>
      <c r="BTI80" s="32"/>
      <c r="BTJ80" s="32"/>
      <c r="BTK80" s="32"/>
      <c r="BTL80" s="32"/>
      <c r="BTM80" s="32"/>
      <c r="BTN80" s="32"/>
      <c r="BTO80" s="32"/>
      <c r="BTP80" s="32"/>
      <c r="BTQ80" s="32"/>
      <c r="BTR80" s="32"/>
      <c r="BTS80" s="32"/>
      <c r="BTT80" s="32"/>
      <c r="BTU80" s="32"/>
      <c r="BTV80" s="32"/>
      <c r="BTW80" s="32"/>
      <c r="BTX80" s="32"/>
      <c r="BTY80" s="32"/>
      <c r="BTZ80" s="32"/>
      <c r="BUA80" s="32"/>
      <c r="BUB80" s="32"/>
      <c r="BUC80" s="32"/>
      <c r="BUD80" s="32"/>
      <c r="BUE80" s="32"/>
      <c r="BUF80" s="33"/>
      <c r="BUG80" s="31"/>
      <c r="BUH80" s="32"/>
      <c r="BUI80" s="32"/>
      <c r="BUJ80" s="32"/>
      <c r="BUK80" s="32"/>
      <c r="BUL80" s="32"/>
      <c r="BUM80" s="32"/>
      <c r="BUN80" s="32"/>
      <c r="BUO80" s="32"/>
      <c r="BUP80" s="32"/>
      <c r="BUQ80" s="32"/>
      <c r="BUR80" s="32"/>
      <c r="BUS80" s="32"/>
      <c r="BUT80" s="32"/>
      <c r="BUU80" s="32"/>
      <c r="BUV80" s="32"/>
      <c r="BUW80" s="32"/>
      <c r="BUX80" s="32"/>
      <c r="BUY80" s="32"/>
      <c r="BUZ80" s="32"/>
      <c r="BVA80" s="32"/>
      <c r="BVB80" s="32"/>
      <c r="BVC80" s="32"/>
      <c r="BVD80" s="32"/>
      <c r="BVE80" s="32"/>
      <c r="BVF80" s="32"/>
      <c r="BVG80" s="32"/>
      <c r="BVH80" s="32"/>
      <c r="BVI80" s="32"/>
      <c r="BVJ80" s="32"/>
      <c r="BVK80" s="32"/>
      <c r="BVL80" s="32"/>
      <c r="BVM80" s="32"/>
      <c r="BVN80" s="33"/>
      <c r="BVO80" s="31"/>
      <c r="BVP80" s="32"/>
      <c r="BVQ80" s="32"/>
      <c r="BVR80" s="32"/>
      <c r="BVS80" s="32"/>
      <c r="BVT80" s="32"/>
      <c r="BVU80" s="32"/>
      <c r="BVV80" s="32"/>
      <c r="BVW80" s="32"/>
      <c r="BVX80" s="32"/>
      <c r="BVY80" s="32"/>
      <c r="BVZ80" s="32"/>
      <c r="BWA80" s="32"/>
      <c r="BWB80" s="32"/>
      <c r="BWC80" s="32"/>
      <c r="BWD80" s="32"/>
      <c r="BWE80" s="32"/>
      <c r="BWF80" s="32"/>
      <c r="BWG80" s="32"/>
      <c r="BWH80" s="32"/>
      <c r="BWI80" s="32"/>
      <c r="BWJ80" s="32"/>
      <c r="BWK80" s="32"/>
      <c r="BWL80" s="32"/>
      <c r="BWM80" s="32"/>
      <c r="BWN80" s="32"/>
      <c r="BWO80" s="32"/>
      <c r="BWP80" s="32"/>
      <c r="BWQ80" s="32"/>
      <c r="BWR80" s="32"/>
      <c r="BWS80" s="32"/>
      <c r="BWT80" s="32"/>
      <c r="BWU80" s="32"/>
      <c r="BWV80" s="33"/>
      <c r="BWW80" s="31"/>
      <c r="BWX80" s="32"/>
      <c r="BWY80" s="32"/>
      <c r="BWZ80" s="32"/>
      <c r="BXA80" s="32"/>
      <c r="BXB80" s="32"/>
      <c r="BXC80" s="32"/>
      <c r="BXD80" s="32"/>
      <c r="BXE80" s="32"/>
      <c r="BXF80" s="32"/>
      <c r="BXG80" s="32"/>
      <c r="BXH80" s="32"/>
      <c r="BXI80" s="32"/>
      <c r="BXJ80" s="32"/>
      <c r="BXK80" s="32"/>
      <c r="BXL80" s="32"/>
      <c r="BXM80" s="32"/>
      <c r="BXN80" s="32"/>
      <c r="BXO80" s="32"/>
      <c r="BXP80" s="32"/>
      <c r="BXQ80" s="32"/>
      <c r="BXR80" s="32"/>
      <c r="BXS80" s="32"/>
      <c r="BXT80" s="32"/>
      <c r="BXU80" s="32"/>
      <c r="BXV80" s="32"/>
      <c r="BXW80" s="32"/>
      <c r="BXX80" s="32"/>
      <c r="BXY80" s="32"/>
      <c r="BXZ80" s="32"/>
      <c r="BYA80" s="32"/>
      <c r="BYB80" s="32"/>
      <c r="BYC80" s="32"/>
      <c r="BYD80" s="33"/>
      <c r="BYE80" s="31"/>
      <c r="BYF80" s="32"/>
      <c r="BYG80" s="32"/>
      <c r="BYH80" s="32"/>
      <c r="BYI80" s="32"/>
      <c r="BYJ80" s="32"/>
      <c r="BYK80" s="32"/>
      <c r="BYL80" s="32"/>
      <c r="BYM80" s="32"/>
      <c r="BYN80" s="32"/>
      <c r="BYO80" s="32"/>
      <c r="BYP80" s="32"/>
      <c r="BYQ80" s="32"/>
      <c r="BYR80" s="32"/>
      <c r="BYS80" s="32"/>
      <c r="BYT80" s="32"/>
      <c r="BYU80" s="32"/>
      <c r="BYV80" s="32"/>
      <c r="BYW80" s="32"/>
      <c r="BYX80" s="32"/>
      <c r="BYY80" s="32"/>
      <c r="BYZ80" s="32"/>
      <c r="BZA80" s="32"/>
      <c r="BZB80" s="32"/>
      <c r="BZC80" s="32"/>
      <c r="BZD80" s="32"/>
      <c r="BZE80" s="32"/>
      <c r="BZF80" s="32"/>
      <c r="BZG80" s="32"/>
      <c r="BZH80" s="32"/>
      <c r="BZI80" s="32"/>
      <c r="BZJ80" s="32"/>
      <c r="BZK80" s="32"/>
      <c r="BZL80" s="33"/>
      <c r="BZM80" s="31"/>
      <c r="BZN80" s="32"/>
      <c r="BZO80" s="32"/>
      <c r="BZP80" s="32"/>
      <c r="BZQ80" s="32"/>
      <c r="BZR80" s="32"/>
      <c r="BZS80" s="32"/>
      <c r="BZT80" s="32"/>
      <c r="BZU80" s="32"/>
      <c r="BZV80" s="32"/>
      <c r="BZW80" s="32"/>
      <c r="BZX80" s="32"/>
      <c r="BZY80" s="32"/>
      <c r="BZZ80" s="32"/>
      <c r="CAA80" s="32"/>
      <c r="CAB80" s="32"/>
      <c r="CAC80" s="32"/>
      <c r="CAD80" s="32"/>
      <c r="CAE80" s="32"/>
      <c r="CAF80" s="32"/>
      <c r="CAG80" s="32"/>
      <c r="CAH80" s="32"/>
      <c r="CAI80" s="32"/>
      <c r="CAJ80" s="32"/>
      <c r="CAK80" s="32"/>
      <c r="CAL80" s="32"/>
      <c r="CAM80" s="32"/>
      <c r="CAN80" s="32"/>
      <c r="CAO80" s="32"/>
      <c r="CAP80" s="32"/>
      <c r="CAQ80" s="32"/>
      <c r="CAR80" s="32"/>
      <c r="CAS80" s="32"/>
      <c r="CAT80" s="33"/>
      <c r="CAU80" s="31"/>
      <c r="CAV80" s="32"/>
      <c r="CAW80" s="32"/>
      <c r="CAX80" s="32"/>
      <c r="CAY80" s="32"/>
      <c r="CAZ80" s="32"/>
      <c r="CBA80" s="32"/>
      <c r="CBB80" s="32"/>
      <c r="CBC80" s="32"/>
      <c r="CBD80" s="32"/>
      <c r="CBE80" s="32"/>
      <c r="CBF80" s="32"/>
      <c r="CBG80" s="32"/>
      <c r="CBH80" s="32"/>
      <c r="CBI80" s="32"/>
      <c r="CBJ80" s="32"/>
      <c r="CBK80" s="32"/>
      <c r="CBL80" s="32"/>
      <c r="CBM80" s="32"/>
      <c r="CBN80" s="32"/>
      <c r="CBO80" s="32"/>
      <c r="CBP80" s="32"/>
      <c r="CBQ80" s="32"/>
      <c r="CBR80" s="32"/>
      <c r="CBS80" s="32"/>
      <c r="CBT80" s="32"/>
      <c r="CBU80" s="32"/>
      <c r="CBV80" s="32"/>
      <c r="CBW80" s="32"/>
      <c r="CBX80" s="32"/>
      <c r="CBY80" s="32"/>
      <c r="CBZ80" s="32"/>
      <c r="CCA80" s="32"/>
      <c r="CCB80" s="33"/>
      <c r="CCC80" s="31"/>
      <c r="CCD80" s="32"/>
      <c r="CCE80" s="32"/>
      <c r="CCF80" s="32"/>
      <c r="CCG80" s="32"/>
      <c r="CCH80" s="32"/>
      <c r="CCI80" s="32"/>
      <c r="CCJ80" s="32"/>
      <c r="CCK80" s="32"/>
      <c r="CCL80" s="32"/>
      <c r="CCM80" s="32"/>
      <c r="CCN80" s="32"/>
      <c r="CCO80" s="32"/>
      <c r="CCP80" s="32"/>
      <c r="CCQ80" s="32"/>
      <c r="CCR80" s="32"/>
      <c r="CCS80" s="32"/>
      <c r="CCT80" s="32"/>
      <c r="CCU80" s="32"/>
      <c r="CCV80" s="32"/>
      <c r="CCW80" s="32"/>
      <c r="CCX80" s="32"/>
      <c r="CCY80" s="32"/>
      <c r="CCZ80" s="32"/>
      <c r="CDA80" s="32"/>
      <c r="CDB80" s="32"/>
      <c r="CDC80" s="32"/>
      <c r="CDD80" s="32"/>
      <c r="CDE80" s="32"/>
      <c r="CDF80" s="32"/>
      <c r="CDG80" s="32"/>
      <c r="CDH80" s="32"/>
      <c r="CDI80" s="32"/>
      <c r="CDJ80" s="33"/>
      <c r="CDK80" s="31"/>
      <c r="CDL80" s="32"/>
      <c r="CDM80" s="32"/>
      <c r="CDN80" s="32"/>
      <c r="CDO80" s="32"/>
      <c r="CDP80" s="32"/>
      <c r="CDQ80" s="32"/>
      <c r="CDR80" s="32"/>
      <c r="CDS80" s="32"/>
      <c r="CDT80" s="32"/>
      <c r="CDU80" s="32"/>
      <c r="CDV80" s="32"/>
      <c r="CDW80" s="32"/>
      <c r="CDX80" s="32"/>
      <c r="CDY80" s="32"/>
      <c r="CDZ80" s="32"/>
      <c r="CEA80" s="32"/>
      <c r="CEB80" s="32"/>
      <c r="CEC80" s="32"/>
      <c r="CED80" s="32"/>
      <c r="CEE80" s="32"/>
      <c r="CEF80" s="32"/>
      <c r="CEG80" s="32"/>
      <c r="CEH80" s="32"/>
      <c r="CEI80" s="32"/>
      <c r="CEJ80" s="32"/>
      <c r="CEK80" s="32"/>
      <c r="CEL80" s="32"/>
      <c r="CEM80" s="32"/>
      <c r="CEN80" s="32"/>
      <c r="CEO80" s="32"/>
      <c r="CEP80" s="32"/>
      <c r="CEQ80" s="32"/>
      <c r="CER80" s="33"/>
      <c r="CES80" s="31"/>
      <c r="CET80" s="32"/>
      <c r="CEU80" s="32"/>
      <c r="CEV80" s="32"/>
      <c r="CEW80" s="32"/>
      <c r="CEX80" s="32"/>
      <c r="CEY80" s="32"/>
      <c r="CEZ80" s="32"/>
      <c r="CFA80" s="32"/>
      <c r="CFB80" s="32"/>
      <c r="CFC80" s="32"/>
      <c r="CFD80" s="32"/>
      <c r="CFE80" s="32"/>
      <c r="CFF80" s="32"/>
      <c r="CFG80" s="32"/>
      <c r="CFH80" s="32"/>
      <c r="CFI80" s="32"/>
      <c r="CFJ80" s="32"/>
      <c r="CFK80" s="32"/>
      <c r="CFL80" s="32"/>
      <c r="CFM80" s="32"/>
      <c r="CFN80" s="32"/>
      <c r="CFO80" s="32"/>
      <c r="CFP80" s="32"/>
      <c r="CFQ80" s="32"/>
      <c r="CFR80" s="32"/>
      <c r="CFS80" s="32"/>
      <c r="CFT80" s="32"/>
      <c r="CFU80" s="32"/>
      <c r="CFV80" s="32"/>
      <c r="CFW80" s="32"/>
      <c r="CFX80" s="32"/>
      <c r="CFY80" s="32"/>
      <c r="CFZ80" s="33"/>
      <c r="CGA80" s="31"/>
      <c r="CGB80" s="32"/>
      <c r="CGC80" s="32"/>
      <c r="CGD80" s="32"/>
      <c r="CGE80" s="32"/>
      <c r="CGF80" s="32"/>
      <c r="CGG80" s="32"/>
      <c r="CGH80" s="32"/>
      <c r="CGI80" s="32"/>
      <c r="CGJ80" s="32"/>
      <c r="CGK80" s="32"/>
      <c r="CGL80" s="32"/>
      <c r="CGM80" s="32"/>
      <c r="CGN80" s="32"/>
      <c r="CGO80" s="32"/>
      <c r="CGP80" s="32"/>
      <c r="CGQ80" s="32"/>
      <c r="CGR80" s="32"/>
      <c r="CGS80" s="32"/>
      <c r="CGT80" s="32"/>
      <c r="CGU80" s="32"/>
      <c r="CGV80" s="32"/>
      <c r="CGW80" s="32"/>
      <c r="CGX80" s="32"/>
      <c r="CGY80" s="32"/>
      <c r="CGZ80" s="32"/>
      <c r="CHA80" s="32"/>
      <c r="CHB80" s="32"/>
      <c r="CHC80" s="32"/>
      <c r="CHD80" s="32"/>
      <c r="CHE80" s="32"/>
      <c r="CHF80" s="32"/>
      <c r="CHG80" s="32"/>
      <c r="CHH80" s="33"/>
      <c r="CHI80" s="31"/>
      <c r="CHJ80" s="32"/>
      <c r="CHK80" s="32"/>
      <c r="CHL80" s="32"/>
      <c r="CHM80" s="32"/>
      <c r="CHN80" s="32"/>
      <c r="CHO80" s="32"/>
      <c r="CHP80" s="32"/>
      <c r="CHQ80" s="32"/>
      <c r="CHR80" s="32"/>
      <c r="CHS80" s="32"/>
      <c r="CHT80" s="32"/>
      <c r="CHU80" s="32"/>
      <c r="CHV80" s="32"/>
      <c r="CHW80" s="32"/>
      <c r="CHX80" s="32"/>
      <c r="CHY80" s="32"/>
      <c r="CHZ80" s="32"/>
      <c r="CIA80" s="32"/>
      <c r="CIB80" s="32"/>
      <c r="CIC80" s="32"/>
      <c r="CID80" s="32"/>
      <c r="CIE80" s="32"/>
      <c r="CIF80" s="32"/>
      <c r="CIG80" s="32"/>
      <c r="CIH80" s="32"/>
      <c r="CII80" s="32"/>
      <c r="CIJ80" s="32"/>
      <c r="CIK80" s="32"/>
      <c r="CIL80" s="32"/>
      <c r="CIM80" s="32"/>
      <c r="CIN80" s="32"/>
      <c r="CIO80" s="32"/>
      <c r="CIP80" s="33"/>
      <c r="CIQ80" s="31"/>
      <c r="CIR80" s="32"/>
      <c r="CIS80" s="32"/>
      <c r="CIT80" s="32"/>
      <c r="CIU80" s="32"/>
      <c r="CIV80" s="32"/>
      <c r="CIW80" s="32"/>
      <c r="CIX80" s="32"/>
      <c r="CIY80" s="32"/>
      <c r="CIZ80" s="32"/>
      <c r="CJA80" s="32"/>
      <c r="CJB80" s="32"/>
      <c r="CJC80" s="32"/>
      <c r="CJD80" s="32"/>
      <c r="CJE80" s="32"/>
      <c r="CJF80" s="32"/>
      <c r="CJG80" s="32"/>
      <c r="CJH80" s="32"/>
      <c r="CJI80" s="32"/>
      <c r="CJJ80" s="32"/>
      <c r="CJK80" s="32"/>
      <c r="CJL80" s="32"/>
      <c r="CJM80" s="32"/>
      <c r="CJN80" s="32"/>
      <c r="CJO80" s="32"/>
      <c r="CJP80" s="32"/>
      <c r="CJQ80" s="32"/>
      <c r="CJR80" s="32"/>
      <c r="CJS80" s="32"/>
      <c r="CJT80" s="32"/>
      <c r="CJU80" s="32"/>
      <c r="CJV80" s="32"/>
      <c r="CJW80" s="32"/>
      <c r="CJX80" s="33"/>
      <c r="CJY80" s="31"/>
      <c r="CJZ80" s="32"/>
      <c r="CKA80" s="32"/>
      <c r="CKB80" s="32"/>
      <c r="CKC80" s="32"/>
      <c r="CKD80" s="32"/>
      <c r="CKE80" s="32"/>
      <c r="CKF80" s="32"/>
      <c r="CKG80" s="32"/>
      <c r="CKH80" s="32"/>
      <c r="CKI80" s="32"/>
      <c r="CKJ80" s="32"/>
      <c r="CKK80" s="32"/>
      <c r="CKL80" s="32"/>
      <c r="CKM80" s="32"/>
      <c r="CKN80" s="32"/>
      <c r="CKO80" s="32"/>
      <c r="CKP80" s="32"/>
      <c r="CKQ80" s="32"/>
      <c r="CKR80" s="32"/>
      <c r="CKS80" s="32"/>
      <c r="CKT80" s="32"/>
      <c r="CKU80" s="32"/>
      <c r="CKV80" s="32"/>
      <c r="CKW80" s="32"/>
      <c r="CKX80" s="32"/>
      <c r="CKY80" s="32"/>
      <c r="CKZ80" s="32"/>
      <c r="CLA80" s="32"/>
      <c r="CLB80" s="32"/>
      <c r="CLC80" s="32"/>
      <c r="CLD80" s="32"/>
      <c r="CLE80" s="32"/>
      <c r="CLF80" s="33"/>
      <c r="CLG80" s="31"/>
      <c r="CLH80" s="32"/>
      <c r="CLI80" s="32"/>
      <c r="CLJ80" s="32"/>
      <c r="CLK80" s="32"/>
      <c r="CLL80" s="32"/>
      <c r="CLM80" s="32"/>
      <c r="CLN80" s="32"/>
      <c r="CLO80" s="32"/>
      <c r="CLP80" s="32"/>
      <c r="CLQ80" s="32"/>
      <c r="CLR80" s="32"/>
      <c r="CLS80" s="32"/>
      <c r="CLT80" s="32"/>
      <c r="CLU80" s="32"/>
      <c r="CLV80" s="32"/>
      <c r="CLW80" s="32"/>
      <c r="CLX80" s="32"/>
      <c r="CLY80" s="32"/>
      <c r="CLZ80" s="32"/>
      <c r="CMA80" s="32"/>
      <c r="CMB80" s="32"/>
      <c r="CMC80" s="32"/>
      <c r="CMD80" s="32"/>
      <c r="CME80" s="32"/>
      <c r="CMF80" s="32"/>
      <c r="CMG80" s="32"/>
      <c r="CMH80" s="32"/>
      <c r="CMI80" s="32"/>
      <c r="CMJ80" s="32"/>
      <c r="CMK80" s="32"/>
      <c r="CML80" s="32"/>
      <c r="CMM80" s="32"/>
      <c r="CMN80" s="33"/>
      <c r="CMO80" s="31"/>
      <c r="CMP80" s="32"/>
      <c r="CMQ80" s="32"/>
      <c r="CMR80" s="32"/>
      <c r="CMS80" s="32"/>
      <c r="CMT80" s="32"/>
      <c r="CMU80" s="32"/>
      <c r="CMV80" s="32"/>
      <c r="CMW80" s="32"/>
      <c r="CMX80" s="32"/>
      <c r="CMY80" s="32"/>
      <c r="CMZ80" s="32"/>
      <c r="CNA80" s="32"/>
      <c r="CNB80" s="32"/>
      <c r="CNC80" s="32"/>
      <c r="CND80" s="32"/>
      <c r="CNE80" s="32"/>
      <c r="CNF80" s="32"/>
      <c r="CNG80" s="32"/>
      <c r="CNH80" s="32"/>
      <c r="CNI80" s="32"/>
      <c r="CNJ80" s="32"/>
      <c r="CNK80" s="32"/>
      <c r="CNL80" s="32"/>
      <c r="CNM80" s="32"/>
      <c r="CNN80" s="32"/>
      <c r="CNO80" s="32"/>
      <c r="CNP80" s="32"/>
      <c r="CNQ80" s="32"/>
      <c r="CNR80" s="32"/>
      <c r="CNS80" s="32"/>
      <c r="CNT80" s="32"/>
      <c r="CNU80" s="32"/>
      <c r="CNV80" s="33"/>
      <c r="CNW80" s="31"/>
      <c r="CNX80" s="32"/>
      <c r="CNY80" s="32"/>
      <c r="CNZ80" s="32"/>
      <c r="COA80" s="32"/>
      <c r="COB80" s="32"/>
      <c r="COC80" s="32"/>
      <c r="COD80" s="32"/>
      <c r="COE80" s="32"/>
      <c r="COF80" s="32"/>
      <c r="COG80" s="32"/>
      <c r="COH80" s="32"/>
      <c r="COI80" s="32"/>
      <c r="COJ80" s="32"/>
      <c r="COK80" s="32"/>
      <c r="COL80" s="32"/>
      <c r="COM80" s="32"/>
      <c r="CON80" s="32"/>
      <c r="COO80" s="32"/>
      <c r="COP80" s="32"/>
      <c r="COQ80" s="32"/>
      <c r="COR80" s="32"/>
      <c r="COS80" s="32"/>
      <c r="COT80" s="32"/>
      <c r="COU80" s="32"/>
      <c r="COV80" s="32"/>
      <c r="COW80" s="32"/>
      <c r="COX80" s="32"/>
      <c r="COY80" s="32"/>
      <c r="COZ80" s="32"/>
      <c r="CPA80" s="32"/>
      <c r="CPB80" s="32"/>
      <c r="CPC80" s="32"/>
      <c r="CPD80" s="33"/>
      <c r="CPE80" s="31"/>
      <c r="CPF80" s="32"/>
      <c r="CPG80" s="32"/>
      <c r="CPH80" s="32"/>
      <c r="CPI80" s="32"/>
      <c r="CPJ80" s="32"/>
      <c r="CPK80" s="32"/>
      <c r="CPL80" s="32"/>
      <c r="CPM80" s="32"/>
      <c r="CPN80" s="32"/>
      <c r="CPO80" s="32"/>
      <c r="CPP80" s="32"/>
      <c r="CPQ80" s="32"/>
      <c r="CPR80" s="32"/>
      <c r="CPS80" s="32"/>
      <c r="CPT80" s="32"/>
      <c r="CPU80" s="32"/>
      <c r="CPV80" s="32"/>
      <c r="CPW80" s="32"/>
      <c r="CPX80" s="32"/>
      <c r="CPY80" s="32"/>
      <c r="CPZ80" s="32"/>
      <c r="CQA80" s="32"/>
      <c r="CQB80" s="32"/>
      <c r="CQC80" s="32"/>
      <c r="CQD80" s="32"/>
      <c r="CQE80" s="32"/>
      <c r="CQF80" s="32"/>
      <c r="CQG80" s="32"/>
      <c r="CQH80" s="32"/>
      <c r="CQI80" s="32"/>
      <c r="CQJ80" s="32"/>
      <c r="CQK80" s="32"/>
      <c r="CQL80" s="33"/>
      <c r="CQM80" s="31"/>
      <c r="CQN80" s="32"/>
      <c r="CQO80" s="32"/>
      <c r="CQP80" s="32"/>
      <c r="CQQ80" s="32"/>
      <c r="CQR80" s="32"/>
      <c r="CQS80" s="32"/>
      <c r="CQT80" s="32"/>
      <c r="CQU80" s="32"/>
      <c r="CQV80" s="32"/>
      <c r="CQW80" s="32"/>
      <c r="CQX80" s="32"/>
      <c r="CQY80" s="32"/>
      <c r="CQZ80" s="32"/>
      <c r="CRA80" s="32"/>
      <c r="CRB80" s="32"/>
      <c r="CRC80" s="32"/>
      <c r="CRD80" s="32"/>
      <c r="CRE80" s="32"/>
      <c r="CRF80" s="32"/>
      <c r="CRG80" s="32"/>
      <c r="CRH80" s="32"/>
      <c r="CRI80" s="32"/>
      <c r="CRJ80" s="32"/>
      <c r="CRK80" s="32"/>
      <c r="CRL80" s="32"/>
      <c r="CRM80" s="32"/>
      <c r="CRN80" s="32"/>
      <c r="CRO80" s="32"/>
      <c r="CRP80" s="32"/>
      <c r="CRQ80" s="32"/>
      <c r="CRR80" s="32"/>
      <c r="CRS80" s="32"/>
      <c r="CRT80" s="33"/>
      <c r="CRU80" s="31"/>
      <c r="CRV80" s="32"/>
      <c r="CRW80" s="32"/>
      <c r="CRX80" s="32"/>
      <c r="CRY80" s="32"/>
      <c r="CRZ80" s="32"/>
      <c r="CSA80" s="32"/>
      <c r="CSB80" s="32"/>
      <c r="CSC80" s="32"/>
      <c r="CSD80" s="32"/>
      <c r="CSE80" s="32"/>
      <c r="CSF80" s="32"/>
      <c r="CSG80" s="32"/>
      <c r="CSH80" s="32"/>
      <c r="CSI80" s="32"/>
      <c r="CSJ80" s="32"/>
      <c r="CSK80" s="32"/>
      <c r="CSL80" s="32"/>
      <c r="CSM80" s="32"/>
      <c r="CSN80" s="32"/>
      <c r="CSO80" s="32"/>
      <c r="CSP80" s="32"/>
      <c r="CSQ80" s="32"/>
      <c r="CSR80" s="32"/>
      <c r="CSS80" s="32"/>
      <c r="CST80" s="32"/>
      <c r="CSU80" s="32"/>
      <c r="CSV80" s="32"/>
      <c r="CSW80" s="32"/>
      <c r="CSX80" s="32"/>
      <c r="CSY80" s="32"/>
      <c r="CSZ80" s="32"/>
      <c r="CTA80" s="32"/>
      <c r="CTB80" s="33"/>
      <c r="CTC80" s="31"/>
      <c r="CTD80" s="32"/>
      <c r="CTE80" s="32"/>
      <c r="CTF80" s="32"/>
      <c r="CTG80" s="32"/>
      <c r="CTH80" s="32"/>
      <c r="CTI80" s="32"/>
      <c r="CTJ80" s="32"/>
      <c r="CTK80" s="32"/>
      <c r="CTL80" s="32"/>
      <c r="CTM80" s="32"/>
      <c r="CTN80" s="32"/>
      <c r="CTO80" s="32"/>
      <c r="CTP80" s="32"/>
      <c r="CTQ80" s="32"/>
      <c r="CTR80" s="32"/>
      <c r="CTS80" s="32"/>
      <c r="CTT80" s="32"/>
      <c r="CTU80" s="32"/>
      <c r="CTV80" s="32"/>
      <c r="CTW80" s="32"/>
      <c r="CTX80" s="32"/>
      <c r="CTY80" s="32"/>
      <c r="CTZ80" s="32"/>
      <c r="CUA80" s="32"/>
      <c r="CUB80" s="32"/>
      <c r="CUC80" s="32"/>
      <c r="CUD80" s="32"/>
      <c r="CUE80" s="32"/>
      <c r="CUF80" s="32"/>
      <c r="CUG80" s="32"/>
      <c r="CUH80" s="32"/>
      <c r="CUI80" s="32"/>
      <c r="CUJ80" s="33"/>
      <c r="CUK80" s="31"/>
      <c r="CUL80" s="32"/>
      <c r="CUM80" s="32"/>
      <c r="CUN80" s="32"/>
      <c r="CUO80" s="32"/>
      <c r="CUP80" s="32"/>
      <c r="CUQ80" s="32"/>
      <c r="CUR80" s="32"/>
      <c r="CUS80" s="32"/>
      <c r="CUT80" s="32"/>
      <c r="CUU80" s="32"/>
      <c r="CUV80" s="32"/>
      <c r="CUW80" s="32"/>
      <c r="CUX80" s="32"/>
      <c r="CUY80" s="32"/>
      <c r="CUZ80" s="32"/>
      <c r="CVA80" s="32"/>
      <c r="CVB80" s="32"/>
      <c r="CVC80" s="32"/>
      <c r="CVD80" s="32"/>
      <c r="CVE80" s="32"/>
      <c r="CVF80" s="32"/>
      <c r="CVG80" s="32"/>
      <c r="CVH80" s="32"/>
      <c r="CVI80" s="32"/>
      <c r="CVJ80" s="32"/>
      <c r="CVK80" s="32"/>
      <c r="CVL80" s="32"/>
      <c r="CVM80" s="32"/>
      <c r="CVN80" s="32"/>
      <c r="CVO80" s="32"/>
      <c r="CVP80" s="32"/>
      <c r="CVQ80" s="32"/>
      <c r="CVR80" s="33"/>
      <c r="CVS80" s="31"/>
      <c r="CVT80" s="32"/>
      <c r="CVU80" s="32"/>
      <c r="CVV80" s="32"/>
      <c r="CVW80" s="32"/>
      <c r="CVX80" s="32"/>
      <c r="CVY80" s="32"/>
      <c r="CVZ80" s="32"/>
      <c r="CWA80" s="32"/>
      <c r="CWB80" s="32"/>
      <c r="CWC80" s="32"/>
      <c r="CWD80" s="32"/>
      <c r="CWE80" s="32"/>
      <c r="CWF80" s="32"/>
      <c r="CWG80" s="32"/>
      <c r="CWH80" s="32"/>
      <c r="CWI80" s="32"/>
      <c r="CWJ80" s="32"/>
      <c r="CWK80" s="32"/>
      <c r="CWL80" s="32"/>
      <c r="CWM80" s="32"/>
      <c r="CWN80" s="32"/>
      <c r="CWO80" s="32"/>
      <c r="CWP80" s="32"/>
      <c r="CWQ80" s="32"/>
      <c r="CWR80" s="32"/>
      <c r="CWS80" s="32"/>
      <c r="CWT80" s="32"/>
      <c r="CWU80" s="32"/>
      <c r="CWV80" s="32"/>
      <c r="CWW80" s="32"/>
      <c r="CWX80" s="32"/>
      <c r="CWY80" s="32"/>
      <c r="CWZ80" s="33"/>
      <c r="CXA80" s="31"/>
      <c r="CXB80" s="32"/>
      <c r="CXC80" s="32"/>
      <c r="CXD80" s="32"/>
      <c r="CXE80" s="32"/>
      <c r="CXF80" s="32"/>
      <c r="CXG80" s="32"/>
      <c r="CXH80" s="32"/>
      <c r="CXI80" s="32"/>
      <c r="CXJ80" s="32"/>
      <c r="CXK80" s="32"/>
      <c r="CXL80" s="32"/>
      <c r="CXM80" s="32"/>
      <c r="CXN80" s="32"/>
      <c r="CXO80" s="32"/>
      <c r="CXP80" s="32"/>
      <c r="CXQ80" s="32"/>
      <c r="CXR80" s="32"/>
      <c r="CXS80" s="32"/>
      <c r="CXT80" s="32"/>
      <c r="CXU80" s="32"/>
      <c r="CXV80" s="32"/>
      <c r="CXW80" s="32"/>
      <c r="CXX80" s="32"/>
      <c r="CXY80" s="32"/>
      <c r="CXZ80" s="32"/>
      <c r="CYA80" s="32"/>
      <c r="CYB80" s="32"/>
      <c r="CYC80" s="32"/>
      <c r="CYD80" s="32"/>
      <c r="CYE80" s="32"/>
      <c r="CYF80" s="32"/>
      <c r="CYG80" s="32"/>
      <c r="CYH80" s="33"/>
      <c r="CYI80" s="31"/>
      <c r="CYJ80" s="32"/>
      <c r="CYK80" s="32"/>
      <c r="CYL80" s="32"/>
      <c r="CYM80" s="32"/>
      <c r="CYN80" s="32"/>
      <c r="CYO80" s="32"/>
      <c r="CYP80" s="32"/>
      <c r="CYQ80" s="32"/>
      <c r="CYR80" s="32"/>
      <c r="CYS80" s="32"/>
      <c r="CYT80" s="32"/>
      <c r="CYU80" s="32"/>
      <c r="CYV80" s="32"/>
      <c r="CYW80" s="32"/>
      <c r="CYX80" s="32"/>
      <c r="CYY80" s="32"/>
      <c r="CYZ80" s="32"/>
      <c r="CZA80" s="32"/>
      <c r="CZB80" s="32"/>
      <c r="CZC80" s="32"/>
      <c r="CZD80" s="32"/>
      <c r="CZE80" s="32"/>
      <c r="CZF80" s="32"/>
      <c r="CZG80" s="32"/>
      <c r="CZH80" s="32"/>
      <c r="CZI80" s="32"/>
      <c r="CZJ80" s="32"/>
      <c r="CZK80" s="32"/>
      <c r="CZL80" s="32"/>
      <c r="CZM80" s="32"/>
      <c r="CZN80" s="32"/>
      <c r="CZO80" s="32"/>
      <c r="CZP80" s="33"/>
      <c r="CZQ80" s="31"/>
      <c r="CZR80" s="32"/>
      <c r="CZS80" s="32"/>
      <c r="CZT80" s="32"/>
      <c r="CZU80" s="32"/>
      <c r="CZV80" s="32"/>
      <c r="CZW80" s="32"/>
      <c r="CZX80" s="32"/>
      <c r="CZY80" s="32"/>
      <c r="CZZ80" s="32"/>
      <c r="DAA80" s="32"/>
      <c r="DAB80" s="32"/>
      <c r="DAC80" s="32"/>
      <c r="DAD80" s="32"/>
      <c r="DAE80" s="32"/>
      <c r="DAF80" s="32"/>
      <c r="DAG80" s="32"/>
      <c r="DAH80" s="32"/>
      <c r="DAI80" s="32"/>
      <c r="DAJ80" s="32"/>
      <c r="DAK80" s="32"/>
      <c r="DAL80" s="32"/>
      <c r="DAM80" s="32"/>
      <c r="DAN80" s="32"/>
      <c r="DAO80" s="32"/>
      <c r="DAP80" s="32"/>
      <c r="DAQ80" s="32"/>
      <c r="DAR80" s="32"/>
      <c r="DAS80" s="32"/>
      <c r="DAT80" s="32"/>
      <c r="DAU80" s="32"/>
      <c r="DAV80" s="32"/>
      <c r="DAW80" s="32"/>
      <c r="DAX80" s="33"/>
      <c r="DAY80" s="31"/>
      <c r="DAZ80" s="32"/>
      <c r="DBA80" s="32"/>
      <c r="DBB80" s="32"/>
      <c r="DBC80" s="32"/>
      <c r="DBD80" s="32"/>
      <c r="DBE80" s="32"/>
      <c r="DBF80" s="32"/>
      <c r="DBG80" s="32"/>
      <c r="DBH80" s="32"/>
      <c r="DBI80" s="32"/>
      <c r="DBJ80" s="32"/>
      <c r="DBK80" s="32"/>
      <c r="DBL80" s="32"/>
      <c r="DBM80" s="32"/>
      <c r="DBN80" s="32"/>
      <c r="DBO80" s="32"/>
      <c r="DBP80" s="32"/>
      <c r="DBQ80" s="32"/>
      <c r="DBR80" s="32"/>
      <c r="DBS80" s="32"/>
      <c r="DBT80" s="32"/>
      <c r="DBU80" s="32"/>
      <c r="DBV80" s="32"/>
      <c r="DBW80" s="32"/>
      <c r="DBX80" s="32"/>
      <c r="DBY80" s="32"/>
      <c r="DBZ80" s="32"/>
      <c r="DCA80" s="32"/>
      <c r="DCB80" s="32"/>
      <c r="DCC80" s="32"/>
      <c r="DCD80" s="32"/>
      <c r="DCE80" s="32"/>
      <c r="DCF80" s="33"/>
      <c r="DCG80" s="31"/>
      <c r="DCH80" s="32"/>
      <c r="DCI80" s="32"/>
      <c r="DCJ80" s="32"/>
      <c r="DCK80" s="32"/>
      <c r="DCL80" s="32"/>
      <c r="DCM80" s="32"/>
      <c r="DCN80" s="32"/>
      <c r="DCO80" s="32"/>
      <c r="DCP80" s="32"/>
      <c r="DCQ80" s="32"/>
      <c r="DCR80" s="32"/>
      <c r="DCS80" s="32"/>
      <c r="DCT80" s="32"/>
      <c r="DCU80" s="32"/>
      <c r="DCV80" s="32"/>
      <c r="DCW80" s="32"/>
      <c r="DCX80" s="32"/>
      <c r="DCY80" s="32"/>
      <c r="DCZ80" s="32"/>
      <c r="DDA80" s="32"/>
      <c r="DDB80" s="32"/>
      <c r="DDC80" s="32"/>
      <c r="DDD80" s="32"/>
      <c r="DDE80" s="32"/>
      <c r="DDF80" s="32"/>
      <c r="DDG80" s="32"/>
      <c r="DDH80" s="32"/>
      <c r="DDI80" s="32"/>
      <c r="DDJ80" s="32"/>
      <c r="DDK80" s="32"/>
      <c r="DDL80" s="32"/>
      <c r="DDM80" s="32"/>
      <c r="DDN80" s="33"/>
      <c r="DDO80" s="31"/>
      <c r="DDP80" s="32"/>
      <c r="DDQ80" s="32"/>
      <c r="DDR80" s="32"/>
      <c r="DDS80" s="32"/>
      <c r="DDT80" s="32"/>
      <c r="DDU80" s="32"/>
      <c r="DDV80" s="32"/>
      <c r="DDW80" s="32"/>
      <c r="DDX80" s="32"/>
      <c r="DDY80" s="32"/>
      <c r="DDZ80" s="32"/>
      <c r="DEA80" s="32"/>
      <c r="DEB80" s="32"/>
      <c r="DEC80" s="32"/>
      <c r="DED80" s="32"/>
      <c r="DEE80" s="32"/>
      <c r="DEF80" s="32"/>
      <c r="DEG80" s="32"/>
      <c r="DEH80" s="32"/>
      <c r="DEI80" s="32"/>
      <c r="DEJ80" s="32"/>
      <c r="DEK80" s="32"/>
      <c r="DEL80" s="32"/>
      <c r="DEM80" s="32"/>
      <c r="DEN80" s="32"/>
      <c r="DEO80" s="32"/>
      <c r="DEP80" s="32"/>
      <c r="DEQ80" s="32"/>
      <c r="DER80" s="32"/>
      <c r="DES80" s="32"/>
      <c r="DET80" s="32"/>
      <c r="DEU80" s="32"/>
      <c r="DEV80" s="33"/>
      <c r="DEW80" s="31"/>
      <c r="DEX80" s="32"/>
      <c r="DEY80" s="32"/>
      <c r="DEZ80" s="32"/>
      <c r="DFA80" s="32"/>
      <c r="DFB80" s="32"/>
      <c r="DFC80" s="32"/>
      <c r="DFD80" s="32"/>
      <c r="DFE80" s="32"/>
      <c r="DFF80" s="32"/>
      <c r="DFG80" s="32"/>
      <c r="DFH80" s="32"/>
      <c r="DFI80" s="32"/>
      <c r="DFJ80" s="32"/>
      <c r="DFK80" s="32"/>
      <c r="DFL80" s="32"/>
      <c r="DFM80" s="32"/>
      <c r="DFN80" s="32"/>
      <c r="DFO80" s="32"/>
      <c r="DFP80" s="32"/>
      <c r="DFQ80" s="32"/>
      <c r="DFR80" s="32"/>
      <c r="DFS80" s="32"/>
      <c r="DFT80" s="32"/>
      <c r="DFU80" s="32"/>
      <c r="DFV80" s="32"/>
      <c r="DFW80" s="32"/>
      <c r="DFX80" s="32"/>
      <c r="DFY80" s="32"/>
      <c r="DFZ80" s="32"/>
      <c r="DGA80" s="32"/>
      <c r="DGB80" s="32"/>
      <c r="DGC80" s="32"/>
      <c r="DGD80" s="33"/>
      <c r="DGE80" s="31"/>
      <c r="DGF80" s="32"/>
      <c r="DGG80" s="32"/>
      <c r="DGH80" s="32"/>
      <c r="DGI80" s="32"/>
      <c r="DGJ80" s="32"/>
      <c r="DGK80" s="32"/>
      <c r="DGL80" s="32"/>
      <c r="DGM80" s="32"/>
      <c r="DGN80" s="32"/>
      <c r="DGO80" s="32"/>
      <c r="DGP80" s="32"/>
      <c r="DGQ80" s="32"/>
      <c r="DGR80" s="32"/>
      <c r="DGS80" s="32"/>
      <c r="DGT80" s="32"/>
      <c r="DGU80" s="32"/>
      <c r="DGV80" s="32"/>
      <c r="DGW80" s="32"/>
      <c r="DGX80" s="32"/>
      <c r="DGY80" s="32"/>
      <c r="DGZ80" s="32"/>
      <c r="DHA80" s="32"/>
      <c r="DHB80" s="32"/>
      <c r="DHC80" s="32"/>
      <c r="DHD80" s="32"/>
      <c r="DHE80" s="32"/>
      <c r="DHF80" s="32"/>
      <c r="DHG80" s="32"/>
      <c r="DHH80" s="32"/>
      <c r="DHI80" s="32"/>
      <c r="DHJ80" s="32"/>
      <c r="DHK80" s="32"/>
      <c r="DHL80" s="33"/>
      <c r="DHM80" s="31"/>
      <c r="DHN80" s="32"/>
      <c r="DHO80" s="32"/>
      <c r="DHP80" s="32"/>
      <c r="DHQ80" s="32"/>
      <c r="DHR80" s="32"/>
      <c r="DHS80" s="32"/>
      <c r="DHT80" s="32"/>
      <c r="DHU80" s="32"/>
      <c r="DHV80" s="32"/>
      <c r="DHW80" s="32"/>
      <c r="DHX80" s="32"/>
      <c r="DHY80" s="32"/>
      <c r="DHZ80" s="32"/>
      <c r="DIA80" s="32"/>
      <c r="DIB80" s="32"/>
      <c r="DIC80" s="32"/>
      <c r="DID80" s="32"/>
      <c r="DIE80" s="32"/>
      <c r="DIF80" s="32"/>
      <c r="DIG80" s="32"/>
      <c r="DIH80" s="32"/>
      <c r="DII80" s="32"/>
      <c r="DIJ80" s="32"/>
      <c r="DIK80" s="32"/>
      <c r="DIL80" s="32"/>
      <c r="DIM80" s="32"/>
      <c r="DIN80" s="32"/>
      <c r="DIO80" s="32"/>
      <c r="DIP80" s="32"/>
      <c r="DIQ80" s="32"/>
      <c r="DIR80" s="32"/>
      <c r="DIS80" s="32"/>
      <c r="DIT80" s="33"/>
      <c r="DIU80" s="31"/>
      <c r="DIV80" s="32"/>
      <c r="DIW80" s="32"/>
      <c r="DIX80" s="32"/>
      <c r="DIY80" s="32"/>
      <c r="DIZ80" s="32"/>
      <c r="DJA80" s="32"/>
      <c r="DJB80" s="32"/>
      <c r="DJC80" s="32"/>
      <c r="DJD80" s="32"/>
      <c r="DJE80" s="32"/>
      <c r="DJF80" s="32"/>
      <c r="DJG80" s="32"/>
      <c r="DJH80" s="32"/>
      <c r="DJI80" s="32"/>
      <c r="DJJ80" s="32"/>
      <c r="DJK80" s="32"/>
      <c r="DJL80" s="32"/>
      <c r="DJM80" s="32"/>
      <c r="DJN80" s="32"/>
      <c r="DJO80" s="32"/>
      <c r="DJP80" s="32"/>
      <c r="DJQ80" s="32"/>
      <c r="DJR80" s="32"/>
      <c r="DJS80" s="32"/>
      <c r="DJT80" s="32"/>
      <c r="DJU80" s="32"/>
      <c r="DJV80" s="32"/>
      <c r="DJW80" s="32"/>
      <c r="DJX80" s="32"/>
      <c r="DJY80" s="32"/>
      <c r="DJZ80" s="32"/>
      <c r="DKA80" s="32"/>
      <c r="DKB80" s="33"/>
      <c r="DKC80" s="31"/>
      <c r="DKD80" s="32"/>
      <c r="DKE80" s="32"/>
      <c r="DKF80" s="32"/>
      <c r="DKG80" s="32"/>
      <c r="DKH80" s="32"/>
      <c r="DKI80" s="32"/>
      <c r="DKJ80" s="32"/>
      <c r="DKK80" s="32"/>
      <c r="DKL80" s="32"/>
      <c r="DKM80" s="32"/>
      <c r="DKN80" s="32"/>
      <c r="DKO80" s="32"/>
      <c r="DKP80" s="32"/>
      <c r="DKQ80" s="32"/>
      <c r="DKR80" s="32"/>
      <c r="DKS80" s="32"/>
      <c r="DKT80" s="32"/>
      <c r="DKU80" s="32"/>
      <c r="DKV80" s="32"/>
      <c r="DKW80" s="32"/>
      <c r="DKX80" s="32"/>
      <c r="DKY80" s="32"/>
      <c r="DKZ80" s="32"/>
      <c r="DLA80" s="32"/>
      <c r="DLB80" s="32"/>
      <c r="DLC80" s="32"/>
      <c r="DLD80" s="32"/>
      <c r="DLE80" s="32"/>
      <c r="DLF80" s="32"/>
      <c r="DLG80" s="32"/>
      <c r="DLH80" s="32"/>
      <c r="DLI80" s="32"/>
      <c r="DLJ80" s="33"/>
      <c r="DLK80" s="31"/>
      <c r="DLL80" s="32"/>
      <c r="DLM80" s="32"/>
      <c r="DLN80" s="32"/>
      <c r="DLO80" s="32"/>
      <c r="DLP80" s="32"/>
      <c r="DLQ80" s="32"/>
      <c r="DLR80" s="32"/>
      <c r="DLS80" s="32"/>
      <c r="DLT80" s="32"/>
      <c r="DLU80" s="32"/>
      <c r="DLV80" s="32"/>
      <c r="DLW80" s="32"/>
      <c r="DLX80" s="32"/>
      <c r="DLY80" s="32"/>
      <c r="DLZ80" s="32"/>
      <c r="DMA80" s="32"/>
      <c r="DMB80" s="32"/>
      <c r="DMC80" s="32"/>
      <c r="DMD80" s="32"/>
      <c r="DME80" s="32"/>
      <c r="DMF80" s="32"/>
      <c r="DMG80" s="32"/>
      <c r="DMH80" s="32"/>
      <c r="DMI80" s="32"/>
      <c r="DMJ80" s="32"/>
      <c r="DMK80" s="32"/>
      <c r="DML80" s="32"/>
      <c r="DMM80" s="32"/>
      <c r="DMN80" s="32"/>
      <c r="DMO80" s="32"/>
      <c r="DMP80" s="32"/>
      <c r="DMQ80" s="32"/>
      <c r="DMR80" s="33"/>
      <c r="DMS80" s="31"/>
      <c r="DMT80" s="32"/>
      <c r="DMU80" s="32"/>
      <c r="DMV80" s="32"/>
      <c r="DMW80" s="32"/>
      <c r="DMX80" s="32"/>
      <c r="DMY80" s="32"/>
      <c r="DMZ80" s="32"/>
      <c r="DNA80" s="32"/>
      <c r="DNB80" s="32"/>
      <c r="DNC80" s="32"/>
      <c r="DND80" s="32"/>
      <c r="DNE80" s="32"/>
      <c r="DNF80" s="32"/>
      <c r="DNG80" s="32"/>
      <c r="DNH80" s="32"/>
      <c r="DNI80" s="32"/>
      <c r="DNJ80" s="32"/>
      <c r="DNK80" s="32"/>
      <c r="DNL80" s="32"/>
      <c r="DNM80" s="32"/>
      <c r="DNN80" s="32"/>
      <c r="DNO80" s="32"/>
      <c r="DNP80" s="32"/>
      <c r="DNQ80" s="32"/>
      <c r="DNR80" s="32"/>
      <c r="DNS80" s="32"/>
      <c r="DNT80" s="32"/>
      <c r="DNU80" s="32"/>
      <c r="DNV80" s="32"/>
      <c r="DNW80" s="32"/>
      <c r="DNX80" s="32"/>
      <c r="DNY80" s="32"/>
      <c r="DNZ80" s="33"/>
      <c r="DOA80" s="31"/>
      <c r="DOB80" s="32"/>
      <c r="DOC80" s="32"/>
      <c r="DOD80" s="32"/>
      <c r="DOE80" s="32"/>
      <c r="DOF80" s="32"/>
      <c r="DOG80" s="32"/>
      <c r="DOH80" s="32"/>
      <c r="DOI80" s="32"/>
      <c r="DOJ80" s="32"/>
      <c r="DOK80" s="32"/>
      <c r="DOL80" s="32"/>
      <c r="DOM80" s="32"/>
      <c r="DON80" s="32"/>
      <c r="DOO80" s="32"/>
      <c r="DOP80" s="32"/>
      <c r="DOQ80" s="32"/>
      <c r="DOR80" s="32"/>
      <c r="DOS80" s="32"/>
      <c r="DOT80" s="32"/>
      <c r="DOU80" s="32"/>
      <c r="DOV80" s="32"/>
      <c r="DOW80" s="32"/>
      <c r="DOX80" s="32"/>
      <c r="DOY80" s="32"/>
      <c r="DOZ80" s="32"/>
      <c r="DPA80" s="32"/>
      <c r="DPB80" s="32"/>
      <c r="DPC80" s="32"/>
      <c r="DPD80" s="32"/>
      <c r="DPE80" s="32"/>
      <c r="DPF80" s="32"/>
      <c r="DPG80" s="32"/>
      <c r="DPH80" s="33"/>
      <c r="DPI80" s="31"/>
      <c r="DPJ80" s="32"/>
      <c r="DPK80" s="32"/>
      <c r="DPL80" s="32"/>
      <c r="DPM80" s="32"/>
      <c r="DPN80" s="32"/>
      <c r="DPO80" s="32"/>
      <c r="DPP80" s="32"/>
      <c r="DPQ80" s="32"/>
      <c r="DPR80" s="32"/>
      <c r="DPS80" s="32"/>
      <c r="DPT80" s="32"/>
      <c r="DPU80" s="32"/>
      <c r="DPV80" s="32"/>
      <c r="DPW80" s="32"/>
      <c r="DPX80" s="32"/>
      <c r="DPY80" s="32"/>
      <c r="DPZ80" s="32"/>
      <c r="DQA80" s="32"/>
      <c r="DQB80" s="32"/>
      <c r="DQC80" s="32"/>
      <c r="DQD80" s="32"/>
      <c r="DQE80" s="32"/>
      <c r="DQF80" s="32"/>
      <c r="DQG80" s="32"/>
      <c r="DQH80" s="32"/>
      <c r="DQI80" s="32"/>
      <c r="DQJ80" s="32"/>
      <c r="DQK80" s="32"/>
      <c r="DQL80" s="32"/>
      <c r="DQM80" s="32"/>
      <c r="DQN80" s="32"/>
      <c r="DQO80" s="32"/>
      <c r="DQP80" s="33"/>
      <c r="DQQ80" s="31"/>
      <c r="DQR80" s="32"/>
      <c r="DQS80" s="32"/>
      <c r="DQT80" s="32"/>
      <c r="DQU80" s="32"/>
      <c r="DQV80" s="32"/>
      <c r="DQW80" s="32"/>
      <c r="DQX80" s="32"/>
      <c r="DQY80" s="32"/>
      <c r="DQZ80" s="32"/>
      <c r="DRA80" s="32"/>
      <c r="DRB80" s="32"/>
      <c r="DRC80" s="32"/>
      <c r="DRD80" s="32"/>
      <c r="DRE80" s="32"/>
      <c r="DRF80" s="32"/>
      <c r="DRG80" s="32"/>
      <c r="DRH80" s="32"/>
      <c r="DRI80" s="32"/>
      <c r="DRJ80" s="32"/>
      <c r="DRK80" s="32"/>
      <c r="DRL80" s="32"/>
      <c r="DRM80" s="32"/>
      <c r="DRN80" s="32"/>
      <c r="DRO80" s="32"/>
      <c r="DRP80" s="32"/>
      <c r="DRQ80" s="32"/>
      <c r="DRR80" s="32"/>
      <c r="DRS80" s="32"/>
      <c r="DRT80" s="32"/>
      <c r="DRU80" s="32"/>
      <c r="DRV80" s="32"/>
      <c r="DRW80" s="32"/>
      <c r="DRX80" s="33"/>
      <c r="DRY80" s="31"/>
      <c r="DRZ80" s="32"/>
      <c r="DSA80" s="32"/>
      <c r="DSB80" s="32"/>
      <c r="DSC80" s="32"/>
      <c r="DSD80" s="32"/>
      <c r="DSE80" s="32"/>
      <c r="DSF80" s="32"/>
      <c r="DSG80" s="32"/>
      <c r="DSH80" s="32"/>
      <c r="DSI80" s="32"/>
      <c r="DSJ80" s="32"/>
      <c r="DSK80" s="32"/>
      <c r="DSL80" s="32"/>
      <c r="DSM80" s="32"/>
      <c r="DSN80" s="32"/>
      <c r="DSO80" s="32"/>
      <c r="DSP80" s="32"/>
      <c r="DSQ80" s="32"/>
      <c r="DSR80" s="32"/>
      <c r="DSS80" s="32"/>
      <c r="DST80" s="32"/>
      <c r="DSU80" s="32"/>
      <c r="DSV80" s="32"/>
      <c r="DSW80" s="32"/>
      <c r="DSX80" s="32"/>
      <c r="DSY80" s="32"/>
      <c r="DSZ80" s="32"/>
      <c r="DTA80" s="32"/>
      <c r="DTB80" s="32"/>
      <c r="DTC80" s="32"/>
      <c r="DTD80" s="32"/>
      <c r="DTE80" s="32"/>
      <c r="DTF80" s="33"/>
      <c r="DTG80" s="31"/>
      <c r="DTH80" s="32"/>
      <c r="DTI80" s="32"/>
      <c r="DTJ80" s="32"/>
      <c r="DTK80" s="32"/>
      <c r="DTL80" s="32"/>
      <c r="DTM80" s="32"/>
      <c r="DTN80" s="32"/>
      <c r="DTO80" s="32"/>
      <c r="DTP80" s="32"/>
      <c r="DTQ80" s="32"/>
      <c r="DTR80" s="32"/>
      <c r="DTS80" s="32"/>
      <c r="DTT80" s="32"/>
      <c r="DTU80" s="32"/>
      <c r="DTV80" s="32"/>
      <c r="DTW80" s="32"/>
      <c r="DTX80" s="32"/>
      <c r="DTY80" s="32"/>
      <c r="DTZ80" s="32"/>
      <c r="DUA80" s="32"/>
      <c r="DUB80" s="32"/>
      <c r="DUC80" s="32"/>
      <c r="DUD80" s="32"/>
      <c r="DUE80" s="32"/>
      <c r="DUF80" s="32"/>
      <c r="DUG80" s="32"/>
      <c r="DUH80" s="32"/>
      <c r="DUI80" s="32"/>
      <c r="DUJ80" s="32"/>
      <c r="DUK80" s="32"/>
      <c r="DUL80" s="32"/>
      <c r="DUM80" s="32"/>
      <c r="DUN80" s="33"/>
      <c r="DUO80" s="31"/>
      <c r="DUP80" s="32"/>
      <c r="DUQ80" s="32"/>
      <c r="DUR80" s="32"/>
      <c r="DUS80" s="32"/>
      <c r="DUT80" s="32"/>
      <c r="DUU80" s="32"/>
      <c r="DUV80" s="32"/>
      <c r="DUW80" s="32"/>
      <c r="DUX80" s="32"/>
      <c r="DUY80" s="32"/>
      <c r="DUZ80" s="32"/>
      <c r="DVA80" s="32"/>
      <c r="DVB80" s="32"/>
      <c r="DVC80" s="32"/>
      <c r="DVD80" s="32"/>
      <c r="DVE80" s="32"/>
      <c r="DVF80" s="32"/>
      <c r="DVG80" s="32"/>
      <c r="DVH80" s="32"/>
      <c r="DVI80" s="32"/>
      <c r="DVJ80" s="32"/>
      <c r="DVK80" s="32"/>
      <c r="DVL80" s="32"/>
      <c r="DVM80" s="32"/>
      <c r="DVN80" s="32"/>
      <c r="DVO80" s="32"/>
      <c r="DVP80" s="32"/>
      <c r="DVQ80" s="32"/>
      <c r="DVR80" s="32"/>
      <c r="DVS80" s="32"/>
      <c r="DVT80" s="32"/>
      <c r="DVU80" s="32"/>
      <c r="DVV80" s="33"/>
      <c r="DVW80" s="31"/>
      <c r="DVX80" s="32"/>
      <c r="DVY80" s="32"/>
      <c r="DVZ80" s="32"/>
      <c r="DWA80" s="32"/>
      <c r="DWB80" s="32"/>
      <c r="DWC80" s="32"/>
      <c r="DWD80" s="32"/>
      <c r="DWE80" s="32"/>
      <c r="DWF80" s="32"/>
      <c r="DWG80" s="32"/>
      <c r="DWH80" s="32"/>
      <c r="DWI80" s="32"/>
      <c r="DWJ80" s="32"/>
      <c r="DWK80" s="32"/>
      <c r="DWL80" s="32"/>
      <c r="DWM80" s="32"/>
      <c r="DWN80" s="32"/>
      <c r="DWO80" s="32"/>
      <c r="DWP80" s="32"/>
      <c r="DWQ80" s="32"/>
      <c r="DWR80" s="32"/>
      <c r="DWS80" s="32"/>
      <c r="DWT80" s="32"/>
      <c r="DWU80" s="32"/>
      <c r="DWV80" s="32"/>
      <c r="DWW80" s="32"/>
      <c r="DWX80" s="32"/>
      <c r="DWY80" s="32"/>
      <c r="DWZ80" s="32"/>
      <c r="DXA80" s="32"/>
      <c r="DXB80" s="32"/>
      <c r="DXC80" s="32"/>
      <c r="DXD80" s="33"/>
      <c r="DXE80" s="31"/>
      <c r="DXF80" s="32"/>
      <c r="DXG80" s="32"/>
      <c r="DXH80" s="32"/>
      <c r="DXI80" s="32"/>
      <c r="DXJ80" s="32"/>
      <c r="DXK80" s="32"/>
      <c r="DXL80" s="32"/>
      <c r="DXM80" s="32"/>
      <c r="DXN80" s="32"/>
      <c r="DXO80" s="32"/>
      <c r="DXP80" s="32"/>
      <c r="DXQ80" s="32"/>
      <c r="DXR80" s="32"/>
      <c r="DXS80" s="32"/>
      <c r="DXT80" s="32"/>
      <c r="DXU80" s="32"/>
      <c r="DXV80" s="32"/>
      <c r="DXW80" s="32"/>
      <c r="DXX80" s="32"/>
      <c r="DXY80" s="32"/>
      <c r="DXZ80" s="32"/>
      <c r="DYA80" s="32"/>
      <c r="DYB80" s="32"/>
      <c r="DYC80" s="32"/>
      <c r="DYD80" s="32"/>
      <c r="DYE80" s="32"/>
      <c r="DYF80" s="32"/>
      <c r="DYG80" s="32"/>
      <c r="DYH80" s="32"/>
      <c r="DYI80" s="32"/>
      <c r="DYJ80" s="32"/>
      <c r="DYK80" s="32"/>
      <c r="DYL80" s="33"/>
      <c r="DYM80" s="31"/>
      <c r="DYN80" s="32"/>
      <c r="DYO80" s="32"/>
      <c r="DYP80" s="32"/>
      <c r="DYQ80" s="32"/>
      <c r="DYR80" s="32"/>
      <c r="DYS80" s="32"/>
      <c r="DYT80" s="32"/>
      <c r="DYU80" s="32"/>
      <c r="DYV80" s="32"/>
      <c r="DYW80" s="32"/>
      <c r="DYX80" s="32"/>
      <c r="DYY80" s="32"/>
      <c r="DYZ80" s="32"/>
      <c r="DZA80" s="32"/>
      <c r="DZB80" s="32"/>
      <c r="DZC80" s="32"/>
      <c r="DZD80" s="32"/>
      <c r="DZE80" s="32"/>
      <c r="DZF80" s="32"/>
      <c r="DZG80" s="32"/>
      <c r="DZH80" s="32"/>
      <c r="DZI80" s="32"/>
      <c r="DZJ80" s="32"/>
      <c r="DZK80" s="32"/>
      <c r="DZL80" s="32"/>
      <c r="DZM80" s="32"/>
      <c r="DZN80" s="32"/>
      <c r="DZO80" s="32"/>
      <c r="DZP80" s="32"/>
      <c r="DZQ80" s="32"/>
      <c r="DZR80" s="32"/>
      <c r="DZS80" s="32"/>
      <c r="DZT80" s="33"/>
      <c r="DZU80" s="31"/>
      <c r="DZV80" s="32"/>
      <c r="DZW80" s="32"/>
      <c r="DZX80" s="32"/>
      <c r="DZY80" s="32"/>
      <c r="DZZ80" s="32"/>
      <c r="EAA80" s="32"/>
      <c r="EAB80" s="32"/>
      <c r="EAC80" s="32"/>
      <c r="EAD80" s="32"/>
      <c r="EAE80" s="32"/>
      <c r="EAF80" s="32"/>
      <c r="EAG80" s="32"/>
      <c r="EAH80" s="32"/>
      <c r="EAI80" s="32"/>
      <c r="EAJ80" s="32"/>
      <c r="EAK80" s="32"/>
      <c r="EAL80" s="32"/>
      <c r="EAM80" s="32"/>
      <c r="EAN80" s="32"/>
      <c r="EAO80" s="32"/>
      <c r="EAP80" s="32"/>
      <c r="EAQ80" s="32"/>
      <c r="EAR80" s="32"/>
      <c r="EAS80" s="32"/>
      <c r="EAT80" s="32"/>
      <c r="EAU80" s="32"/>
      <c r="EAV80" s="32"/>
      <c r="EAW80" s="32"/>
      <c r="EAX80" s="32"/>
      <c r="EAY80" s="32"/>
      <c r="EAZ80" s="32"/>
      <c r="EBA80" s="32"/>
      <c r="EBB80" s="33"/>
      <c r="EBC80" s="31"/>
      <c r="EBD80" s="32"/>
      <c r="EBE80" s="32"/>
      <c r="EBF80" s="32"/>
      <c r="EBG80" s="32"/>
      <c r="EBH80" s="32"/>
      <c r="EBI80" s="32"/>
      <c r="EBJ80" s="32"/>
      <c r="EBK80" s="32"/>
      <c r="EBL80" s="32"/>
      <c r="EBM80" s="32"/>
      <c r="EBN80" s="32"/>
      <c r="EBO80" s="32"/>
      <c r="EBP80" s="32"/>
      <c r="EBQ80" s="32"/>
      <c r="EBR80" s="32"/>
      <c r="EBS80" s="32"/>
      <c r="EBT80" s="32"/>
      <c r="EBU80" s="32"/>
      <c r="EBV80" s="32"/>
      <c r="EBW80" s="32"/>
      <c r="EBX80" s="32"/>
      <c r="EBY80" s="32"/>
      <c r="EBZ80" s="32"/>
      <c r="ECA80" s="32"/>
      <c r="ECB80" s="32"/>
      <c r="ECC80" s="32"/>
      <c r="ECD80" s="32"/>
      <c r="ECE80" s="32"/>
      <c r="ECF80" s="32"/>
      <c r="ECG80" s="32"/>
      <c r="ECH80" s="32"/>
      <c r="ECI80" s="32"/>
      <c r="ECJ80" s="33"/>
      <c r="ECK80" s="31"/>
      <c r="ECL80" s="32"/>
      <c r="ECM80" s="32"/>
      <c r="ECN80" s="32"/>
      <c r="ECO80" s="32"/>
      <c r="ECP80" s="32"/>
      <c r="ECQ80" s="32"/>
      <c r="ECR80" s="32"/>
      <c r="ECS80" s="32"/>
      <c r="ECT80" s="32"/>
      <c r="ECU80" s="32"/>
      <c r="ECV80" s="32"/>
      <c r="ECW80" s="32"/>
      <c r="ECX80" s="32"/>
      <c r="ECY80" s="32"/>
      <c r="ECZ80" s="32"/>
      <c r="EDA80" s="32"/>
      <c r="EDB80" s="32"/>
      <c r="EDC80" s="32"/>
      <c r="EDD80" s="32"/>
      <c r="EDE80" s="32"/>
      <c r="EDF80" s="32"/>
      <c r="EDG80" s="32"/>
      <c r="EDH80" s="32"/>
      <c r="EDI80" s="32"/>
      <c r="EDJ80" s="32"/>
      <c r="EDK80" s="32"/>
      <c r="EDL80" s="32"/>
      <c r="EDM80" s="32"/>
      <c r="EDN80" s="32"/>
      <c r="EDO80" s="32"/>
      <c r="EDP80" s="32"/>
      <c r="EDQ80" s="32"/>
      <c r="EDR80" s="33"/>
      <c r="EDS80" s="31"/>
      <c r="EDT80" s="32"/>
      <c r="EDU80" s="32"/>
      <c r="EDV80" s="32"/>
      <c r="EDW80" s="32"/>
      <c r="EDX80" s="32"/>
      <c r="EDY80" s="32"/>
      <c r="EDZ80" s="32"/>
      <c r="EEA80" s="32"/>
      <c r="EEB80" s="32"/>
      <c r="EEC80" s="32"/>
      <c r="EED80" s="32"/>
      <c r="EEE80" s="32"/>
      <c r="EEF80" s="32"/>
      <c r="EEG80" s="32"/>
      <c r="EEH80" s="32"/>
      <c r="EEI80" s="32"/>
      <c r="EEJ80" s="32"/>
      <c r="EEK80" s="32"/>
      <c r="EEL80" s="32"/>
      <c r="EEM80" s="32"/>
      <c r="EEN80" s="32"/>
      <c r="EEO80" s="32"/>
      <c r="EEP80" s="32"/>
      <c r="EEQ80" s="32"/>
      <c r="EER80" s="32"/>
      <c r="EES80" s="32"/>
      <c r="EET80" s="32"/>
      <c r="EEU80" s="32"/>
      <c r="EEV80" s="32"/>
      <c r="EEW80" s="32"/>
      <c r="EEX80" s="32"/>
      <c r="EEY80" s="32"/>
      <c r="EEZ80" s="33"/>
      <c r="EFA80" s="31"/>
      <c r="EFB80" s="32"/>
      <c r="EFC80" s="32"/>
      <c r="EFD80" s="32"/>
      <c r="EFE80" s="32"/>
      <c r="EFF80" s="32"/>
      <c r="EFG80" s="32"/>
      <c r="EFH80" s="32"/>
      <c r="EFI80" s="32"/>
      <c r="EFJ80" s="32"/>
      <c r="EFK80" s="32"/>
      <c r="EFL80" s="32"/>
      <c r="EFM80" s="32"/>
      <c r="EFN80" s="32"/>
      <c r="EFO80" s="32"/>
      <c r="EFP80" s="32"/>
      <c r="EFQ80" s="32"/>
      <c r="EFR80" s="32"/>
      <c r="EFS80" s="32"/>
      <c r="EFT80" s="32"/>
      <c r="EFU80" s="32"/>
      <c r="EFV80" s="32"/>
      <c r="EFW80" s="32"/>
      <c r="EFX80" s="32"/>
      <c r="EFY80" s="32"/>
      <c r="EFZ80" s="32"/>
      <c r="EGA80" s="32"/>
      <c r="EGB80" s="32"/>
      <c r="EGC80" s="32"/>
      <c r="EGD80" s="32"/>
      <c r="EGE80" s="32"/>
      <c r="EGF80" s="32"/>
      <c r="EGG80" s="32"/>
      <c r="EGH80" s="33"/>
      <c r="EGI80" s="31"/>
      <c r="EGJ80" s="32"/>
      <c r="EGK80" s="32"/>
      <c r="EGL80" s="32"/>
      <c r="EGM80" s="32"/>
      <c r="EGN80" s="32"/>
      <c r="EGO80" s="32"/>
      <c r="EGP80" s="32"/>
      <c r="EGQ80" s="32"/>
      <c r="EGR80" s="32"/>
      <c r="EGS80" s="32"/>
      <c r="EGT80" s="32"/>
      <c r="EGU80" s="32"/>
      <c r="EGV80" s="32"/>
      <c r="EGW80" s="32"/>
      <c r="EGX80" s="32"/>
      <c r="EGY80" s="32"/>
      <c r="EGZ80" s="32"/>
      <c r="EHA80" s="32"/>
      <c r="EHB80" s="32"/>
      <c r="EHC80" s="32"/>
      <c r="EHD80" s="32"/>
      <c r="EHE80" s="32"/>
      <c r="EHF80" s="32"/>
      <c r="EHG80" s="32"/>
      <c r="EHH80" s="32"/>
      <c r="EHI80" s="32"/>
      <c r="EHJ80" s="32"/>
      <c r="EHK80" s="32"/>
      <c r="EHL80" s="32"/>
      <c r="EHM80" s="32"/>
      <c r="EHN80" s="32"/>
      <c r="EHO80" s="32"/>
      <c r="EHP80" s="33"/>
      <c r="EHQ80" s="31"/>
      <c r="EHR80" s="32"/>
      <c r="EHS80" s="32"/>
      <c r="EHT80" s="32"/>
      <c r="EHU80" s="32"/>
      <c r="EHV80" s="32"/>
      <c r="EHW80" s="32"/>
      <c r="EHX80" s="32"/>
      <c r="EHY80" s="32"/>
      <c r="EHZ80" s="32"/>
      <c r="EIA80" s="32"/>
      <c r="EIB80" s="32"/>
      <c r="EIC80" s="32"/>
      <c r="EID80" s="32"/>
      <c r="EIE80" s="32"/>
      <c r="EIF80" s="32"/>
      <c r="EIG80" s="32"/>
      <c r="EIH80" s="32"/>
      <c r="EII80" s="32"/>
      <c r="EIJ80" s="32"/>
      <c r="EIK80" s="32"/>
      <c r="EIL80" s="32"/>
      <c r="EIM80" s="32"/>
      <c r="EIN80" s="32"/>
      <c r="EIO80" s="32"/>
      <c r="EIP80" s="32"/>
      <c r="EIQ80" s="32"/>
      <c r="EIR80" s="32"/>
      <c r="EIS80" s="32"/>
      <c r="EIT80" s="32"/>
      <c r="EIU80" s="32"/>
      <c r="EIV80" s="32"/>
      <c r="EIW80" s="32"/>
      <c r="EIX80" s="33"/>
      <c r="EIY80" s="31"/>
      <c r="EIZ80" s="32"/>
      <c r="EJA80" s="32"/>
      <c r="EJB80" s="32"/>
      <c r="EJC80" s="32"/>
      <c r="EJD80" s="32"/>
      <c r="EJE80" s="32"/>
      <c r="EJF80" s="32"/>
      <c r="EJG80" s="32"/>
      <c r="EJH80" s="32"/>
      <c r="EJI80" s="32"/>
      <c r="EJJ80" s="32"/>
      <c r="EJK80" s="32"/>
      <c r="EJL80" s="32"/>
      <c r="EJM80" s="32"/>
      <c r="EJN80" s="32"/>
      <c r="EJO80" s="32"/>
      <c r="EJP80" s="32"/>
      <c r="EJQ80" s="32"/>
      <c r="EJR80" s="32"/>
      <c r="EJS80" s="32"/>
      <c r="EJT80" s="32"/>
      <c r="EJU80" s="32"/>
      <c r="EJV80" s="32"/>
      <c r="EJW80" s="32"/>
      <c r="EJX80" s="32"/>
      <c r="EJY80" s="32"/>
      <c r="EJZ80" s="32"/>
      <c r="EKA80" s="32"/>
      <c r="EKB80" s="32"/>
      <c r="EKC80" s="32"/>
      <c r="EKD80" s="32"/>
      <c r="EKE80" s="32"/>
      <c r="EKF80" s="33"/>
      <c r="EKG80" s="31"/>
      <c r="EKH80" s="32"/>
      <c r="EKI80" s="32"/>
      <c r="EKJ80" s="32"/>
      <c r="EKK80" s="32"/>
      <c r="EKL80" s="32"/>
      <c r="EKM80" s="32"/>
      <c r="EKN80" s="32"/>
      <c r="EKO80" s="32"/>
      <c r="EKP80" s="32"/>
      <c r="EKQ80" s="32"/>
      <c r="EKR80" s="32"/>
      <c r="EKS80" s="32"/>
      <c r="EKT80" s="32"/>
      <c r="EKU80" s="32"/>
      <c r="EKV80" s="32"/>
      <c r="EKW80" s="32"/>
      <c r="EKX80" s="32"/>
      <c r="EKY80" s="32"/>
      <c r="EKZ80" s="32"/>
      <c r="ELA80" s="32"/>
      <c r="ELB80" s="32"/>
      <c r="ELC80" s="32"/>
      <c r="ELD80" s="32"/>
      <c r="ELE80" s="32"/>
      <c r="ELF80" s="32"/>
      <c r="ELG80" s="32"/>
      <c r="ELH80" s="32"/>
      <c r="ELI80" s="32"/>
      <c r="ELJ80" s="32"/>
      <c r="ELK80" s="32"/>
      <c r="ELL80" s="32"/>
      <c r="ELM80" s="32"/>
      <c r="ELN80" s="33"/>
      <c r="ELO80" s="31"/>
      <c r="ELP80" s="32"/>
      <c r="ELQ80" s="32"/>
      <c r="ELR80" s="32"/>
      <c r="ELS80" s="32"/>
      <c r="ELT80" s="32"/>
      <c r="ELU80" s="32"/>
      <c r="ELV80" s="32"/>
      <c r="ELW80" s="32"/>
      <c r="ELX80" s="32"/>
      <c r="ELY80" s="32"/>
      <c r="ELZ80" s="32"/>
      <c r="EMA80" s="32"/>
      <c r="EMB80" s="32"/>
      <c r="EMC80" s="32"/>
      <c r="EMD80" s="32"/>
      <c r="EME80" s="32"/>
      <c r="EMF80" s="32"/>
      <c r="EMG80" s="32"/>
      <c r="EMH80" s="32"/>
      <c r="EMI80" s="32"/>
      <c r="EMJ80" s="32"/>
      <c r="EMK80" s="32"/>
      <c r="EML80" s="32"/>
      <c r="EMM80" s="32"/>
      <c r="EMN80" s="32"/>
      <c r="EMO80" s="32"/>
      <c r="EMP80" s="32"/>
      <c r="EMQ80" s="32"/>
      <c r="EMR80" s="32"/>
      <c r="EMS80" s="32"/>
      <c r="EMT80" s="32"/>
      <c r="EMU80" s="32"/>
      <c r="EMV80" s="33"/>
      <c r="EMW80" s="31"/>
      <c r="EMX80" s="32"/>
      <c r="EMY80" s="32"/>
      <c r="EMZ80" s="32"/>
      <c r="ENA80" s="32"/>
      <c r="ENB80" s="32"/>
      <c r="ENC80" s="32"/>
      <c r="END80" s="32"/>
      <c r="ENE80" s="32"/>
      <c r="ENF80" s="32"/>
      <c r="ENG80" s="32"/>
      <c r="ENH80" s="32"/>
      <c r="ENI80" s="32"/>
      <c r="ENJ80" s="32"/>
      <c r="ENK80" s="32"/>
      <c r="ENL80" s="32"/>
      <c r="ENM80" s="32"/>
      <c r="ENN80" s="32"/>
      <c r="ENO80" s="32"/>
      <c r="ENP80" s="32"/>
      <c r="ENQ80" s="32"/>
      <c r="ENR80" s="32"/>
      <c r="ENS80" s="32"/>
      <c r="ENT80" s="32"/>
      <c r="ENU80" s="32"/>
      <c r="ENV80" s="32"/>
      <c r="ENW80" s="32"/>
      <c r="ENX80" s="32"/>
      <c r="ENY80" s="32"/>
      <c r="ENZ80" s="32"/>
      <c r="EOA80" s="32"/>
      <c r="EOB80" s="32"/>
      <c r="EOC80" s="32"/>
      <c r="EOD80" s="33"/>
      <c r="EOE80" s="31"/>
      <c r="EOF80" s="32"/>
      <c r="EOG80" s="32"/>
      <c r="EOH80" s="32"/>
      <c r="EOI80" s="32"/>
      <c r="EOJ80" s="32"/>
      <c r="EOK80" s="32"/>
      <c r="EOL80" s="32"/>
      <c r="EOM80" s="32"/>
      <c r="EON80" s="32"/>
      <c r="EOO80" s="32"/>
      <c r="EOP80" s="32"/>
      <c r="EOQ80" s="32"/>
      <c r="EOR80" s="32"/>
      <c r="EOS80" s="32"/>
      <c r="EOT80" s="32"/>
      <c r="EOU80" s="32"/>
      <c r="EOV80" s="32"/>
      <c r="EOW80" s="32"/>
      <c r="EOX80" s="32"/>
      <c r="EOY80" s="32"/>
      <c r="EOZ80" s="32"/>
      <c r="EPA80" s="32"/>
      <c r="EPB80" s="32"/>
      <c r="EPC80" s="32"/>
      <c r="EPD80" s="32"/>
      <c r="EPE80" s="32"/>
      <c r="EPF80" s="32"/>
      <c r="EPG80" s="32"/>
      <c r="EPH80" s="32"/>
      <c r="EPI80" s="32"/>
      <c r="EPJ80" s="32"/>
      <c r="EPK80" s="32"/>
      <c r="EPL80" s="33"/>
      <c r="EPM80" s="31"/>
      <c r="EPN80" s="32"/>
      <c r="EPO80" s="32"/>
      <c r="EPP80" s="32"/>
      <c r="EPQ80" s="32"/>
      <c r="EPR80" s="32"/>
      <c r="EPS80" s="32"/>
      <c r="EPT80" s="32"/>
      <c r="EPU80" s="32"/>
      <c r="EPV80" s="32"/>
      <c r="EPW80" s="32"/>
      <c r="EPX80" s="32"/>
      <c r="EPY80" s="32"/>
      <c r="EPZ80" s="32"/>
      <c r="EQA80" s="32"/>
      <c r="EQB80" s="32"/>
      <c r="EQC80" s="32"/>
      <c r="EQD80" s="32"/>
      <c r="EQE80" s="32"/>
      <c r="EQF80" s="32"/>
      <c r="EQG80" s="32"/>
      <c r="EQH80" s="32"/>
      <c r="EQI80" s="32"/>
      <c r="EQJ80" s="32"/>
      <c r="EQK80" s="32"/>
      <c r="EQL80" s="32"/>
      <c r="EQM80" s="32"/>
      <c r="EQN80" s="32"/>
      <c r="EQO80" s="32"/>
      <c r="EQP80" s="32"/>
      <c r="EQQ80" s="32"/>
      <c r="EQR80" s="32"/>
      <c r="EQS80" s="32"/>
      <c r="EQT80" s="33"/>
      <c r="EQU80" s="31"/>
      <c r="EQV80" s="32"/>
      <c r="EQW80" s="32"/>
      <c r="EQX80" s="32"/>
      <c r="EQY80" s="32"/>
      <c r="EQZ80" s="32"/>
      <c r="ERA80" s="32"/>
      <c r="ERB80" s="32"/>
      <c r="ERC80" s="32"/>
      <c r="ERD80" s="32"/>
      <c r="ERE80" s="32"/>
      <c r="ERF80" s="32"/>
      <c r="ERG80" s="32"/>
      <c r="ERH80" s="32"/>
      <c r="ERI80" s="32"/>
      <c r="ERJ80" s="32"/>
      <c r="ERK80" s="32"/>
      <c r="ERL80" s="32"/>
      <c r="ERM80" s="32"/>
      <c r="ERN80" s="32"/>
      <c r="ERO80" s="32"/>
      <c r="ERP80" s="32"/>
      <c r="ERQ80" s="32"/>
      <c r="ERR80" s="32"/>
      <c r="ERS80" s="32"/>
      <c r="ERT80" s="32"/>
      <c r="ERU80" s="32"/>
      <c r="ERV80" s="32"/>
      <c r="ERW80" s="32"/>
      <c r="ERX80" s="32"/>
      <c r="ERY80" s="32"/>
      <c r="ERZ80" s="32"/>
      <c r="ESA80" s="32"/>
      <c r="ESB80" s="33"/>
      <c r="ESC80" s="31"/>
      <c r="ESD80" s="32"/>
      <c r="ESE80" s="32"/>
      <c r="ESF80" s="32"/>
      <c r="ESG80" s="32"/>
      <c r="ESH80" s="32"/>
      <c r="ESI80" s="32"/>
      <c r="ESJ80" s="32"/>
      <c r="ESK80" s="32"/>
      <c r="ESL80" s="32"/>
      <c r="ESM80" s="32"/>
      <c r="ESN80" s="32"/>
      <c r="ESO80" s="32"/>
      <c r="ESP80" s="32"/>
      <c r="ESQ80" s="32"/>
      <c r="ESR80" s="32"/>
      <c r="ESS80" s="32"/>
      <c r="EST80" s="32"/>
      <c r="ESU80" s="32"/>
      <c r="ESV80" s="32"/>
      <c r="ESW80" s="32"/>
      <c r="ESX80" s="32"/>
      <c r="ESY80" s="32"/>
      <c r="ESZ80" s="32"/>
      <c r="ETA80" s="32"/>
      <c r="ETB80" s="32"/>
      <c r="ETC80" s="32"/>
      <c r="ETD80" s="32"/>
      <c r="ETE80" s="32"/>
      <c r="ETF80" s="32"/>
      <c r="ETG80" s="32"/>
      <c r="ETH80" s="32"/>
      <c r="ETI80" s="32"/>
      <c r="ETJ80" s="33"/>
      <c r="ETK80" s="31"/>
      <c r="ETL80" s="32"/>
      <c r="ETM80" s="32"/>
      <c r="ETN80" s="32"/>
      <c r="ETO80" s="32"/>
      <c r="ETP80" s="32"/>
      <c r="ETQ80" s="32"/>
      <c r="ETR80" s="32"/>
      <c r="ETS80" s="32"/>
      <c r="ETT80" s="32"/>
      <c r="ETU80" s="32"/>
      <c r="ETV80" s="32"/>
      <c r="ETW80" s="32"/>
      <c r="ETX80" s="32"/>
      <c r="ETY80" s="32"/>
      <c r="ETZ80" s="32"/>
      <c r="EUA80" s="32"/>
      <c r="EUB80" s="32"/>
      <c r="EUC80" s="32"/>
      <c r="EUD80" s="32"/>
      <c r="EUE80" s="32"/>
      <c r="EUF80" s="32"/>
      <c r="EUG80" s="32"/>
      <c r="EUH80" s="32"/>
      <c r="EUI80" s="32"/>
      <c r="EUJ80" s="32"/>
      <c r="EUK80" s="32"/>
      <c r="EUL80" s="32"/>
      <c r="EUM80" s="32"/>
      <c r="EUN80" s="32"/>
      <c r="EUO80" s="32"/>
      <c r="EUP80" s="32"/>
      <c r="EUQ80" s="32"/>
      <c r="EUR80" s="33"/>
      <c r="EUS80" s="31"/>
      <c r="EUT80" s="32"/>
      <c r="EUU80" s="32"/>
      <c r="EUV80" s="32"/>
      <c r="EUW80" s="32"/>
      <c r="EUX80" s="32"/>
      <c r="EUY80" s="32"/>
      <c r="EUZ80" s="32"/>
      <c r="EVA80" s="32"/>
      <c r="EVB80" s="32"/>
      <c r="EVC80" s="32"/>
      <c r="EVD80" s="32"/>
      <c r="EVE80" s="32"/>
      <c r="EVF80" s="32"/>
      <c r="EVG80" s="32"/>
      <c r="EVH80" s="32"/>
      <c r="EVI80" s="32"/>
      <c r="EVJ80" s="32"/>
      <c r="EVK80" s="32"/>
      <c r="EVL80" s="32"/>
      <c r="EVM80" s="32"/>
      <c r="EVN80" s="32"/>
      <c r="EVO80" s="32"/>
      <c r="EVP80" s="32"/>
      <c r="EVQ80" s="32"/>
      <c r="EVR80" s="32"/>
      <c r="EVS80" s="32"/>
      <c r="EVT80" s="32"/>
      <c r="EVU80" s="32"/>
      <c r="EVV80" s="32"/>
      <c r="EVW80" s="32"/>
      <c r="EVX80" s="32"/>
      <c r="EVY80" s="32"/>
      <c r="EVZ80" s="33"/>
      <c r="EWA80" s="31"/>
      <c r="EWB80" s="32"/>
      <c r="EWC80" s="32"/>
      <c r="EWD80" s="32"/>
      <c r="EWE80" s="32"/>
      <c r="EWF80" s="32"/>
      <c r="EWG80" s="32"/>
      <c r="EWH80" s="32"/>
      <c r="EWI80" s="32"/>
      <c r="EWJ80" s="32"/>
      <c r="EWK80" s="32"/>
      <c r="EWL80" s="32"/>
      <c r="EWM80" s="32"/>
      <c r="EWN80" s="32"/>
      <c r="EWO80" s="32"/>
      <c r="EWP80" s="32"/>
      <c r="EWQ80" s="32"/>
      <c r="EWR80" s="32"/>
      <c r="EWS80" s="32"/>
      <c r="EWT80" s="32"/>
      <c r="EWU80" s="32"/>
      <c r="EWV80" s="32"/>
      <c r="EWW80" s="32"/>
      <c r="EWX80" s="32"/>
      <c r="EWY80" s="32"/>
      <c r="EWZ80" s="32"/>
      <c r="EXA80" s="32"/>
      <c r="EXB80" s="32"/>
      <c r="EXC80" s="32"/>
      <c r="EXD80" s="32"/>
      <c r="EXE80" s="32"/>
      <c r="EXF80" s="32"/>
      <c r="EXG80" s="32"/>
      <c r="EXH80" s="33"/>
      <c r="EXI80" s="31"/>
      <c r="EXJ80" s="32"/>
      <c r="EXK80" s="32"/>
      <c r="EXL80" s="32"/>
      <c r="EXM80" s="32"/>
      <c r="EXN80" s="32"/>
      <c r="EXO80" s="32"/>
      <c r="EXP80" s="32"/>
      <c r="EXQ80" s="32"/>
      <c r="EXR80" s="32"/>
      <c r="EXS80" s="32"/>
      <c r="EXT80" s="32"/>
      <c r="EXU80" s="32"/>
      <c r="EXV80" s="32"/>
      <c r="EXW80" s="32"/>
      <c r="EXX80" s="32"/>
      <c r="EXY80" s="32"/>
      <c r="EXZ80" s="32"/>
      <c r="EYA80" s="32"/>
      <c r="EYB80" s="32"/>
      <c r="EYC80" s="32"/>
      <c r="EYD80" s="32"/>
      <c r="EYE80" s="32"/>
      <c r="EYF80" s="32"/>
      <c r="EYG80" s="32"/>
      <c r="EYH80" s="32"/>
      <c r="EYI80" s="32"/>
      <c r="EYJ80" s="32"/>
      <c r="EYK80" s="32"/>
      <c r="EYL80" s="32"/>
      <c r="EYM80" s="32"/>
      <c r="EYN80" s="32"/>
      <c r="EYO80" s="32"/>
      <c r="EYP80" s="33"/>
      <c r="EYQ80" s="31"/>
      <c r="EYR80" s="32"/>
      <c r="EYS80" s="32"/>
      <c r="EYT80" s="32"/>
      <c r="EYU80" s="32"/>
      <c r="EYV80" s="32"/>
      <c r="EYW80" s="32"/>
      <c r="EYX80" s="32"/>
      <c r="EYY80" s="32"/>
      <c r="EYZ80" s="32"/>
      <c r="EZA80" s="32"/>
      <c r="EZB80" s="32"/>
      <c r="EZC80" s="32"/>
      <c r="EZD80" s="32"/>
      <c r="EZE80" s="32"/>
      <c r="EZF80" s="32"/>
      <c r="EZG80" s="32"/>
      <c r="EZH80" s="32"/>
      <c r="EZI80" s="32"/>
      <c r="EZJ80" s="32"/>
      <c r="EZK80" s="32"/>
      <c r="EZL80" s="32"/>
      <c r="EZM80" s="32"/>
      <c r="EZN80" s="32"/>
      <c r="EZO80" s="32"/>
      <c r="EZP80" s="32"/>
      <c r="EZQ80" s="32"/>
      <c r="EZR80" s="32"/>
      <c r="EZS80" s="32"/>
      <c r="EZT80" s="32"/>
      <c r="EZU80" s="32"/>
      <c r="EZV80" s="32"/>
      <c r="EZW80" s="32"/>
      <c r="EZX80" s="33"/>
      <c r="EZY80" s="31"/>
      <c r="EZZ80" s="32"/>
      <c r="FAA80" s="32"/>
      <c r="FAB80" s="32"/>
      <c r="FAC80" s="32"/>
      <c r="FAD80" s="32"/>
      <c r="FAE80" s="32"/>
      <c r="FAF80" s="32"/>
      <c r="FAG80" s="32"/>
      <c r="FAH80" s="32"/>
      <c r="FAI80" s="32"/>
      <c r="FAJ80" s="32"/>
      <c r="FAK80" s="32"/>
      <c r="FAL80" s="32"/>
      <c r="FAM80" s="32"/>
      <c r="FAN80" s="32"/>
      <c r="FAO80" s="32"/>
      <c r="FAP80" s="32"/>
      <c r="FAQ80" s="32"/>
      <c r="FAR80" s="32"/>
      <c r="FAS80" s="32"/>
      <c r="FAT80" s="32"/>
      <c r="FAU80" s="32"/>
      <c r="FAV80" s="32"/>
      <c r="FAW80" s="32"/>
      <c r="FAX80" s="32"/>
      <c r="FAY80" s="32"/>
      <c r="FAZ80" s="32"/>
      <c r="FBA80" s="32"/>
      <c r="FBB80" s="32"/>
      <c r="FBC80" s="32"/>
      <c r="FBD80" s="32"/>
      <c r="FBE80" s="32"/>
      <c r="FBF80" s="33"/>
      <c r="FBG80" s="31"/>
      <c r="FBH80" s="32"/>
      <c r="FBI80" s="32"/>
      <c r="FBJ80" s="32"/>
      <c r="FBK80" s="32"/>
      <c r="FBL80" s="32"/>
      <c r="FBM80" s="32"/>
      <c r="FBN80" s="32"/>
      <c r="FBO80" s="32"/>
      <c r="FBP80" s="32"/>
      <c r="FBQ80" s="32"/>
      <c r="FBR80" s="32"/>
      <c r="FBS80" s="32"/>
      <c r="FBT80" s="32"/>
      <c r="FBU80" s="32"/>
      <c r="FBV80" s="32"/>
      <c r="FBW80" s="32"/>
      <c r="FBX80" s="32"/>
      <c r="FBY80" s="32"/>
      <c r="FBZ80" s="32"/>
      <c r="FCA80" s="32"/>
      <c r="FCB80" s="32"/>
      <c r="FCC80" s="32"/>
      <c r="FCD80" s="32"/>
      <c r="FCE80" s="32"/>
      <c r="FCF80" s="32"/>
      <c r="FCG80" s="32"/>
      <c r="FCH80" s="32"/>
      <c r="FCI80" s="32"/>
      <c r="FCJ80" s="32"/>
      <c r="FCK80" s="32"/>
      <c r="FCL80" s="32"/>
      <c r="FCM80" s="32"/>
      <c r="FCN80" s="33"/>
      <c r="FCO80" s="31"/>
      <c r="FCP80" s="32"/>
      <c r="FCQ80" s="32"/>
      <c r="FCR80" s="32"/>
      <c r="FCS80" s="32"/>
      <c r="FCT80" s="32"/>
      <c r="FCU80" s="32"/>
      <c r="FCV80" s="32"/>
      <c r="FCW80" s="32"/>
      <c r="FCX80" s="32"/>
      <c r="FCY80" s="32"/>
      <c r="FCZ80" s="32"/>
      <c r="FDA80" s="32"/>
      <c r="FDB80" s="32"/>
      <c r="FDC80" s="32"/>
      <c r="FDD80" s="32"/>
      <c r="FDE80" s="32"/>
      <c r="FDF80" s="32"/>
      <c r="FDG80" s="32"/>
      <c r="FDH80" s="32"/>
      <c r="FDI80" s="32"/>
      <c r="FDJ80" s="32"/>
      <c r="FDK80" s="32"/>
      <c r="FDL80" s="32"/>
      <c r="FDM80" s="32"/>
      <c r="FDN80" s="32"/>
      <c r="FDO80" s="32"/>
      <c r="FDP80" s="32"/>
      <c r="FDQ80" s="32"/>
      <c r="FDR80" s="32"/>
      <c r="FDS80" s="32"/>
      <c r="FDT80" s="32"/>
      <c r="FDU80" s="32"/>
      <c r="FDV80" s="33"/>
      <c r="FDW80" s="31"/>
      <c r="FDX80" s="32"/>
      <c r="FDY80" s="32"/>
      <c r="FDZ80" s="32"/>
      <c r="FEA80" s="32"/>
      <c r="FEB80" s="32"/>
      <c r="FEC80" s="32"/>
      <c r="FED80" s="32"/>
      <c r="FEE80" s="32"/>
      <c r="FEF80" s="32"/>
      <c r="FEG80" s="32"/>
      <c r="FEH80" s="32"/>
      <c r="FEI80" s="32"/>
      <c r="FEJ80" s="32"/>
      <c r="FEK80" s="32"/>
      <c r="FEL80" s="32"/>
      <c r="FEM80" s="32"/>
      <c r="FEN80" s="32"/>
      <c r="FEO80" s="32"/>
      <c r="FEP80" s="32"/>
      <c r="FEQ80" s="32"/>
      <c r="FER80" s="32"/>
      <c r="FES80" s="32"/>
      <c r="FET80" s="32"/>
      <c r="FEU80" s="32"/>
      <c r="FEV80" s="32"/>
      <c r="FEW80" s="32"/>
      <c r="FEX80" s="32"/>
      <c r="FEY80" s="32"/>
      <c r="FEZ80" s="32"/>
      <c r="FFA80" s="32"/>
      <c r="FFB80" s="32"/>
      <c r="FFC80" s="32"/>
      <c r="FFD80" s="33"/>
      <c r="FFE80" s="31"/>
      <c r="FFF80" s="32"/>
      <c r="FFG80" s="32"/>
      <c r="FFH80" s="32"/>
      <c r="FFI80" s="32"/>
      <c r="FFJ80" s="32"/>
      <c r="FFK80" s="32"/>
      <c r="FFL80" s="32"/>
      <c r="FFM80" s="32"/>
      <c r="FFN80" s="32"/>
      <c r="FFO80" s="32"/>
      <c r="FFP80" s="32"/>
      <c r="FFQ80" s="32"/>
      <c r="FFR80" s="32"/>
      <c r="FFS80" s="32"/>
      <c r="FFT80" s="32"/>
      <c r="FFU80" s="32"/>
      <c r="FFV80" s="32"/>
      <c r="FFW80" s="32"/>
      <c r="FFX80" s="32"/>
      <c r="FFY80" s="32"/>
      <c r="FFZ80" s="32"/>
      <c r="FGA80" s="32"/>
      <c r="FGB80" s="32"/>
      <c r="FGC80" s="32"/>
      <c r="FGD80" s="32"/>
      <c r="FGE80" s="32"/>
      <c r="FGF80" s="32"/>
      <c r="FGG80" s="32"/>
      <c r="FGH80" s="32"/>
      <c r="FGI80" s="32"/>
      <c r="FGJ80" s="32"/>
      <c r="FGK80" s="32"/>
      <c r="FGL80" s="33"/>
      <c r="FGM80" s="31"/>
      <c r="FGN80" s="32"/>
      <c r="FGO80" s="32"/>
      <c r="FGP80" s="32"/>
      <c r="FGQ80" s="32"/>
      <c r="FGR80" s="32"/>
      <c r="FGS80" s="32"/>
      <c r="FGT80" s="32"/>
      <c r="FGU80" s="32"/>
      <c r="FGV80" s="32"/>
      <c r="FGW80" s="32"/>
      <c r="FGX80" s="32"/>
      <c r="FGY80" s="32"/>
      <c r="FGZ80" s="32"/>
      <c r="FHA80" s="32"/>
      <c r="FHB80" s="32"/>
      <c r="FHC80" s="32"/>
      <c r="FHD80" s="32"/>
      <c r="FHE80" s="32"/>
      <c r="FHF80" s="32"/>
      <c r="FHG80" s="32"/>
      <c r="FHH80" s="32"/>
      <c r="FHI80" s="32"/>
      <c r="FHJ80" s="32"/>
      <c r="FHK80" s="32"/>
      <c r="FHL80" s="32"/>
      <c r="FHM80" s="32"/>
      <c r="FHN80" s="32"/>
      <c r="FHO80" s="32"/>
      <c r="FHP80" s="32"/>
      <c r="FHQ80" s="32"/>
      <c r="FHR80" s="32"/>
      <c r="FHS80" s="32"/>
      <c r="FHT80" s="33"/>
      <c r="FHU80" s="31"/>
      <c r="FHV80" s="32"/>
      <c r="FHW80" s="32"/>
      <c r="FHX80" s="32"/>
      <c r="FHY80" s="32"/>
      <c r="FHZ80" s="32"/>
      <c r="FIA80" s="32"/>
      <c r="FIB80" s="32"/>
      <c r="FIC80" s="32"/>
      <c r="FID80" s="32"/>
      <c r="FIE80" s="32"/>
      <c r="FIF80" s="32"/>
      <c r="FIG80" s="32"/>
      <c r="FIH80" s="32"/>
      <c r="FII80" s="32"/>
      <c r="FIJ80" s="32"/>
      <c r="FIK80" s="32"/>
      <c r="FIL80" s="32"/>
      <c r="FIM80" s="32"/>
      <c r="FIN80" s="32"/>
      <c r="FIO80" s="32"/>
      <c r="FIP80" s="32"/>
      <c r="FIQ80" s="32"/>
      <c r="FIR80" s="32"/>
      <c r="FIS80" s="32"/>
      <c r="FIT80" s="32"/>
      <c r="FIU80" s="32"/>
      <c r="FIV80" s="32"/>
      <c r="FIW80" s="32"/>
      <c r="FIX80" s="32"/>
      <c r="FIY80" s="32"/>
      <c r="FIZ80" s="32"/>
      <c r="FJA80" s="32"/>
      <c r="FJB80" s="33"/>
      <c r="FJC80" s="31"/>
      <c r="FJD80" s="32"/>
      <c r="FJE80" s="32"/>
      <c r="FJF80" s="32"/>
      <c r="FJG80" s="32"/>
      <c r="FJH80" s="32"/>
      <c r="FJI80" s="32"/>
      <c r="FJJ80" s="32"/>
      <c r="FJK80" s="32"/>
      <c r="FJL80" s="32"/>
      <c r="FJM80" s="32"/>
      <c r="FJN80" s="32"/>
      <c r="FJO80" s="32"/>
      <c r="FJP80" s="32"/>
      <c r="FJQ80" s="32"/>
      <c r="FJR80" s="32"/>
      <c r="FJS80" s="32"/>
      <c r="FJT80" s="32"/>
      <c r="FJU80" s="32"/>
      <c r="FJV80" s="32"/>
      <c r="FJW80" s="32"/>
      <c r="FJX80" s="32"/>
      <c r="FJY80" s="32"/>
      <c r="FJZ80" s="32"/>
      <c r="FKA80" s="32"/>
      <c r="FKB80" s="32"/>
      <c r="FKC80" s="32"/>
      <c r="FKD80" s="32"/>
      <c r="FKE80" s="32"/>
      <c r="FKF80" s="32"/>
      <c r="FKG80" s="32"/>
      <c r="FKH80" s="32"/>
      <c r="FKI80" s="32"/>
      <c r="FKJ80" s="33"/>
      <c r="FKK80" s="31"/>
      <c r="FKL80" s="32"/>
      <c r="FKM80" s="32"/>
      <c r="FKN80" s="32"/>
      <c r="FKO80" s="32"/>
      <c r="FKP80" s="32"/>
      <c r="FKQ80" s="32"/>
      <c r="FKR80" s="32"/>
      <c r="FKS80" s="32"/>
      <c r="FKT80" s="32"/>
      <c r="FKU80" s="32"/>
      <c r="FKV80" s="32"/>
      <c r="FKW80" s="32"/>
      <c r="FKX80" s="32"/>
      <c r="FKY80" s="32"/>
      <c r="FKZ80" s="32"/>
      <c r="FLA80" s="32"/>
      <c r="FLB80" s="32"/>
      <c r="FLC80" s="32"/>
      <c r="FLD80" s="32"/>
      <c r="FLE80" s="32"/>
      <c r="FLF80" s="32"/>
      <c r="FLG80" s="32"/>
      <c r="FLH80" s="32"/>
      <c r="FLI80" s="32"/>
      <c r="FLJ80" s="32"/>
      <c r="FLK80" s="32"/>
      <c r="FLL80" s="32"/>
      <c r="FLM80" s="32"/>
      <c r="FLN80" s="32"/>
      <c r="FLO80" s="32"/>
      <c r="FLP80" s="32"/>
      <c r="FLQ80" s="32"/>
      <c r="FLR80" s="33"/>
      <c r="FLS80" s="31"/>
      <c r="FLT80" s="32"/>
      <c r="FLU80" s="32"/>
      <c r="FLV80" s="32"/>
      <c r="FLW80" s="32"/>
      <c r="FLX80" s="32"/>
      <c r="FLY80" s="32"/>
      <c r="FLZ80" s="32"/>
      <c r="FMA80" s="32"/>
      <c r="FMB80" s="32"/>
      <c r="FMC80" s="32"/>
      <c r="FMD80" s="32"/>
      <c r="FME80" s="32"/>
      <c r="FMF80" s="32"/>
      <c r="FMG80" s="32"/>
      <c r="FMH80" s="32"/>
      <c r="FMI80" s="32"/>
      <c r="FMJ80" s="32"/>
      <c r="FMK80" s="32"/>
      <c r="FML80" s="32"/>
      <c r="FMM80" s="32"/>
      <c r="FMN80" s="32"/>
      <c r="FMO80" s="32"/>
      <c r="FMP80" s="32"/>
      <c r="FMQ80" s="32"/>
      <c r="FMR80" s="32"/>
      <c r="FMS80" s="32"/>
      <c r="FMT80" s="32"/>
      <c r="FMU80" s="32"/>
      <c r="FMV80" s="32"/>
      <c r="FMW80" s="32"/>
      <c r="FMX80" s="32"/>
      <c r="FMY80" s="32"/>
      <c r="FMZ80" s="33"/>
      <c r="FNA80" s="31"/>
      <c r="FNB80" s="32"/>
      <c r="FNC80" s="32"/>
      <c r="FND80" s="32"/>
      <c r="FNE80" s="32"/>
      <c r="FNF80" s="32"/>
      <c r="FNG80" s="32"/>
      <c r="FNH80" s="32"/>
      <c r="FNI80" s="32"/>
      <c r="FNJ80" s="32"/>
      <c r="FNK80" s="32"/>
      <c r="FNL80" s="32"/>
      <c r="FNM80" s="32"/>
      <c r="FNN80" s="32"/>
      <c r="FNO80" s="32"/>
      <c r="FNP80" s="32"/>
      <c r="FNQ80" s="32"/>
      <c r="FNR80" s="32"/>
      <c r="FNS80" s="32"/>
      <c r="FNT80" s="32"/>
      <c r="FNU80" s="32"/>
      <c r="FNV80" s="32"/>
      <c r="FNW80" s="32"/>
      <c r="FNX80" s="32"/>
      <c r="FNY80" s="32"/>
      <c r="FNZ80" s="32"/>
      <c r="FOA80" s="32"/>
      <c r="FOB80" s="32"/>
      <c r="FOC80" s="32"/>
      <c r="FOD80" s="32"/>
      <c r="FOE80" s="32"/>
      <c r="FOF80" s="32"/>
      <c r="FOG80" s="32"/>
      <c r="FOH80" s="33"/>
      <c r="FOI80" s="31"/>
      <c r="FOJ80" s="32"/>
      <c r="FOK80" s="32"/>
      <c r="FOL80" s="32"/>
      <c r="FOM80" s="32"/>
      <c r="FON80" s="32"/>
      <c r="FOO80" s="32"/>
      <c r="FOP80" s="32"/>
      <c r="FOQ80" s="32"/>
      <c r="FOR80" s="32"/>
      <c r="FOS80" s="32"/>
      <c r="FOT80" s="32"/>
      <c r="FOU80" s="32"/>
      <c r="FOV80" s="32"/>
      <c r="FOW80" s="32"/>
      <c r="FOX80" s="32"/>
      <c r="FOY80" s="32"/>
      <c r="FOZ80" s="32"/>
      <c r="FPA80" s="32"/>
      <c r="FPB80" s="32"/>
      <c r="FPC80" s="32"/>
      <c r="FPD80" s="32"/>
      <c r="FPE80" s="32"/>
      <c r="FPF80" s="32"/>
      <c r="FPG80" s="32"/>
      <c r="FPH80" s="32"/>
      <c r="FPI80" s="32"/>
      <c r="FPJ80" s="32"/>
      <c r="FPK80" s="32"/>
      <c r="FPL80" s="32"/>
      <c r="FPM80" s="32"/>
      <c r="FPN80" s="32"/>
      <c r="FPO80" s="32"/>
      <c r="FPP80" s="33"/>
      <c r="FPQ80" s="31"/>
      <c r="FPR80" s="32"/>
      <c r="FPS80" s="32"/>
      <c r="FPT80" s="32"/>
      <c r="FPU80" s="32"/>
      <c r="FPV80" s="32"/>
      <c r="FPW80" s="32"/>
      <c r="FPX80" s="32"/>
      <c r="FPY80" s="32"/>
      <c r="FPZ80" s="32"/>
      <c r="FQA80" s="32"/>
      <c r="FQB80" s="32"/>
      <c r="FQC80" s="32"/>
      <c r="FQD80" s="32"/>
      <c r="FQE80" s="32"/>
      <c r="FQF80" s="32"/>
      <c r="FQG80" s="32"/>
      <c r="FQH80" s="32"/>
      <c r="FQI80" s="32"/>
      <c r="FQJ80" s="32"/>
      <c r="FQK80" s="32"/>
      <c r="FQL80" s="32"/>
      <c r="FQM80" s="32"/>
      <c r="FQN80" s="32"/>
      <c r="FQO80" s="32"/>
      <c r="FQP80" s="32"/>
      <c r="FQQ80" s="32"/>
      <c r="FQR80" s="32"/>
      <c r="FQS80" s="32"/>
      <c r="FQT80" s="32"/>
      <c r="FQU80" s="32"/>
      <c r="FQV80" s="32"/>
      <c r="FQW80" s="32"/>
      <c r="FQX80" s="33"/>
      <c r="FQY80" s="31"/>
      <c r="FQZ80" s="32"/>
      <c r="FRA80" s="32"/>
      <c r="FRB80" s="32"/>
      <c r="FRC80" s="32"/>
      <c r="FRD80" s="32"/>
      <c r="FRE80" s="32"/>
      <c r="FRF80" s="32"/>
      <c r="FRG80" s="32"/>
      <c r="FRH80" s="32"/>
      <c r="FRI80" s="32"/>
      <c r="FRJ80" s="32"/>
      <c r="FRK80" s="32"/>
      <c r="FRL80" s="32"/>
      <c r="FRM80" s="32"/>
      <c r="FRN80" s="32"/>
      <c r="FRO80" s="32"/>
      <c r="FRP80" s="32"/>
      <c r="FRQ80" s="32"/>
      <c r="FRR80" s="32"/>
      <c r="FRS80" s="32"/>
      <c r="FRT80" s="32"/>
      <c r="FRU80" s="32"/>
      <c r="FRV80" s="32"/>
      <c r="FRW80" s="32"/>
      <c r="FRX80" s="32"/>
      <c r="FRY80" s="32"/>
      <c r="FRZ80" s="32"/>
      <c r="FSA80" s="32"/>
      <c r="FSB80" s="32"/>
      <c r="FSC80" s="32"/>
      <c r="FSD80" s="32"/>
      <c r="FSE80" s="32"/>
      <c r="FSF80" s="33"/>
      <c r="FSG80" s="31"/>
      <c r="FSH80" s="32"/>
      <c r="FSI80" s="32"/>
      <c r="FSJ80" s="32"/>
      <c r="FSK80" s="32"/>
      <c r="FSL80" s="32"/>
      <c r="FSM80" s="32"/>
      <c r="FSN80" s="32"/>
      <c r="FSO80" s="32"/>
      <c r="FSP80" s="32"/>
      <c r="FSQ80" s="32"/>
      <c r="FSR80" s="32"/>
      <c r="FSS80" s="32"/>
      <c r="FST80" s="32"/>
      <c r="FSU80" s="32"/>
      <c r="FSV80" s="32"/>
      <c r="FSW80" s="32"/>
      <c r="FSX80" s="32"/>
      <c r="FSY80" s="32"/>
      <c r="FSZ80" s="32"/>
      <c r="FTA80" s="32"/>
      <c r="FTB80" s="32"/>
      <c r="FTC80" s="32"/>
      <c r="FTD80" s="32"/>
      <c r="FTE80" s="32"/>
      <c r="FTF80" s="32"/>
      <c r="FTG80" s="32"/>
      <c r="FTH80" s="32"/>
      <c r="FTI80" s="32"/>
      <c r="FTJ80" s="32"/>
      <c r="FTK80" s="32"/>
      <c r="FTL80" s="32"/>
      <c r="FTM80" s="32"/>
      <c r="FTN80" s="33"/>
      <c r="FTO80" s="31"/>
      <c r="FTP80" s="32"/>
      <c r="FTQ80" s="32"/>
      <c r="FTR80" s="32"/>
      <c r="FTS80" s="32"/>
      <c r="FTT80" s="32"/>
      <c r="FTU80" s="32"/>
      <c r="FTV80" s="32"/>
      <c r="FTW80" s="32"/>
      <c r="FTX80" s="32"/>
      <c r="FTY80" s="32"/>
      <c r="FTZ80" s="32"/>
      <c r="FUA80" s="32"/>
      <c r="FUB80" s="32"/>
      <c r="FUC80" s="32"/>
      <c r="FUD80" s="32"/>
      <c r="FUE80" s="32"/>
      <c r="FUF80" s="32"/>
      <c r="FUG80" s="32"/>
      <c r="FUH80" s="32"/>
      <c r="FUI80" s="32"/>
      <c r="FUJ80" s="32"/>
      <c r="FUK80" s="32"/>
      <c r="FUL80" s="32"/>
      <c r="FUM80" s="32"/>
      <c r="FUN80" s="32"/>
      <c r="FUO80" s="32"/>
      <c r="FUP80" s="32"/>
      <c r="FUQ80" s="32"/>
      <c r="FUR80" s="32"/>
      <c r="FUS80" s="32"/>
      <c r="FUT80" s="32"/>
      <c r="FUU80" s="32"/>
      <c r="FUV80" s="33"/>
      <c r="FUW80" s="31"/>
      <c r="FUX80" s="32"/>
      <c r="FUY80" s="32"/>
      <c r="FUZ80" s="32"/>
      <c r="FVA80" s="32"/>
      <c r="FVB80" s="32"/>
      <c r="FVC80" s="32"/>
      <c r="FVD80" s="32"/>
      <c r="FVE80" s="32"/>
      <c r="FVF80" s="32"/>
      <c r="FVG80" s="32"/>
      <c r="FVH80" s="32"/>
      <c r="FVI80" s="32"/>
      <c r="FVJ80" s="32"/>
      <c r="FVK80" s="32"/>
      <c r="FVL80" s="32"/>
      <c r="FVM80" s="32"/>
      <c r="FVN80" s="32"/>
      <c r="FVO80" s="32"/>
      <c r="FVP80" s="32"/>
      <c r="FVQ80" s="32"/>
      <c r="FVR80" s="32"/>
      <c r="FVS80" s="32"/>
      <c r="FVT80" s="32"/>
      <c r="FVU80" s="32"/>
      <c r="FVV80" s="32"/>
      <c r="FVW80" s="32"/>
      <c r="FVX80" s="32"/>
      <c r="FVY80" s="32"/>
      <c r="FVZ80" s="32"/>
      <c r="FWA80" s="32"/>
      <c r="FWB80" s="32"/>
      <c r="FWC80" s="32"/>
      <c r="FWD80" s="33"/>
      <c r="FWE80" s="31"/>
      <c r="FWF80" s="32"/>
      <c r="FWG80" s="32"/>
      <c r="FWH80" s="32"/>
      <c r="FWI80" s="32"/>
      <c r="FWJ80" s="32"/>
      <c r="FWK80" s="32"/>
      <c r="FWL80" s="32"/>
      <c r="FWM80" s="32"/>
      <c r="FWN80" s="32"/>
      <c r="FWO80" s="32"/>
      <c r="FWP80" s="32"/>
      <c r="FWQ80" s="32"/>
      <c r="FWR80" s="32"/>
      <c r="FWS80" s="32"/>
      <c r="FWT80" s="32"/>
      <c r="FWU80" s="32"/>
      <c r="FWV80" s="32"/>
      <c r="FWW80" s="32"/>
      <c r="FWX80" s="32"/>
      <c r="FWY80" s="32"/>
      <c r="FWZ80" s="32"/>
      <c r="FXA80" s="32"/>
      <c r="FXB80" s="32"/>
      <c r="FXC80" s="32"/>
      <c r="FXD80" s="32"/>
      <c r="FXE80" s="32"/>
      <c r="FXF80" s="32"/>
      <c r="FXG80" s="32"/>
      <c r="FXH80" s="32"/>
      <c r="FXI80" s="32"/>
      <c r="FXJ80" s="32"/>
      <c r="FXK80" s="32"/>
      <c r="FXL80" s="33"/>
      <c r="FXM80" s="31"/>
      <c r="FXN80" s="32"/>
      <c r="FXO80" s="32"/>
      <c r="FXP80" s="32"/>
      <c r="FXQ80" s="32"/>
      <c r="FXR80" s="32"/>
      <c r="FXS80" s="32"/>
      <c r="FXT80" s="32"/>
      <c r="FXU80" s="32"/>
      <c r="FXV80" s="32"/>
      <c r="FXW80" s="32"/>
      <c r="FXX80" s="32"/>
      <c r="FXY80" s="32"/>
      <c r="FXZ80" s="32"/>
      <c r="FYA80" s="32"/>
      <c r="FYB80" s="32"/>
      <c r="FYC80" s="32"/>
      <c r="FYD80" s="32"/>
      <c r="FYE80" s="32"/>
      <c r="FYF80" s="32"/>
      <c r="FYG80" s="32"/>
      <c r="FYH80" s="32"/>
      <c r="FYI80" s="32"/>
      <c r="FYJ80" s="32"/>
      <c r="FYK80" s="32"/>
      <c r="FYL80" s="32"/>
      <c r="FYM80" s="32"/>
      <c r="FYN80" s="32"/>
      <c r="FYO80" s="32"/>
      <c r="FYP80" s="32"/>
      <c r="FYQ80" s="32"/>
      <c r="FYR80" s="32"/>
      <c r="FYS80" s="32"/>
      <c r="FYT80" s="33"/>
      <c r="FYU80" s="31"/>
      <c r="FYV80" s="32"/>
      <c r="FYW80" s="32"/>
      <c r="FYX80" s="32"/>
      <c r="FYY80" s="32"/>
      <c r="FYZ80" s="32"/>
      <c r="FZA80" s="32"/>
      <c r="FZB80" s="32"/>
      <c r="FZC80" s="32"/>
      <c r="FZD80" s="32"/>
      <c r="FZE80" s="32"/>
      <c r="FZF80" s="32"/>
      <c r="FZG80" s="32"/>
      <c r="FZH80" s="32"/>
      <c r="FZI80" s="32"/>
      <c r="FZJ80" s="32"/>
      <c r="FZK80" s="32"/>
      <c r="FZL80" s="32"/>
      <c r="FZM80" s="32"/>
      <c r="FZN80" s="32"/>
      <c r="FZO80" s="32"/>
      <c r="FZP80" s="32"/>
      <c r="FZQ80" s="32"/>
      <c r="FZR80" s="32"/>
      <c r="FZS80" s="32"/>
      <c r="FZT80" s="32"/>
      <c r="FZU80" s="32"/>
      <c r="FZV80" s="32"/>
      <c r="FZW80" s="32"/>
      <c r="FZX80" s="32"/>
      <c r="FZY80" s="32"/>
      <c r="FZZ80" s="32"/>
      <c r="GAA80" s="32"/>
      <c r="GAB80" s="33"/>
      <c r="GAC80" s="31"/>
      <c r="GAD80" s="32"/>
      <c r="GAE80" s="32"/>
      <c r="GAF80" s="32"/>
      <c r="GAG80" s="32"/>
      <c r="GAH80" s="32"/>
      <c r="GAI80" s="32"/>
      <c r="GAJ80" s="32"/>
      <c r="GAK80" s="32"/>
      <c r="GAL80" s="32"/>
      <c r="GAM80" s="32"/>
      <c r="GAN80" s="32"/>
      <c r="GAO80" s="32"/>
      <c r="GAP80" s="32"/>
      <c r="GAQ80" s="32"/>
      <c r="GAR80" s="32"/>
      <c r="GAS80" s="32"/>
      <c r="GAT80" s="32"/>
      <c r="GAU80" s="32"/>
      <c r="GAV80" s="32"/>
      <c r="GAW80" s="32"/>
      <c r="GAX80" s="32"/>
      <c r="GAY80" s="32"/>
      <c r="GAZ80" s="32"/>
      <c r="GBA80" s="32"/>
      <c r="GBB80" s="32"/>
      <c r="GBC80" s="32"/>
      <c r="GBD80" s="32"/>
      <c r="GBE80" s="32"/>
      <c r="GBF80" s="32"/>
      <c r="GBG80" s="32"/>
      <c r="GBH80" s="32"/>
      <c r="GBI80" s="32"/>
      <c r="GBJ80" s="33"/>
      <c r="GBK80" s="31"/>
      <c r="GBL80" s="32"/>
      <c r="GBM80" s="32"/>
      <c r="GBN80" s="32"/>
      <c r="GBO80" s="32"/>
      <c r="GBP80" s="32"/>
      <c r="GBQ80" s="32"/>
      <c r="GBR80" s="32"/>
      <c r="GBS80" s="32"/>
      <c r="GBT80" s="32"/>
      <c r="GBU80" s="32"/>
      <c r="GBV80" s="32"/>
      <c r="GBW80" s="32"/>
      <c r="GBX80" s="32"/>
      <c r="GBY80" s="32"/>
      <c r="GBZ80" s="32"/>
      <c r="GCA80" s="32"/>
      <c r="GCB80" s="32"/>
      <c r="GCC80" s="32"/>
      <c r="GCD80" s="32"/>
      <c r="GCE80" s="32"/>
      <c r="GCF80" s="32"/>
      <c r="GCG80" s="32"/>
      <c r="GCH80" s="32"/>
      <c r="GCI80" s="32"/>
      <c r="GCJ80" s="32"/>
      <c r="GCK80" s="32"/>
      <c r="GCL80" s="32"/>
      <c r="GCM80" s="32"/>
      <c r="GCN80" s="32"/>
      <c r="GCO80" s="32"/>
      <c r="GCP80" s="32"/>
      <c r="GCQ80" s="32"/>
      <c r="GCR80" s="33"/>
      <c r="GCS80" s="31"/>
      <c r="GCT80" s="32"/>
      <c r="GCU80" s="32"/>
      <c r="GCV80" s="32"/>
      <c r="GCW80" s="32"/>
      <c r="GCX80" s="32"/>
      <c r="GCY80" s="32"/>
      <c r="GCZ80" s="32"/>
      <c r="GDA80" s="32"/>
      <c r="GDB80" s="32"/>
      <c r="GDC80" s="32"/>
      <c r="GDD80" s="32"/>
      <c r="GDE80" s="32"/>
      <c r="GDF80" s="32"/>
      <c r="GDG80" s="32"/>
      <c r="GDH80" s="32"/>
      <c r="GDI80" s="32"/>
      <c r="GDJ80" s="32"/>
      <c r="GDK80" s="32"/>
      <c r="GDL80" s="32"/>
      <c r="GDM80" s="32"/>
      <c r="GDN80" s="32"/>
      <c r="GDO80" s="32"/>
      <c r="GDP80" s="32"/>
      <c r="GDQ80" s="32"/>
      <c r="GDR80" s="32"/>
      <c r="GDS80" s="32"/>
      <c r="GDT80" s="32"/>
      <c r="GDU80" s="32"/>
      <c r="GDV80" s="32"/>
      <c r="GDW80" s="32"/>
      <c r="GDX80" s="32"/>
      <c r="GDY80" s="32"/>
      <c r="GDZ80" s="33"/>
      <c r="GEA80" s="31"/>
      <c r="GEB80" s="32"/>
      <c r="GEC80" s="32"/>
      <c r="GED80" s="32"/>
      <c r="GEE80" s="32"/>
      <c r="GEF80" s="32"/>
      <c r="GEG80" s="32"/>
      <c r="GEH80" s="32"/>
      <c r="GEI80" s="32"/>
      <c r="GEJ80" s="32"/>
      <c r="GEK80" s="32"/>
      <c r="GEL80" s="32"/>
      <c r="GEM80" s="32"/>
      <c r="GEN80" s="32"/>
      <c r="GEO80" s="32"/>
      <c r="GEP80" s="32"/>
      <c r="GEQ80" s="32"/>
      <c r="GER80" s="32"/>
      <c r="GES80" s="32"/>
      <c r="GET80" s="32"/>
      <c r="GEU80" s="32"/>
      <c r="GEV80" s="32"/>
      <c r="GEW80" s="32"/>
      <c r="GEX80" s="32"/>
      <c r="GEY80" s="32"/>
      <c r="GEZ80" s="32"/>
      <c r="GFA80" s="32"/>
      <c r="GFB80" s="32"/>
      <c r="GFC80" s="32"/>
      <c r="GFD80" s="32"/>
      <c r="GFE80" s="32"/>
      <c r="GFF80" s="32"/>
      <c r="GFG80" s="32"/>
      <c r="GFH80" s="33"/>
      <c r="GFI80" s="31"/>
      <c r="GFJ80" s="32"/>
      <c r="GFK80" s="32"/>
      <c r="GFL80" s="32"/>
      <c r="GFM80" s="32"/>
      <c r="GFN80" s="32"/>
      <c r="GFO80" s="32"/>
      <c r="GFP80" s="32"/>
      <c r="GFQ80" s="32"/>
      <c r="GFR80" s="32"/>
      <c r="GFS80" s="32"/>
      <c r="GFT80" s="32"/>
      <c r="GFU80" s="32"/>
      <c r="GFV80" s="32"/>
      <c r="GFW80" s="32"/>
      <c r="GFX80" s="32"/>
      <c r="GFY80" s="32"/>
      <c r="GFZ80" s="32"/>
      <c r="GGA80" s="32"/>
      <c r="GGB80" s="32"/>
      <c r="GGC80" s="32"/>
      <c r="GGD80" s="32"/>
      <c r="GGE80" s="32"/>
      <c r="GGF80" s="32"/>
      <c r="GGG80" s="32"/>
      <c r="GGH80" s="32"/>
      <c r="GGI80" s="32"/>
      <c r="GGJ80" s="32"/>
      <c r="GGK80" s="32"/>
      <c r="GGL80" s="32"/>
      <c r="GGM80" s="32"/>
      <c r="GGN80" s="32"/>
      <c r="GGO80" s="32"/>
      <c r="GGP80" s="33"/>
      <c r="GGQ80" s="31"/>
      <c r="GGR80" s="32"/>
      <c r="GGS80" s="32"/>
      <c r="GGT80" s="32"/>
      <c r="GGU80" s="32"/>
      <c r="GGV80" s="32"/>
      <c r="GGW80" s="32"/>
      <c r="GGX80" s="32"/>
      <c r="GGY80" s="32"/>
      <c r="GGZ80" s="32"/>
      <c r="GHA80" s="32"/>
      <c r="GHB80" s="32"/>
      <c r="GHC80" s="32"/>
      <c r="GHD80" s="32"/>
      <c r="GHE80" s="32"/>
      <c r="GHF80" s="32"/>
      <c r="GHG80" s="32"/>
      <c r="GHH80" s="32"/>
      <c r="GHI80" s="32"/>
      <c r="GHJ80" s="32"/>
      <c r="GHK80" s="32"/>
      <c r="GHL80" s="32"/>
      <c r="GHM80" s="32"/>
      <c r="GHN80" s="32"/>
      <c r="GHO80" s="32"/>
      <c r="GHP80" s="32"/>
      <c r="GHQ80" s="32"/>
      <c r="GHR80" s="32"/>
      <c r="GHS80" s="32"/>
      <c r="GHT80" s="32"/>
      <c r="GHU80" s="32"/>
      <c r="GHV80" s="32"/>
      <c r="GHW80" s="32"/>
      <c r="GHX80" s="33"/>
      <c r="GHY80" s="31"/>
      <c r="GHZ80" s="32"/>
      <c r="GIA80" s="32"/>
      <c r="GIB80" s="32"/>
      <c r="GIC80" s="32"/>
      <c r="GID80" s="32"/>
      <c r="GIE80" s="32"/>
      <c r="GIF80" s="32"/>
      <c r="GIG80" s="32"/>
      <c r="GIH80" s="32"/>
      <c r="GII80" s="32"/>
      <c r="GIJ80" s="32"/>
      <c r="GIK80" s="32"/>
      <c r="GIL80" s="32"/>
      <c r="GIM80" s="32"/>
      <c r="GIN80" s="32"/>
      <c r="GIO80" s="32"/>
      <c r="GIP80" s="32"/>
      <c r="GIQ80" s="32"/>
      <c r="GIR80" s="32"/>
      <c r="GIS80" s="32"/>
      <c r="GIT80" s="32"/>
      <c r="GIU80" s="32"/>
      <c r="GIV80" s="32"/>
      <c r="GIW80" s="32"/>
      <c r="GIX80" s="32"/>
      <c r="GIY80" s="32"/>
      <c r="GIZ80" s="32"/>
      <c r="GJA80" s="32"/>
      <c r="GJB80" s="32"/>
      <c r="GJC80" s="32"/>
      <c r="GJD80" s="32"/>
      <c r="GJE80" s="32"/>
      <c r="GJF80" s="33"/>
      <c r="GJG80" s="31"/>
      <c r="GJH80" s="32"/>
      <c r="GJI80" s="32"/>
      <c r="GJJ80" s="32"/>
      <c r="GJK80" s="32"/>
      <c r="GJL80" s="32"/>
      <c r="GJM80" s="32"/>
      <c r="GJN80" s="32"/>
      <c r="GJO80" s="32"/>
      <c r="GJP80" s="32"/>
      <c r="GJQ80" s="32"/>
      <c r="GJR80" s="32"/>
      <c r="GJS80" s="32"/>
      <c r="GJT80" s="32"/>
      <c r="GJU80" s="32"/>
      <c r="GJV80" s="32"/>
      <c r="GJW80" s="32"/>
      <c r="GJX80" s="32"/>
      <c r="GJY80" s="32"/>
      <c r="GJZ80" s="32"/>
      <c r="GKA80" s="32"/>
      <c r="GKB80" s="32"/>
      <c r="GKC80" s="32"/>
      <c r="GKD80" s="32"/>
      <c r="GKE80" s="32"/>
      <c r="GKF80" s="32"/>
      <c r="GKG80" s="32"/>
      <c r="GKH80" s="32"/>
      <c r="GKI80" s="32"/>
      <c r="GKJ80" s="32"/>
      <c r="GKK80" s="32"/>
      <c r="GKL80" s="32"/>
      <c r="GKM80" s="32"/>
      <c r="GKN80" s="33"/>
      <c r="GKO80" s="31"/>
      <c r="GKP80" s="32"/>
      <c r="GKQ80" s="32"/>
      <c r="GKR80" s="32"/>
      <c r="GKS80" s="32"/>
      <c r="GKT80" s="32"/>
      <c r="GKU80" s="32"/>
      <c r="GKV80" s="32"/>
      <c r="GKW80" s="32"/>
      <c r="GKX80" s="32"/>
      <c r="GKY80" s="32"/>
      <c r="GKZ80" s="32"/>
      <c r="GLA80" s="32"/>
      <c r="GLB80" s="32"/>
      <c r="GLC80" s="32"/>
      <c r="GLD80" s="32"/>
      <c r="GLE80" s="32"/>
      <c r="GLF80" s="32"/>
      <c r="GLG80" s="32"/>
      <c r="GLH80" s="32"/>
      <c r="GLI80" s="32"/>
      <c r="GLJ80" s="32"/>
      <c r="GLK80" s="32"/>
      <c r="GLL80" s="32"/>
      <c r="GLM80" s="32"/>
      <c r="GLN80" s="32"/>
      <c r="GLO80" s="32"/>
      <c r="GLP80" s="32"/>
      <c r="GLQ80" s="32"/>
      <c r="GLR80" s="32"/>
      <c r="GLS80" s="32"/>
      <c r="GLT80" s="32"/>
      <c r="GLU80" s="32"/>
      <c r="GLV80" s="33"/>
      <c r="GLW80" s="31"/>
      <c r="GLX80" s="32"/>
      <c r="GLY80" s="32"/>
      <c r="GLZ80" s="32"/>
      <c r="GMA80" s="32"/>
      <c r="GMB80" s="32"/>
      <c r="GMC80" s="32"/>
      <c r="GMD80" s="32"/>
      <c r="GME80" s="32"/>
      <c r="GMF80" s="32"/>
      <c r="GMG80" s="32"/>
      <c r="GMH80" s="32"/>
      <c r="GMI80" s="32"/>
      <c r="GMJ80" s="32"/>
      <c r="GMK80" s="32"/>
      <c r="GML80" s="32"/>
      <c r="GMM80" s="32"/>
      <c r="GMN80" s="32"/>
      <c r="GMO80" s="32"/>
      <c r="GMP80" s="32"/>
      <c r="GMQ80" s="32"/>
      <c r="GMR80" s="32"/>
      <c r="GMS80" s="32"/>
      <c r="GMT80" s="32"/>
      <c r="GMU80" s="32"/>
      <c r="GMV80" s="32"/>
      <c r="GMW80" s="32"/>
      <c r="GMX80" s="32"/>
      <c r="GMY80" s="32"/>
      <c r="GMZ80" s="32"/>
      <c r="GNA80" s="32"/>
      <c r="GNB80" s="32"/>
      <c r="GNC80" s="32"/>
      <c r="GND80" s="33"/>
      <c r="GNE80" s="31"/>
      <c r="GNF80" s="32"/>
      <c r="GNG80" s="32"/>
      <c r="GNH80" s="32"/>
      <c r="GNI80" s="32"/>
      <c r="GNJ80" s="32"/>
      <c r="GNK80" s="32"/>
      <c r="GNL80" s="32"/>
      <c r="GNM80" s="32"/>
      <c r="GNN80" s="32"/>
      <c r="GNO80" s="32"/>
      <c r="GNP80" s="32"/>
      <c r="GNQ80" s="32"/>
      <c r="GNR80" s="32"/>
      <c r="GNS80" s="32"/>
      <c r="GNT80" s="32"/>
      <c r="GNU80" s="32"/>
      <c r="GNV80" s="32"/>
      <c r="GNW80" s="32"/>
      <c r="GNX80" s="32"/>
      <c r="GNY80" s="32"/>
      <c r="GNZ80" s="32"/>
      <c r="GOA80" s="32"/>
      <c r="GOB80" s="32"/>
      <c r="GOC80" s="32"/>
      <c r="GOD80" s="32"/>
      <c r="GOE80" s="32"/>
      <c r="GOF80" s="32"/>
      <c r="GOG80" s="32"/>
      <c r="GOH80" s="32"/>
      <c r="GOI80" s="32"/>
      <c r="GOJ80" s="32"/>
      <c r="GOK80" s="32"/>
      <c r="GOL80" s="33"/>
      <c r="GOM80" s="31"/>
      <c r="GON80" s="32"/>
      <c r="GOO80" s="32"/>
      <c r="GOP80" s="32"/>
      <c r="GOQ80" s="32"/>
      <c r="GOR80" s="32"/>
      <c r="GOS80" s="32"/>
      <c r="GOT80" s="32"/>
      <c r="GOU80" s="32"/>
      <c r="GOV80" s="32"/>
      <c r="GOW80" s="32"/>
      <c r="GOX80" s="32"/>
      <c r="GOY80" s="32"/>
      <c r="GOZ80" s="32"/>
      <c r="GPA80" s="32"/>
      <c r="GPB80" s="32"/>
      <c r="GPC80" s="32"/>
      <c r="GPD80" s="32"/>
      <c r="GPE80" s="32"/>
      <c r="GPF80" s="32"/>
      <c r="GPG80" s="32"/>
      <c r="GPH80" s="32"/>
      <c r="GPI80" s="32"/>
      <c r="GPJ80" s="32"/>
      <c r="GPK80" s="32"/>
      <c r="GPL80" s="32"/>
      <c r="GPM80" s="32"/>
      <c r="GPN80" s="32"/>
      <c r="GPO80" s="32"/>
      <c r="GPP80" s="32"/>
      <c r="GPQ80" s="32"/>
      <c r="GPR80" s="32"/>
      <c r="GPS80" s="32"/>
      <c r="GPT80" s="33"/>
      <c r="GPU80" s="31"/>
      <c r="GPV80" s="32"/>
      <c r="GPW80" s="32"/>
      <c r="GPX80" s="32"/>
      <c r="GPY80" s="32"/>
      <c r="GPZ80" s="32"/>
      <c r="GQA80" s="32"/>
      <c r="GQB80" s="32"/>
      <c r="GQC80" s="32"/>
      <c r="GQD80" s="32"/>
      <c r="GQE80" s="32"/>
      <c r="GQF80" s="32"/>
      <c r="GQG80" s="32"/>
      <c r="GQH80" s="32"/>
      <c r="GQI80" s="32"/>
      <c r="GQJ80" s="32"/>
      <c r="GQK80" s="32"/>
      <c r="GQL80" s="32"/>
      <c r="GQM80" s="32"/>
      <c r="GQN80" s="32"/>
      <c r="GQO80" s="32"/>
      <c r="GQP80" s="32"/>
      <c r="GQQ80" s="32"/>
      <c r="GQR80" s="32"/>
      <c r="GQS80" s="32"/>
      <c r="GQT80" s="32"/>
      <c r="GQU80" s="32"/>
      <c r="GQV80" s="32"/>
      <c r="GQW80" s="32"/>
      <c r="GQX80" s="32"/>
      <c r="GQY80" s="32"/>
      <c r="GQZ80" s="32"/>
      <c r="GRA80" s="32"/>
      <c r="GRB80" s="33"/>
      <c r="GRC80" s="31"/>
      <c r="GRD80" s="32"/>
      <c r="GRE80" s="32"/>
      <c r="GRF80" s="32"/>
      <c r="GRG80" s="32"/>
      <c r="GRH80" s="32"/>
      <c r="GRI80" s="32"/>
      <c r="GRJ80" s="32"/>
      <c r="GRK80" s="32"/>
      <c r="GRL80" s="32"/>
      <c r="GRM80" s="32"/>
      <c r="GRN80" s="32"/>
      <c r="GRO80" s="32"/>
      <c r="GRP80" s="32"/>
      <c r="GRQ80" s="32"/>
      <c r="GRR80" s="32"/>
      <c r="GRS80" s="32"/>
      <c r="GRT80" s="32"/>
      <c r="GRU80" s="32"/>
      <c r="GRV80" s="32"/>
      <c r="GRW80" s="32"/>
      <c r="GRX80" s="32"/>
      <c r="GRY80" s="32"/>
      <c r="GRZ80" s="32"/>
      <c r="GSA80" s="32"/>
      <c r="GSB80" s="32"/>
      <c r="GSC80" s="32"/>
      <c r="GSD80" s="32"/>
      <c r="GSE80" s="32"/>
      <c r="GSF80" s="32"/>
      <c r="GSG80" s="32"/>
      <c r="GSH80" s="32"/>
      <c r="GSI80" s="32"/>
      <c r="GSJ80" s="33"/>
      <c r="GSK80" s="31"/>
      <c r="GSL80" s="32"/>
      <c r="GSM80" s="32"/>
      <c r="GSN80" s="32"/>
      <c r="GSO80" s="32"/>
      <c r="GSP80" s="32"/>
      <c r="GSQ80" s="32"/>
      <c r="GSR80" s="32"/>
      <c r="GSS80" s="32"/>
      <c r="GST80" s="32"/>
      <c r="GSU80" s="32"/>
      <c r="GSV80" s="32"/>
      <c r="GSW80" s="32"/>
      <c r="GSX80" s="32"/>
      <c r="GSY80" s="32"/>
      <c r="GSZ80" s="32"/>
      <c r="GTA80" s="32"/>
      <c r="GTB80" s="32"/>
      <c r="GTC80" s="32"/>
      <c r="GTD80" s="32"/>
      <c r="GTE80" s="32"/>
      <c r="GTF80" s="32"/>
      <c r="GTG80" s="32"/>
      <c r="GTH80" s="32"/>
      <c r="GTI80" s="32"/>
      <c r="GTJ80" s="32"/>
      <c r="GTK80" s="32"/>
      <c r="GTL80" s="32"/>
      <c r="GTM80" s="32"/>
      <c r="GTN80" s="32"/>
      <c r="GTO80" s="32"/>
      <c r="GTP80" s="32"/>
      <c r="GTQ80" s="32"/>
      <c r="GTR80" s="33"/>
      <c r="GTS80" s="31"/>
      <c r="GTT80" s="32"/>
      <c r="GTU80" s="32"/>
      <c r="GTV80" s="32"/>
      <c r="GTW80" s="32"/>
      <c r="GTX80" s="32"/>
      <c r="GTY80" s="32"/>
      <c r="GTZ80" s="32"/>
      <c r="GUA80" s="32"/>
      <c r="GUB80" s="32"/>
      <c r="GUC80" s="32"/>
      <c r="GUD80" s="32"/>
      <c r="GUE80" s="32"/>
      <c r="GUF80" s="32"/>
      <c r="GUG80" s="32"/>
      <c r="GUH80" s="32"/>
      <c r="GUI80" s="32"/>
      <c r="GUJ80" s="32"/>
      <c r="GUK80" s="32"/>
      <c r="GUL80" s="32"/>
      <c r="GUM80" s="32"/>
      <c r="GUN80" s="32"/>
      <c r="GUO80" s="32"/>
      <c r="GUP80" s="32"/>
      <c r="GUQ80" s="32"/>
      <c r="GUR80" s="32"/>
      <c r="GUS80" s="32"/>
      <c r="GUT80" s="32"/>
      <c r="GUU80" s="32"/>
      <c r="GUV80" s="32"/>
      <c r="GUW80" s="32"/>
      <c r="GUX80" s="32"/>
      <c r="GUY80" s="32"/>
      <c r="GUZ80" s="33"/>
      <c r="GVA80" s="31"/>
      <c r="GVB80" s="32"/>
      <c r="GVC80" s="32"/>
      <c r="GVD80" s="32"/>
      <c r="GVE80" s="32"/>
      <c r="GVF80" s="32"/>
      <c r="GVG80" s="32"/>
      <c r="GVH80" s="32"/>
      <c r="GVI80" s="32"/>
      <c r="GVJ80" s="32"/>
      <c r="GVK80" s="32"/>
      <c r="GVL80" s="32"/>
      <c r="GVM80" s="32"/>
      <c r="GVN80" s="32"/>
      <c r="GVO80" s="32"/>
      <c r="GVP80" s="32"/>
      <c r="GVQ80" s="32"/>
      <c r="GVR80" s="32"/>
      <c r="GVS80" s="32"/>
      <c r="GVT80" s="32"/>
      <c r="GVU80" s="32"/>
      <c r="GVV80" s="32"/>
      <c r="GVW80" s="32"/>
      <c r="GVX80" s="32"/>
      <c r="GVY80" s="32"/>
      <c r="GVZ80" s="32"/>
      <c r="GWA80" s="32"/>
      <c r="GWB80" s="32"/>
      <c r="GWC80" s="32"/>
      <c r="GWD80" s="32"/>
      <c r="GWE80" s="32"/>
      <c r="GWF80" s="32"/>
      <c r="GWG80" s="32"/>
      <c r="GWH80" s="33"/>
      <c r="GWI80" s="31"/>
      <c r="GWJ80" s="32"/>
      <c r="GWK80" s="32"/>
      <c r="GWL80" s="32"/>
      <c r="GWM80" s="32"/>
      <c r="GWN80" s="32"/>
      <c r="GWO80" s="32"/>
      <c r="GWP80" s="32"/>
      <c r="GWQ80" s="32"/>
      <c r="GWR80" s="32"/>
      <c r="GWS80" s="32"/>
      <c r="GWT80" s="32"/>
      <c r="GWU80" s="32"/>
      <c r="GWV80" s="32"/>
      <c r="GWW80" s="32"/>
      <c r="GWX80" s="32"/>
      <c r="GWY80" s="32"/>
      <c r="GWZ80" s="32"/>
      <c r="GXA80" s="32"/>
      <c r="GXB80" s="32"/>
      <c r="GXC80" s="32"/>
      <c r="GXD80" s="32"/>
      <c r="GXE80" s="32"/>
      <c r="GXF80" s="32"/>
      <c r="GXG80" s="32"/>
      <c r="GXH80" s="32"/>
      <c r="GXI80" s="32"/>
      <c r="GXJ80" s="32"/>
      <c r="GXK80" s="32"/>
      <c r="GXL80" s="32"/>
      <c r="GXM80" s="32"/>
      <c r="GXN80" s="32"/>
      <c r="GXO80" s="32"/>
      <c r="GXP80" s="33"/>
      <c r="GXQ80" s="31"/>
      <c r="GXR80" s="32"/>
      <c r="GXS80" s="32"/>
      <c r="GXT80" s="32"/>
      <c r="GXU80" s="32"/>
      <c r="GXV80" s="32"/>
      <c r="GXW80" s="32"/>
      <c r="GXX80" s="32"/>
      <c r="GXY80" s="32"/>
      <c r="GXZ80" s="32"/>
      <c r="GYA80" s="32"/>
      <c r="GYB80" s="32"/>
      <c r="GYC80" s="32"/>
      <c r="GYD80" s="32"/>
      <c r="GYE80" s="32"/>
      <c r="GYF80" s="32"/>
      <c r="GYG80" s="32"/>
      <c r="GYH80" s="32"/>
      <c r="GYI80" s="32"/>
      <c r="GYJ80" s="32"/>
      <c r="GYK80" s="32"/>
      <c r="GYL80" s="32"/>
      <c r="GYM80" s="32"/>
      <c r="GYN80" s="32"/>
      <c r="GYO80" s="32"/>
      <c r="GYP80" s="32"/>
      <c r="GYQ80" s="32"/>
      <c r="GYR80" s="32"/>
      <c r="GYS80" s="32"/>
      <c r="GYT80" s="32"/>
      <c r="GYU80" s="32"/>
      <c r="GYV80" s="32"/>
      <c r="GYW80" s="32"/>
      <c r="GYX80" s="33"/>
      <c r="GYY80" s="31"/>
      <c r="GYZ80" s="32"/>
      <c r="GZA80" s="32"/>
      <c r="GZB80" s="32"/>
      <c r="GZC80" s="32"/>
      <c r="GZD80" s="32"/>
      <c r="GZE80" s="32"/>
      <c r="GZF80" s="32"/>
      <c r="GZG80" s="32"/>
      <c r="GZH80" s="32"/>
      <c r="GZI80" s="32"/>
      <c r="GZJ80" s="32"/>
      <c r="GZK80" s="32"/>
      <c r="GZL80" s="32"/>
      <c r="GZM80" s="32"/>
      <c r="GZN80" s="32"/>
      <c r="GZO80" s="32"/>
      <c r="GZP80" s="32"/>
      <c r="GZQ80" s="32"/>
      <c r="GZR80" s="32"/>
      <c r="GZS80" s="32"/>
      <c r="GZT80" s="32"/>
      <c r="GZU80" s="32"/>
      <c r="GZV80" s="32"/>
      <c r="GZW80" s="32"/>
      <c r="GZX80" s="32"/>
      <c r="GZY80" s="32"/>
      <c r="GZZ80" s="32"/>
      <c r="HAA80" s="32"/>
      <c r="HAB80" s="32"/>
      <c r="HAC80" s="32"/>
      <c r="HAD80" s="32"/>
      <c r="HAE80" s="32"/>
      <c r="HAF80" s="33"/>
      <c r="HAG80" s="31"/>
      <c r="HAH80" s="32"/>
      <c r="HAI80" s="32"/>
      <c r="HAJ80" s="32"/>
      <c r="HAK80" s="32"/>
      <c r="HAL80" s="32"/>
      <c r="HAM80" s="32"/>
      <c r="HAN80" s="32"/>
      <c r="HAO80" s="32"/>
      <c r="HAP80" s="32"/>
      <c r="HAQ80" s="32"/>
      <c r="HAR80" s="32"/>
      <c r="HAS80" s="32"/>
      <c r="HAT80" s="32"/>
      <c r="HAU80" s="32"/>
      <c r="HAV80" s="32"/>
      <c r="HAW80" s="32"/>
      <c r="HAX80" s="32"/>
      <c r="HAY80" s="32"/>
      <c r="HAZ80" s="32"/>
      <c r="HBA80" s="32"/>
      <c r="HBB80" s="32"/>
      <c r="HBC80" s="32"/>
      <c r="HBD80" s="32"/>
      <c r="HBE80" s="32"/>
      <c r="HBF80" s="32"/>
      <c r="HBG80" s="32"/>
      <c r="HBH80" s="32"/>
      <c r="HBI80" s="32"/>
      <c r="HBJ80" s="32"/>
      <c r="HBK80" s="32"/>
      <c r="HBL80" s="32"/>
      <c r="HBM80" s="32"/>
      <c r="HBN80" s="33"/>
      <c r="HBO80" s="31"/>
      <c r="HBP80" s="32"/>
      <c r="HBQ80" s="32"/>
      <c r="HBR80" s="32"/>
      <c r="HBS80" s="32"/>
      <c r="HBT80" s="32"/>
      <c r="HBU80" s="32"/>
      <c r="HBV80" s="32"/>
      <c r="HBW80" s="32"/>
      <c r="HBX80" s="32"/>
      <c r="HBY80" s="32"/>
      <c r="HBZ80" s="32"/>
      <c r="HCA80" s="32"/>
      <c r="HCB80" s="32"/>
      <c r="HCC80" s="32"/>
      <c r="HCD80" s="32"/>
      <c r="HCE80" s="32"/>
      <c r="HCF80" s="32"/>
      <c r="HCG80" s="32"/>
      <c r="HCH80" s="32"/>
      <c r="HCI80" s="32"/>
      <c r="HCJ80" s="32"/>
      <c r="HCK80" s="32"/>
      <c r="HCL80" s="32"/>
      <c r="HCM80" s="32"/>
      <c r="HCN80" s="32"/>
      <c r="HCO80" s="32"/>
      <c r="HCP80" s="32"/>
      <c r="HCQ80" s="32"/>
      <c r="HCR80" s="32"/>
      <c r="HCS80" s="32"/>
      <c r="HCT80" s="32"/>
      <c r="HCU80" s="32"/>
      <c r="HCV80" s="33"/>
      <c r="HCW80" s="31"/>
      <c r="HCX80" s="32"/>
      <c r="HCY80" s="32"/>
      <c r="HCZ80" s="32"/>
      <c r="HDA80" s="32"/>
      <c r="HDB80" s="32"/>
      <c r="HDC80" s="32"/>
      <c r="HDD80" s="32"/>
      <c r="HDE80" s="32"/>
      <c r="HDF80" s="32"/>
      <c r="HDG80" s="32"/>
      <c r="HDH80" s="32"/>
      <c r="HDI80" s="32"/>
      <c r="HDJ80" s="32"/>
      <c r="HDK80" s="32"/>
      <c r="HDL80" s="32"/>
      <c r="HDM80" s="32"/>
      <c r="HDN80" s="32"/>
      <c r="HDO80" s="32"/>
      <c r="HDP80" s="32"/>
      <c r="HDQ80" s="32"/>
      <c r="HDR80" s="32"/>
      <c r="HDS80" s="32"/>
      <c r="HDT80" s="32"/>
      <c r="HDU80" s="32"/>
      <c r="HDV80" s="32"/>
      <c r="HDW80" s="32"/>
      <c r="HDX80" s="32"/>
      <c r="HDY80" s="32"/>
      <c r="HDZ80" s="32"/>
      <c r="HEA80" s="32"/>
      <c r="HEB80" s="32"/>
      <c r="HEC80" s="32"/>
      <c r="HED80" s="33"/>
      <c r="HEE80" s="31"/>
      <c r="HEF80" s="32"/>
      <c r="HEG80" s="32"/>
      <c r="HEH80" s="32"/>
      <c r="HEI80" s="32"/>
      <c r="HEJ80" s="32"/>
      <c r="HEK80" s="32"/>
      <c r="HEL80" s="32"/>
      <c r="HEM80" s="32"/>
      <c r="HEN80" s="32"/>
      <c r="HEO80" s="32"/>
      <c r="HEP80" s="32"/>
      <c r="HEQ80" s="32"/>
      <c r="HER80" s="32"/>
      <c r="HES80" s="32"/>
      <c r="HET80" s="32"/>
      <c r="HEU80" s="32"/>
      <c r="HEV80" s="32"/>
      <c r="HEW80" s="32"/>
      <c r="HEX80" s="32"/>
      <c r="HEY80" s="32"/>
      <c r="HEZ80" s="32"/>
      <c r="HFA80" s="32"/>
      <c r="HFB80" s="32"/>
      <c r="HFC80" s="32"/>
      <c r="HFD80" s="32"/>
      <c r="HFE80" s="32"/>
      <c r="HFF80" s="32"/>
      <c r="HFG80" s="32"/>
      <c r="HFH80" s="32"/>
      <c r="HFI80" s="32"/>
      <c r="HFJ80" s="32"/>
      <c r="HFK80" s="32"/>
      <c r="HFL80" s="33"/>
      <c r="HFM80" s="31"/>
      <c r="HFN80" s="32"/>
      <c r="HFO80" s="32"/>
      <c r="HFP80" s="32"/>
      <c r="HFQ80" s="32"/>
      <c r="HFR80" s="32"/>
      <c r="HFS80" s="32"/>
      <c r="HFT80" s="32"/>
      <c r="HFU80" s="32"/>
      <c r="HFV80" s="32"/>
      <c r="HFW80" s="32"/>
      <c r="HFX80" s="32"/>
      <c r="HFY80" s="32"/>
      <c r="HFZ80" s="32"/>
      <c r="HGA80" s="32"/>
      <c r="HGB80" s="32"/>
      <c r="HGC80" s="32"/>
      <c r="HGD80" s="32"/>
      <c r="HGE80" s="32"/>
      <c r="HGF80" s="32"/>
      <c r="HGG80" s="32"/>
      <c r="HGH80" s="32"/>
      <c r="HGI80" s="32"/>
      <c r="HGJ80" s="32"/>
      <c r="HGK80" s="32"/>
      <c r="HGL80" s="32"/>
      <c r="HGM80" s="32"/>
      <c r="HGN80" s="32"/>
      <c r="HGO80" s="32"/>
      <c r="HGP80" s="32"/>
      <c r="HGQ80" s="32"/>
      <c r="HGR80" s="32"/>
      <c r="HGS80" s="32"/>
      <c r="HGT80" s="33"/>
      <c r="HGU80" s="31"/>
      <c r="HGV80" s="32"/>
      <c r="HGW80" s="32"/>
      <c r="HGX80" s="32"/>
      <c r="HGY80" s="32"/>
      <c r="HGZ80" s="32"/>
      <c r="HHA80" s="32"/>
      <c r="HHB80" s="32"/>
      <c r="HHC80" s="32"/>
      <c r="HHD80" s="32"/>
      <c r="HHE80" s="32"/>
      <c r="HHF80" s="32"/>
      <c r="HHG80" s="32"/>
      <c r="HHH80" s="32"/>
      <c r="HHI80" s="32"/>
      <c r="HHJ80" s="32"/>
      <c r="HHK80" s="32"/>
      <c r="HHL80" s="32"/>
      <c r="HHM80" s="32"/>
      <c r="HHN80" s="32"/>
      <c r="HHO80" s="32"/>
      <c r="HHP80" s="32"/>
      <c r="HHQ80" s="32"/>
      <c r="HHR80" s="32"/>
      <c r="HHS80" s="32"/>
      <c r="HHT80" s="32"/>
      <c r="HHU80" s="32"/>
      <c r="HHV80" s="32"/>
      <c r="HHW80" s="32"/>
      <c r="HHX80" s="32"/>
      <c r="HHY80" s="32"/>
      <c r="HHZ80" s="32"/>
      <c r="HIA80" s="32"/>
      <c r="HIB80" s="33"/>
      <c r="HIC80" s="31"/>
      <c r="HID80" s="32"/>
      <c r="HIE80" s="32"/>
      <c r="HIF80" s="32"/>
      <c r="HIG80" s="32"/>
      <c r="HIH80" s="32"/>
      <c r="HII80" s="32"/>
      <c r="HIJ80" s="32"/>
      <c r="HIK80" s="32"/>
      <c r="HIL80" s="32"/>
      <c r="HIM80" s="32"/>
      <c r="HIN80" s="32"/>
      <c r="HIO80" s="32"/>
      <c r="HIP80" s="32"/>
      <c r="HIQ80" s="32"/>
      <c r="HIR80" s="32"/>
      <c r="HIS80" s="32"/>
      <c r="HIT80" s="32"/>
      <c r="HIU80" s="32"/>
      <c r="HIV80" s="32"/>
      <c r="HIW80" s="32"/>
      <c r="HIX80" s="32"/>
      <c r="HIY80" s="32"/>
      <c r="HIZ80" s="32"/>
      <c r="HJA80" s="32"/>
      <c r="HJB80" s="32"/>
      <c r="HJC80" s="32"/>
      <c r="HJD80" s="32"/>
      <c r="HJE80" s="32"/>
      <c r="HJF80" s="32"/>
      <c r="HJG80" s="32"/>
      <c r="HJH80" s="32"/>
      <c r="HJI80" s="32"/>
      <c r="HJJ80" s="33"/>
      <c r="HJK80" s="31"/>
      <c r="HJL80" s="32"/>
      <c r="HJM80" s="32"/>
      <c r="HJN80" s="32"/>
      <c r="HJO80" s="32"/>
      <c r="HJP80" s="32"/>
      <c r="HJQ80" s="32"/>
      <c r="HJR80" s="32"/>
      <c r="HJS80" s="32"/>
      <c r="HJT80" s="32"/>
      <c r="HJU80" s="32"/>
      <c r="HJV80" s="32"/>
      <c r="HJW80" s="32"/>
      <c r="HJX80" s="32"/>
      <c r="HJY80" s="32"/>
      <c r="HJZ80" s="32"/>
      <c r="HKA80" s="32"/>
      <c r="HKB80" s="32"/>
      <c r="HKC80" s="32"/>
      <c r="HKD80" s="32"/>
      <c r="HKE80" s="32"/>
      <c r="HKF80" s="32"/>
      <c r="HKG80" s="32"/>
      <c r="HKH80" s="32"/>
      <c r="HKI80" s="32"/>
      <c r="HKJ80" s="32"/>
      <c r="HKK80" s="32"/>
      <c r="HKL80" s="32"/>
      <c r="HKM80" s="32"/>
      <c r="HKN80" s="32"/>
      <c r="HKO80" s="32"/>
      <c r="HKP80" s="32"/>
      <c r="HKQ80" s="32"/>
      <c r="HKR80" s="33"/>
      <c r="HKS80" s="31"/>
      <c r="HKT80" s="32"/>
      <c r="HKU80" s="32"/>
      <c r="HKV80" s="32"/>
      <c r="HKW80" s="32"/>
      <c r="HKX80" s="32"/>
      <c r="HKY80" s="32"/>
      <c r="HKZ80" s="32"/>
      <c r="HLA80" s="32"/>
      <c r="HLB80" s="32"/>
      <c r="HLC80" s="32"/>
      <c r="HLD80" s="32"/>
      <c r="HLE80" s="32"/>
      <c r="HLF80" s="32"/>
      <c r="HLG80" s="32"/>
      <c r="HLH80" s="32"/>
      <c r="HLI80" s="32"/>
      <c r="HLJ80" s="32"/>
      <c r="HLK80" s="32"/>
      <c r="HLL80" s="32"/>
      <c r="HLM80" s="32"/>
      <c r="HLN80" s="32"/>
      <c r="HLO80" s="32"/>
      <c r="HLP80" s="32"/>
      <c r="HLQ80" s="32"/>
      <c r="HLR80" s="32"/>
      <c r="HLS80" s="32"/>
      <c r="HLT80" s="32"/>
      <c r="HLU80" s="32"/>
      <c r="HLV80" s="32"/>
      <c r="HLW80" s="32"/>
      <c r="HLX80" s="32"/>
      <c r="HLY80" s="32"/>
      <c r="HLZ80" s="33"/>
      <c r="HMA80" s="31"/>
      <c r="HMB80" s="32"/>
      <c r="HMC80" s="32"/>
      <c r="HMD80" s="32"/>
      <c r="HME80" s="32"/>
      <c r="HMF80" s="32"/>
      <c r="HMG80" s="32"/>
      <c r="HMH80" s="32"/>
      <c r="HMI80" s="32"/>
      <c r="HMJ80" s="32"/>
      <c r="HMK80" s="32"/>
      <c r="HML80" s="32"/>
      <c r="HMM80" s="32"/>
      <c r="HMN80" s="32"/>
      <c r="HMO80" s="32"/>
      <c r="HMP80" s="32"/>
      <c r="HMQ80" s="32"/>
      <c r="HMR80" s="32"/>
      <c r="HMS80" s="32"/>
      <c r="HMT80" s="32"/>
      <c r="HMU80" s="32"/>
      <c r="HMV80" s="32"/>
      <c r="HMW80" s="32"/>
      <c r="HMX80" s="32"/>
      <c r="HMY80" s="32"/>
      <c r="HMZ80" s="32"/>
      <c r="HNA80" s="32"/>
      <c r="HNB80" s="32"/>
      <c r="HNC80" s="32"/>
      <c r="HND80" s="32"/>
      <c r="HNE80" s="32"/>
      <c r="HNF80" s="32"/>
      <c r="HNG80" s="32"/>
      <c r="HNH80" s="33"/>
      <c r="HNI80" s="31"/>
      <c r="HNJ80" s="32"/>
      <c r="HNK80" s="32"/>
      <c r="HNL80" s="32"/>
      <c r="HNM80" s="32"/>
      <c r="HNN80" s="32"/>
      <c r="HNO80" s="32"/>
      <c r="HNP80" s="32"/>
      <c r="HNQ80" s="32"/>
      <c r="HNR80" s="32"/>
      <c r="HNS80" s="32"/>
      <c r="HNT80" s="32"/>
      <c r="HNU80" s="32"/>
      <c r="HNV80" s="32"/>
      <c r="HNW80" s="32"/>
      <c r="HNX80" s="32"/>
      <c r="HNY80" s="32"/>
      <c r="HNZ80" s="32"/>
      <c r="HOA80" s="32"/>
      <c r="HOB80" s="32"/>
      <c r="HOC80" s="32"/>
      <c r="HOD80" s="32"/>
      <c r="HOE80" s="32"/>
      <c r="HOF80" s="32"/>
      <c r="HOG80" s="32"/>
      <c r="HOH80" s="32"/>
      <c r="HOI80" s="32"/>
      <c r="HOJ80" s="32"/>
      <c r="HOK80" s="32"/>
      <c r="HOL80" s="32"/>
      <c r="HOM80" s="32"/>
      <c r="HON80" s="32"/>
      <c r="HOO80" s="32"/>
      <c r="HOP80" s="33"/>
      <c r="HOQ80" s="31"/>
      <c r="HOR80" s="32"/>
      <c r="HOS80" s="32"/>
      <c r="HOT80" s="32"/>
      <c r="HOU80" s="32"/>
      <c r="HOV80" s="32"/>
      <c r="HOW80" s="32"/>
      <c r="HOX80" s="32"/>
      <c r="HOY80" s="32"/>
      <c r="HOZ80" s="32"/>
      <c r="HPA80" s="32"/>
      <c r="HPB80" s="32"/>
      <c r="HPC80" s="32"/>
      <c r="HPD80" s="32"/>
      <c r="HPE80" s="32"/>
      <c r="HPF80" s="32"/>
      <c r="HPG80" s="32"/>
      <c r="HPH80" s="32"/>
      <c r="HPI80" s="32"/>
      <c r="HPJ80" s="32"/>
      <c r="HPK80" s="32"/>
      <c r="HPL80" s="32"/>
      <c r="HPM80" s="32"/>
      <c r="HPN80" s="32"/>
      <c r="HPO80" s="32"/>
      <c r="HPP80" s="32"/>
      <c r="HPQ80" s="32"/>
      <c r="HPR80" s="32"/>
      <c r="HPS80" s="32"/>
      <c r="HPT80" s="32"/>
      <c r="HPU80" s="32"/>
      <c r="HPV80" s="32"/>
      <c r="HPW80" s="32"/>
      <c r="HPX80" s="33"/>
      <c r="HPY80" s="31"/>
      <c r="HPZ80" s="32"/>
      <c r="HQA80" s="32"/>
      <c r="HQB80" s="32"/>
      <c r="HQC80" s="32"/>
      <c r="HQD80" s="32"/>
      <c r="HQE80" s="32"/>
      <c r="HQF80" s="32"/>
      <c r="HQG80" s="32"/>
      <c r="HQH80" s="32"/>
      <c r="HQI80" s="32"/>
      <c r="HQJ80" s="32"/>
      <c r="HQK80" s="32"/>
      <c r="HQL80" s="32"/>
      <c r="HQM80" s="32"/>
      <c r="HQN80" s="32"/>
      <c r="HQO80" s="32"/>
      <c r="HQP80" s="32"/>
      <c r="HQQ80" s="32"/>
      <c r="HQR80" s="32"/>
      <c r="HQS80" s="32"/>
      <c r="HQT80" s="32"/>
      <c r="HQU80" s="32"/>
      <c r="HQV80" s="32"/>
      <c r="HQW80" s="32"/>
      <c r="HQX80" s="32"/>
      <c r="HQY80" s="32"/>
      <c r="HQZ80" s="32"/>
      <c r="HRA80" s="32"/>
      <c r="HRB80" s="32"/>
      <c r="HRC80" s="32"/>
      <c r="HRD80" s="32"/>
      <c r="HRE80" s="32"/>
      <c r="HRF80" s="33"/>
      <c r="HRG80" s="31"/>
      <c r="HRH80" s="32"/>
      <c r="HRI80" s="32"/>
      <c r="HRJ80" s="32"/>
      <c r="HRK80" s="32"/>
      <c r="HRL80" s="32"/>
      <c r="HRM80" s="32"/>
      <c r="HRN80" s="32"/>
      <c r="HRO80" s="32"/>
      <c r="HRP80" s="32"/>
      <c r="HRQ80" s="32"/>
      <c r="HRR80" s="32"/>
      <c r="HRS80" s="32"/>
      <c r="HRT80" s="32"/>
      <c r="HRU80" s="32"/>
      <c r="HRV80" s="32"/>
      <c r="HRW80" s="32"/>
      <c r="HRX80" s="32"/>
      <c r="HRY80" s="32"/>
      <c r="HRZ80" s="32"/>
      <c r="HSA80" s="32"/>
      <c r="HSB80" s="32"/>
      <c r="HSC80" s="32"/>
      <c r="HSD80" s="32"/>
      <c r="HSE80" s="32"/>
      <c r="HSF80" s="32"/>
      <c r="HSG80" s="32"/>
      <c r="HSH80" s="32"/>
      <c r="HSI80" s="32"/>
      <c r="HSJ80" s="32"/>
      <c r="HSK80" s="32"/>
      <c r="HSL80" s="32"/>
      <c r="HSM80" s="32"/>
      <c r="HSN80" s="33"/>
      <c r="HSO80" s="31"/>
      <c r="HSP80" s="32"/>
      <c r="HSQ80" s="32"/>
      <c r="HSR80" s="32"/>
      <c r="HSS80" s="32"/>
      <c r="HST80" s="32"/>
      <c r="HSU80" s="32"/>
      <c r="HSV80" s="32"/>
      <c r="HSW80" s="32"/>
      <c r="HSX80" s="32"/>
      <c r="HSY80" s="32"/>
      <c r="HSZ80" s="32"/>
      <c r="HTA80" s="32"/>
      <c r="HTB80" s="32"/>
      <c r="HTC80" s="32"/>
      <c r="HTD80" s="32"/>
      <c r="HTE80" s="32"/>
      <c r="HTF80" s="32"/>
      <c r="HTG80" s="32"/>
      <c r="HTH80" s="32"/>
      <c r="HTI80" s="32"/>
      <c r="HTJ80" s="32"/>
      <c r="HTK80" s="32"/>
      <c r="HTL80" s="32"/>
      <c r="HTM80" s="32"/>
      <c r="HTN80" s="32"/>
      <c r="HTO80" s="32"/>
      <c r="HTP80" s="32"/>
      <c r="HTQ80" s="32"/>
      <c r="HTR80" s="32"/>
      <c r="HTS80" s="32"/>
      <c r="HTT80" s="32"/>
      <c r="HTU80" s="32"/>
      <c r="HTV80" s="33"/>
      <c r="HTW80" s="31"/>
      <c r="HTX80" s="32"/>
      <c r="HTY80" s="32"/>
      <c r="HTZ80" s="32"/>
      <c r="HUA80" s="32"/>
      <c r="HUB80" s="32"/>
      <c r="HUC80" s="32"/>
      <c r="HUD80" s="32"/>
      <c r="HUE80" s="32"/>
      <c r="HUF80" s="32"/>
      <c r="HUG80" s="32"/>
      <c r="HUH80" s="32"/>
      <c r="HUI80" s="32"/>
      <c r="HUJ80" s="32"/>
      <c r="HUK80" s="32"/>
      <c r="HUL80" s="32"/>
      <c r="HUM80" s="32"/>
      <c r="HUN80" s="32"/>
      <c r="HUO80" s="32"/>
      <c r="HUP80" s="32"/>
      <c r="HUQ80" s="32"/>
      <c r="HUR80" s="32"/>
      <c r="HUS80" s="32"/>
      <c r="HUT80" s="32"/>
      <c r="HUU80" s="32"/>
      <c r="HUV80" s="32"/>
      <c r="HUW80" s="32"/>
      <c r="HUX80" s="32"/>
      <c r="HUY80" s="32"/>
      <c r="HUZ80" s="32"/>
      <c r="HVA80" s="32"/>
      <c r="HVB80" s="32"/>
      <c r="HVC80" s="32"/>
      <c r="HVD80" s="33"/>
      <c r="HVE80" s="31"/>
      <c r="HVF80" s="32"/>
      <c r="HVG80" s="32"/>
      <c r="HVH80" s="32"/>
      <c r="HVI80" s="32"/>
      <c r="HVJ80" s="32"/>
      <c r="HVK80" s="32"/>
      <c r="HVL80" s="32"/>
      <c r="HVM80" s="32"/>
      <c r="HVN80" s="32"/>
      <c r="HVO80" s="32"/>
      <c r="HVP80" s="32"/>
      <c r="HVQ80" s="32"/>
      <c r="HVR80" s="32"/>
      <c r="HVS80" s="32"/>
      <c r="HVT80" s="32"/>
      <c r="HVU80" s="32"/>
      <c r="HVV80" s="32"/>
      <c r="HVW80" s="32"/>
      <c r="HVX80" s="32"/>
      <c r="HVY80" s="32"/>
      <c r="HVZ80" s="32"/>
      <c r="HWA80" s="32"/>
      <c r="HWB80" s="32"/>
      <c r="HWC80" s="32"/>
      <c r="HWD80" s="32"/>
      <c r="HWE80" s="32"/>
      <c r="HWF80" s="32"/>
      <c r="HWG80" s="32"/>
      <c r="HWH80" s="32"/>
      <c r="HWI80" s="32"/>
      <c r="HWJ80" s="32"/>
      <c r="HWK80" s="32"/>
      <c r="HWL80" s="33"/>
      <c r="HWM80" s="31"/>
      <c r="HWN80" s="32"/>
      <c r="HWO80" s="32"/>
      <c r="HWP80" s="32"/>
      <c r="HWQ80" s="32"/>
      <c r="HWR80" s="32"/>
      <c r="HWS80" s="32"/>
      <c r="HWT80" s="32"/>
      <c r="HWU80" s="32"/>
      <c r="HWV80" s="32"/>
      <c r="HWW80" s="32"/>
      <c r="HWX80" s="32"/>
      <c r="HWY80" s="32"/>
      <c r="HWZ80" s="32"/>
      <c r="HXA80" s="32"/>
      <c r="HXB80" s="32"/>
      <c r="HXC80" s="32"/>
      <c r="HXD80" s="32"/>
      <c r="HXE80" s="32"/>
      <c r="HXF80" s="32"/>
      <c r="HXG80" s="32"/>
      <c r="HXH80" s="32"/>
      <c r="HXI80" s="32"/>
      <c r="HXJ80" s="32"/>
      <c r="HXK80" s="32"/>
      <c r="HXL80" s="32"/>
      <c r="HXM80" s="32"/>
      <c r="HXN80" s="32"/>
      <c r="HXO80" s="32"/>
      <c r="HXP80" s="32"/>
      <c r="HXQ80" s="32"/>
      <c r="HXR80" s="32"/>
      <c r="HXS80" s="32"/>
      <c r="HXT80" s="33"/>
      <c r="HXU80" s="31"/>
      <c r="HXV80" s="32"/>
      <c r="HXW80" s="32"/>
      <c r="HXX80" s="32"/>
      <c r="HXY80" s="32"/>
      <c r="HXZ80" s="32"/>
      <c r="HYA80" s="32"/>
      <c r="HYB80" s="32"/>
      <c r="HYC80" s="32"/>
      <c r="HYD80" s="32"/>
      <c r="HYE80" s="32"/>
      <c r="HYF80" s="32"/>
      <c r="HYG80" s="32"/>
      <c r="HYH80" s="32"/>
      <c r="HYI80" s="32"/>
      <c r="HYJ80" s="32"/>
      <c r="HYK80" s="32"/>
      <c r="HYL80" s="32"/>
      <c r="HYM80" s="32"/>
      <c r="HYN80" s="32"/>
      <c r="HYO80" s="32"/>
      <c r="HYP80" s="32"/>
      <c r="HYQ80" s="32"/>
      <c r="HYR80" s="32"/>
      <c r="HYS80" s="32"/>
      <c r="HYT80" s="32"/>
      <c r="HYU80" s="32"/>
      <c r="HYV80" s="32"/>
      <c r="HYW80" s="32"/>
      <c r="HYX80" s="32"/>
      <c r="HYY80" s="32"/>
      <c r="HYZ80" s="32"/>
      <c r="HZA80" s="32"/>
      <c r="HZB80" s="33"/>
      <c r="HZC80" s="31"/>
      <c r="HZD80" s="32"/>
      <c r="HZE80" s="32"/>
      <c r="HZF80" s="32"/>
      <c r="HZG80" s="32"/>
      <c r="HZH80" s="32"/>
      <c r="HZI80" s="32"/>
      <c r="HZJ80" s="32"/>
      <c r="HZK80" s="32"/>
      <c r="HZL80" s="32"/>
      <c r="HZM80" s="32"/>
      <c r="HZN80" s="32"/>
      <c r="HZO80" s="32"/>
      <c r="HZP80" s="32"/>
      <c r="HZQ80" s="32"/>
      <c r="HZR80" s="32"/>
      <c r="HZS80" s="32"/>
      <c r="HZT80" s="32"/>
      <c r="HZU80" s="32"/>
      <c r="HZV80" s="32"/>
      <c r="HZW80" s="32"/>
      <c r="HZX80" s="32"/>
      <c r="HZY80" s="32"/>
      <c r="HZZ80" s="32"/>
      <c r="IAA80" s="32"/>
      <c r="IAB80" s="32"/>
      <c r="IAC80" s="32"/>
      <c r="IAD80" s="32"/>
      <c r="IAE80" s="32"/>
      <c r="IAF80" s="32"/>
      <c r="IAG80" s="32"/>
      <c r="IAH80" s="32"/>
      <c r="IAI80" s="32"/>
      <c r="IAJ80" s="33"/>
      <c r="IAK80" s="31"/>
      <c r="IAL80" s="32"/>
      <c r="IAM80" s="32"/>
      <c r="IAN80" s="32"/>
      <c r="IAO80" s="32"/>
      <c r="IAP80" s="32"/>
      <c r="IAQ80" s="32"/>
      <c r="IAR80" s="32"/>
      <c r="IAS80" s="32"/>
      <c r="IAT80" s="32"/>
      <c r="IAU80" s="32"/>
      <c r="IAV80" s="32"/>
      <c r="IAW80" s="32"/>
      <c r="IAX80" s="32"/>
      <c r="IAY80" s="32"/>
      <c r="IAZ80" s="32"/>
      <c r="IBA80" s="32"/>
      <c r="IBB80" s="32"/>
      <c r="IBC80" s="32"/>
      <c r="IBD80" s="32"/>
      <c r="IBE80" s="32"/>
      <c r="IBF80" s="32"/>
      <c r="IBG80" s="32"/>
      <c r="IBH80" s="32"/>
      <c r="IBI80" s="32"/>
      <c r="IBJ80" s="32"/>
      <c r="IBK80" s="32"/>
      <c r="IBL80" s="32"/>
      <c r="IBM80" s="32"/>
      <c r="IBN80" s="32"/>
      <c r="IBO80" s="32"/>
      <c r="IBP80" s="32"/>
      <c r="IBQ80" s="32"/>
      <c r="IBR80" s="33"/>
      <c r="IBS80" s="31"/>
      <c r="IBT80" s="32"/>
      <c r="IBU80" s="32"/>
      <c r="IBV80" s="32"/>
      <c r="IBW80" s="32"/>
      <c r="IBX80" s="32"/>
      <c r="IBY80" s="32"/>
      <c r="IBZ80" s="32"/>
      <c r="ICA80" s="32"/>
      <c r="ICB80" s="32"/>
      <c r="ICC80" s="32"/>
      <c r="ICD80" s="32"/>
      <c r="ICE80" s="32"/>
      <c r="ICF80" s="32"/>
      <c r="ICG80" s="32"/>
      <c r="ICH80" s="32"/>
      <c r="ICI80" s="32"/>
      <c r="ICJ80" s="32"/>
      <c r="ICK80" s="32"/>
      <c r="ICL80" s="32"/>
      <c r="ICM80" s="32"/>
      <c r="ICN80" s="32"/>
      <c r="ICO80" s="32"/>
      <c r="ICP80" s="32"/>
      <c r="ICQ80" s="32"/>
      <c r="ICR80" s="32"/>
      <c r="ICS80" s="32"/>
      <c r="ICT80" s="32"/>
      <c r="ICU80" s="32"/>
      <c r="ICV80" s="32"/>
      <c r="ICW80" s="32"/>
      <c r="ICX80" s="32"/>
      <c r="ICY80" s="32"/>
      <c r="ICZ80" s="33"/>
      <c r="IDA80" s="31"/>
      <c r="IDB80" s="32"/>
      <c r="IDC80" s="32"/>
      <c r="IDD80" s="32"/>
      <c r="IDE80" s="32"/>
      <c r="IDF80" s="32"/>
      <c r="IDG80" s="32"/>
      <c r="IDH80" s="32"/>
      <c r="IDI80" s="32"/>
      <c r="IDJ80" s="32"/>
      <c r="IDK80" s="32"/>
      <c r="IDL80" s="32"/>
      <c r="IDM80" s="32"/>
      <c r="IDN80" s="32"/>
      <c r="IDO80" s="32"/>
      <c r="IDP80" s="32"/>
      <c r="IDQ80" s="32"/>
      <c r="IDR80" s="32"/>
      <c r="IDS80" s="32"/>
      <c r="IDT80" s="32"/>
      <c r="IDU80" s="32"/>
      <c r="IDV80" s="32"/>
      <c r="IDW80" s="32"/>
      <c r="IDX80" s="32"/>
      <c r="IDY80" s="32"/>
      <c r="IDZ80" s="32"/>
      <c r="IEA80" s="32"/>
      <c r="IEB80" s="32"/>
      <c r="IEC80" s="32"/>
      <c r="IED80" s="32"/>
      <c r="IEE80" s="32"/>
      <c r="IEF80" s="32"/>
      <c r="IEG80" s="32"/>
      <c r="IEH80" s="33"/>
      <c r="IEI80" s="31"/>
      <c r="IEJ80" s="32"/>
      <c r="IEK80" s="32"/>
      <c r="IEL80" s="32"/>
      <c r="IEM80" s="32"/>
      <c r="IEN80" s="32"/>
      <c r="IEO80" s="32"/>
      <c r="IEP80" s="32"/>
      <c r="IEQ80" s="32"/>
      <c r="IER80" s="32"/>
      <c r="IES80" s="32"/>
      <c r="IET80" s="32"/>
      <c r="IEU80" s="32"/>
      <c r="IEV80" s="32"/>
      <c r="IEW80" s="32"/>
      <c r="IEX80" s="32"/>
      <c r="IEY80" s="32"/>
      <c r="IEZ80" s="32"/>
      <c r="IFA80" s="32"/>
      <c r="IFB80" s="32"/>
      <c r="IFC80" s="32"/>
      <c r="IFD80" s="32"/>
      <c r="IFE80" s="32"/>
      <c r="IFF80" s="32"/>
      <c r="IFG80" s="32"/>
      <c r="IFH80" s="32"/>
      <c r="IFI80" s="32"/>
      <c r="IFJ80" s="32"/>
      <c r="IFK80" s="32"/>
      <c r="IFL80" s="32"/>
      <c r="IFM80" s="32"/>
      <c r="IFN80" s="32"/>
      <c r="IFO80" s="32"/>
      <c r="IFP80" s="33"/>
      <c r="IFQ80" s="31"/>
      <c r="IFR80" s="32"/>
      <c r="IFS80" s="32"/>
      <c r="IFT80" s="32"/>
      <c r="IFU80" s="32"/>
      <c r="IFV80" s="32"/>
      <c r="IFW80" s="32"/>
      <c r="IFX80" s="32"/>
      <c r="IFY80" s="32"/>
      <c r="IFZ80" s="32"/>
      <c r="IGA80" s="32"/>
      <c r="IGB80" s="32"/>
      <c r="IGC80" s="32"/>
      <c r="IGD80" s="32"/>
      <c r="IGE80" s="32"/>
      <c r="IGF80" s="32"/>
      <c r="IGG80" s="32"/>
      <c r="IGH80" s="32"/>
      <c r="IGI80" s="32"/>
      <c r="IGJ80" s="32"/>
      <c r="IGK80" s="32"/>
      <c r="IGL80" s="32"/>
      <c r="IGM80" s="32"/>
      <c r="IGN80" s="32"/>
      <c r="IGO80" s="32"/>
      <c r="IGP80" s="32"/>
      <c r="IGQ80" s="32"/>
      <c r="IGR80" s="32"/>
      <c r="IGS80" s="32"/>
      <c r="IGT80" s="32"/>
      <c r="IGU80" s="32"/>
      <c r="IGV80" s="32"/>
      <c r="IGW80" s="32"/>
      <c r="IGX80" s="33"/>
      <c r="IGY80" s="31"/>
      <c r="IGZ80" s="32"/>
      <c r="IHA80" s="32"/>
      <c r="IHB80" s="32"/>
      <c r="IHC80" s="32"/>
      <c r="IHD80" s="32"/>
      <c r="IHE80" s="32"/>
      <c r="IHF80" s="32"/>
      <c r="IHG80" s="32"/>
      <c r="IHH80" s="32"/>
      <c r="IHI80" s="32"/>
      <c r="IHJ80" s="32"/>
      <c r="IHK80" s="32"/>
      <c r="IHL80" s="32"/>
      <c r="IHM80" s="32"/>
      <c r="IHN80" s="32"/>
      <c r="IHO80" s="32"/>
      <c r="IHP80" s="32"/>
      <c r="IHQ80" s="32"/>
      <c r="IHR80" s="32"/>
      <c r="IHS80" s="32"/>
      <c r="IHT80" s="32"/>
      <c r="IHU80" s="32"/>
      <c r="IHV80" s="32"/>
      <c r="IHW80" s="32"/>
      <c r="IHX80" s="32"/>
      <c r="IHY80" s="32"/>
      <c r="IHZ80" s="32"/>
      <c r="IIA80" s="32"/>
      <c r="IIB80" s="32"/>
      <c r="IIC80" s="32"/>
      <c r="IID80" s="32"/>
      <c r="IIE80" s="32"/>
      <c r="IIF80" s="33"/>
      <c r="IIG80" s="31"/>
      <c r="IIH80" s="32"/>
      <c r="III80" s="32"/>
      <c r="IIJ80" s="32"/>
      <c r="IIK80" s="32"/>
      <c r="IIL80" s="32"/>
      <c r="IIM80" s="32"/>
      <c r="IIN80" s="32"/>
      <c r="IIO80" s="32"/>
      <c r="IIP80" s="32"/>
      <c r="IIQ80" s="32"/>
      <c r="IIR80" s="32"/>
      <c r="IIS80" s="32"/>
      <c r="IIT80" s="32"/>
      <c r="IIU80" s="32"/>
      <c r="IIV80" s="32"/>
      <c r="IIW80" s="32"/>
      <c r="IIX80" s="32"/>
      <c r="IIY80" s="32"/>
      <c r="IIZ80" s="32"/>
      <c r="IJA80" s="32"/>
      <c r="IJB80" s="32"/>
      <c r="IJC80" s="32"/>
      <c r="IJD80" s="32"/>
      <c r="IJE80" s="32"/>
      <c r="IJF80" s="32"/>
      <c r="IJG80" s="32"/>
      <c r="IJH80" s="32"/>
      <c r="IJI80" s="32"/>
      <c r="IJJ80" s="32"/>
      <c r="IJK80" s="32"/>
      <c r="IJL80" s="32"/>
      <c r="IJM80" s="32"/>
      <c r="IJN80" s="33"/>
      <c r="IJO80" s="31"/>
      <c r="IJP80" s="32"/>
      <c r="IJQ80" s="32"/>
      <c r="IJR80" s="32"/>
      <c r="IJS80" s="32"/>
      <c r="IJT80" s="32"/>
      <c r="IJU80" s="32"/>
      <c r="IJV80" s="32"/>
      <c r="IJW80" s="32"/>
      <c r="IJX80" s="32"/>
      <c r="IJY80" s="32"/>
      <c r="IJZ80" s="32"/>
      <c r="IKA80" s="32"/>
      <c r="IKB80" s="32"/>
      <c r="IKC80" s="32"/>
      <c r="IKD80" s="32"/>
      <c r="IKE80" s="32"/>
      <c r="IKF80" s="32"/>
      <c r="IKG80" s="32"/>
      <c r="IKH80" s="32"/>
      <c r="IKI80" s="32"/>
      <c r="IKJ80" s="32"/>
      <c r="IKK80" s="32"/>
      <c r="IKL80" s="32"/>
      <c r="IKM80" s="32"/>
      <c r="IKN80" s="32"/>
      <c r="IKO80" s="32"/>
      <c r="IKP80" s="32"/>
      <c r="IKQ80" s="32"/>
      <c r="IKR80" s="32"/>
      <c r="IKS80" s="32"/>
      <c r="IKT80" s="32"/>
      <c r="IKU80" s="32"/>
      <c r="IKV80" s="33"/>
      <c r="IKW80" s="31"/>
      <c r="IKX80" s="32"/>
      <c r="IKY80" s="32"/>
      <c r="IKZ80" s="32"/>
      <c r="ILA80" s="32"/>
      <c r="ILB80" s="32"/>
      <c r="ILC80" s="32"/>
      <c r="ILD80" s="32"/>
      <c r="ILE80" s="32"/>
      <c r="ILF80" s="32"/>
      <c r="ILG80" s="32"/>
      <c r="ILH80" s="32"/>
      <c r="ILI80" s="32"/>
      <c r="ILJ80" s="32"/>
      <c r="ILK80" s="32"/>
      <c r="ILL80" s="32"/>
      <c r="ILM80" s="32"/>
      <c r="ILN80" s="32"/>
      <c r="ILO80" s="32"/>
      <c r="ILP80" s="32"/>
      <c r="ILQ80" s="32"/>
      <c r="ILR80" s="32"/>
      <c r="ILS80" s="32"/>
      <c r="ILT80" s="32"/>
      <c r="ILU80" s="32"/>
      <c r="ILV80" s="32"/>
      <c r="ILW80" s="32"/>
      <c r="ILX80" s="32"/>
      <c r="ILY80" s="32"/>
      <c r="ILZ80" s="32"/>
      <c r="IMA80" s="32"/>
      <c r="IMB80" s="32"/>
      <c r="IMC80" s="32"/>
      <c r="IMD80" s="33"/>
      <c r="IME80" s="31"/>
      <c r="IMF80" s="32"/>
      <c r="IMG80" s="32"/>
      <c r="IMH80" s="32"/>
      <c r="IMI80" s="32"/>
      <c r="IMJ80" s="32"/>
      <c r="IMK80" s="32"/>
      <c r="IML80" s="32"/>
      <c r="IMM80" s="32"/>
      <c r="IMN80" s="32"/>
      <c r="IMO80" s="32"/>
      <c r="IMP80" s="32"/>
      <c r="IMQ80" s="32"/>
      <c r="IMR80" s="32"/>
      <c r="IMS80" s="32"/>
      <c r="IMT80" s="32"/>
      <c r="IMU80" s="32"/>
      <c r="IMV80" s="32"/>
      <c r="IMW80" s="32"/>
      <c r="IMX80" s="32"/>
      <c r="IMY80" s="32"/>
      <c r="IMZ80" s="32"/>
      <c r="INA80" s="32"/>
      <c r="INB80" s="32"/>
      <c r="INC80" s="32"/>
      <c r="IND80" s="32"/>
      <c r="INE80" s="32"/>
      <c r="INF80" s="32"/>
      <c r="ING80" s="32"/>
      <c r="INH80" s="32"/>
      <c r="INI80" s="32"/>
      <c r="INJ80" s="32"/>
      <c r="INK80" s="32"/>
      <c r="INL80" s="33"/>
      <c r="INM80" s="31"/>
      <c r="INN80" s="32"/>
      <c r="INO80" s="32"/>
      <c r="INP80" s="32"/>
      <c r="INQ80" s="32"/>
      <c r="INR80" s="32"/>
      <c r="INS80" s="32"/>
      <c r="INT80" s="32"/>
      <c r="INU80" s="32"/>
      <c r="INV80" s="32"/>
      <c r="INW80" s="32"/>
      <c r="INX80" s="32"/>
      <c r="INY80" s="32"/>
      <c r="INZ80" s="32"/>
      <c r="IOA80" s="32"/>
      <c r="IOB80" s="32"/>
      <c r="IOC80" s="32"/>
      <c r="IOD80" s="32"/>
      <c r="IOE80" s="32"/>
      <c r="IOF80" s="32"/>
      <c r="IOG80" s="32"/>
      <c r="IOH80" s="32"/>
      <c r="IOI80" s="32"/>
      <c r="IOJ80" s="32"/>
      <c r="IOK80" s="32"/>
      <c r="IOL80" s="32"/>
      <c r="IOM80" s="32"/>
      <c r="ION80" s="32"/>
      <c r="IOO80" s="32"/>
      <c r="IOP80" s="32"/>
      <c r="IOQ80" s="32"/>
      <c r="IOR80" s="32"/>
      <c r="IOS80" s="32"/>
      <c r="IOT80" s="33"/>
      <c r="IOU80" s="31"/>
      <c r="IOV80" s="32"/>
      <c r="IOW80" s="32"/>
      <c r="IOX80" s="32"/>
      <c r="IOY80" s="32"/>
      <c r="IOZ80" s="32"/>
      <c r="IPA80" s="32"/>
      <c r="IPB80" s="32"/>
      <c r="IPC80" s="32"/>
      <c r="IPD80" s="32"/>
      <c r="IPE80" s="32"/>
      <c r="IPF80" s="32"/>
      <c r="IPG80" s="32"/>
      <c r="IPH80" s="32"/>
      <c r="IPI80" s="32"/>
      <c r="IPJ80" s="32"/>
      <c r="IPK80" s="32"/>
      <c r="IPL80" s="32"/>
      <c r="IPM80" s="32"/>
      <c r="IPN80" s="32"/>
      <c r="IPO80" s="32"/>
      <c r="IPP80" s="32"/>
      <c r="IPQ80" s="32"/>
      <c r="IPR80" s="32"/>
      <c r="IPS80" s="32"/>
      <c r="IPT80" s="32"/>
      <c r="IPU80" s="32"/>
      <c r="IPV80" s="32"/>
      <c r="IPW80" s="32"/>
      <c r="IPX80" s="32"/>
      <c r="IPY80" s="32"/>
      <c r="IPZ80" s="32"/>
      <c r="IQA80" s="32"/>
      <c r="IQB80" s="33"/>
      <c r="IQC80" s="31"/>
      <c r="IQD80" s="32"/>
      <c r="IQE80" s="32"/>
      <c r="IQF80" s="32"/>
      <c r="IQG80" s="32"/>
      <c r="IQH80" s="32"/>
      <c r="IQI80" s="32"/>
      <c r="IQJ80" s="32"/>
      <c r="IQK80" s="32"/>
      <c r="IQL80" s="32"/>
      <c r="IQM80" s="32"/>
      <c r="IQN80" s="32"/>
      <c r="IQO80" s="32"/>
      <c r="IQP80" s="32"/>
      <c r="IQQ80" s="32"/>
      <c r="IQR80" s="32"/>
      <c r="IQS80" s="32"/>
      <c r="IQT80" s="32"/>
      <c r="IQU80" s="32"/>
      <c r="IQV80" s="32"/>
      <c r="IQW80" s="32"/>
      <c r="IQX80" s="32"/>
      <c r="IQY80" s="32"/>
      <c r="IQZ80" s="32"/>
      <c r="IRA80" s="32"/>
      <c r="IRB80" s="32"/>
      <c r="IRC80" s="32"/>
      <c r="IRD80" s="32"/>
      <c r="IRE80" s="32"/>
      <c r="IRF80" s="32"/>
      <c r="IRG80" s="32"/>
      <c r="IRH80" s="32"/>
      <c r="IRI80" s="32"/>
      <c r="IRJ80" s="33"/>
      <c r="IRK80" s="31"/>
      <c r="IRL80" s="32"/>
      <c r="IRM80" s="32"/>
      <c r="IRN80" s="32"/>
      <c r="IRO80" s="32"/>
      <c r="IRP80" s="32"/>
      <c r="IRQ80" s="32"/>
      <c r="IRR80" s="32"/>
      <c r="IRS80" s="32"/>
      <c r="IRT80" s="32"/>
      <c r="IRU80" s="32"/>
      <c r="IRV80" s="32"/>
      <c r="IRW80" s="32"/>
      <c r="IRX80" s="32"/>
      <c r="IRY80" s="32"/>
      <c r="IRZ80" s="32"/>
      <c r="ISA80" s="32"/>
      <c r="ISB80" s="32"/>
      <c r="ISC80" s="32"/>
      <c r="ISD80" s="32"/>
      <c r="ISE80" s="32"/>
      <c r="ISF80" s="32"/>
      <c r="ISG80" s="32"/>
      <c r="ISH80" s="32"/>
      <c r="ISI80" s="32"/>
      <c r="ISJ80" s="32"/>
      <c r="ISK80" s="32"/>
      <c r="ISL80" s="32"/>
      <c r="ISM80" s="32"/>
      <c r="ISN80" s="32"/>
      <c r="ISO80" s="32"/>
      <c r="ISP80" s="32"/>
      <c r="ISQ80" s="32"/>
      <c r="ISR80" s="33"/>
      <c r="ISS80" s="31"/>
      <c r="IST80" s="32"/>
      <c r="ISU80" s="32"/>
      <c r="ISV80" s="32"/>
      <c r="ISW80" s="32"/>
      <c r="ISX80" s="32"/>
      <c r="ISY80" s="32"/>
      <c r="ISZ80" s="32"/>
      <c r="ITA80" s="32"/>
      <c r="ITB80" s="32"/>
      <c r="ITC80" s="32"/>
      <c r="ITD80" s="32"/>
      <c r="ITE80" s="32"/>
      <c r="ITF80" s="32"/>
      <c r="ITG80" s="32"/>
      <c r="ITH80" s="32"/>
      <c r="ITI80" s="32"/>
      <c r="ITJ80" s="32"/>
      <c r="ITK80" s="32"/>
      <c r="ITL80" s="32"/>
      <c r="ITM80" s="32"/>
      <c r="ITN80" s="32"/>
      <c r="ITO80" s="32"/>
      <c r="ITP80" s="32"/>
      <c r="ITQ80" s="32"/>
      <c r="ITR80" s="32"/>
      <c r="ITS80" s="32"/>
      <c r="ITT80" s="32"/>
      <c r="ITU80" s="32"/>
      <c r="ITV80" s="32"/>
      <c r="ITW80" s="32"/>
      <c r="ITX80" s="32"/>
      <c r="ITY80" s="32"/>
      <c r="ITZ80" s="33"/>
      <c r="IUA80" s="31"/>
      <c r="IUB80" s="32"/>
      <c r="IUC80" s="32"/>
      <c r="IUD80" s="32"/>
      <c r="IUE80" s="32"/>
      <c r="IUF80" s="32"/>
      <c r="IUG80" s="32"/>
      <c r="IUH80" s="32"/>
      <c r="IUI80" s="32"/>
      <c r="IUJ80" s="32"/>
      <c r="IUK80" s="32"/>
      <c r="IUL80" s="32"/>
      <c r="IUM80" s="32"/>
      <c r="IUN80" s="32"/>
      <c r="IUO80" s="32"/>
      <c r="IUP80" s="32"/>
      <c r="IUQ80" s="32"/>
      <c r="IUR80" s="32"/>
      <c r="IUS80" s="32"/>
      <c r="IUT80" s="32"/>
      <c r="IUU80" s="32"/>
      <c r="IUV80" s="32"/>
      <c r="IUW80" s="32"/>
      <c r="IUX80" s="32"/>
      <c r="IUY80" s="32"/>
      <c r="IUZ80" s="32"/>
      <c r="IVA80" s="32"/>
      <c r="IVB80" s="32"/>
      <c r="IVC80" s="32"/>
      <c r="IVD80" s="32"/>
      <c r="IVE80" s="32"/>
      <c r="IVF80" s="32"/>
      <c r="IVG80" s="32"/>
      <c r="IVH80" s="33"/>
      <c r="IVI80" s="31"/>
      <c r="IVJ80" s="32"/>
      <c r="IVK80" s="32"/>
      <c r="IVL80" s="32"/>
      <c r="IVM80" s="32"/>
      <c r="IVN80" s="32"/>
      <c r="IVO80" s="32"/>
      <c r="IVP80" s="32"/>
      <c r="IVQ80" s="32"/>
      <c r="IVR80" s="32"/>
      <c r="IVS80" s="32"/>
      <c r="IVT80" s="32"/>
      <c r="IVU80" s="32"/>
      <c r="IVV80" s="32"/>
      <c r="IVW80" s="32"/>
      <c r="IVX80" s="32"/>
      <c r="IVY80" s="32"/>
      <c r="IVZ80" s="32"/>
      <c r="IWA80" s="32"/>
      <c r="IWB80" s="32"/>
      <c r="IWC80" s="32"/>
      <c r="IWD80" s="32"/>
      <c r="IWE80" s="32"/>
      <c r="IWF80" s="32"/>
      <c r="IWG80" s="32"/>
      <c r="IWH80" s="32"/>
      <c r="IWI80" s="32"/>
      <c r="IWJ80" s="32"/>
      <c r="IWK80" s="32"/>
      <c r="IWL80" s="32"/>
      <c r="IWM80" s="32"/>
      <c r="IWN80" s="32"/>
      <c r="IWO80" s="32"/>
      <c r="IWP80" s="33"/>
      <c r="IWQ80" s="31"/>
      <c r="IWR80" s="32"/>
      <c r="IWS80" s="32"/>
      <c r="IWT80" s="32"/>
      <c r="IWU80" s="32"/>
      <c r="IWV80" s="32"/>
      <c r="IWW80" s="32"/>
      <c r="IWX80" s="32"/>
      <c r="IWY80" s="32"/>
      <c r="IWZ80" s="32"/>
      <c r="IXA80" s="32"/>
      <c r="IXB80" s="32"/>
      <c r="IXC80" s="32"/>
      <c r="IXD80" s="32"/>
      <c r="IXE80" s="32"/>
      <c r="IXF80" s="32"/>
      <c r="IXG80" s="32"/>
      <c r="IXH80" s="32"/>
      <c r="IXI80" s="32"/>
      <c r="IXJ80" s="32"/>
      <c r="IXK80" s="32"/>
      <c r="IXL80" s="32"/>
      <c r="IXM80" s="32"/>
      <c r="IXN80" s="32"/>
      <c r="IXO80" s="32"/>
      <c r="IXP80" s="32"/>
      <c r="IXQ80" s="32"/>
      <c r="IXR80" s="32"/>
      <c r="IXS80" s="32"/>
      <c r="IXT80" s="32"/>
      <c r="IXU80" s="32"/>
      <c r="IXV80" s="32"/>
      <c r="IXW80" s="32"/>
      <c r="IXX80" s="33"/>
      <c r="IXY80" s="31"/>
      <c r="IXZ80" s="32"/>
      <c r="IYA80" s="32"/>
      <c r="IYB80" s="32"/>
      <c r="IYC80" s="32"/>
      <c r="IYD80" s="32"/>
      <c r="IYE80" s="32"/>
      <c r="IYF80" s="32"/>
      <c r="IYG80" s="32"/>
      <c r="IYH80" s="32"/>
      <c r="IYI80" s="32"/>
      <c r="IYJ80" s="32"/>
      <c r="IYK80" s="32"/>
      <c r="IYL80" s="32"/>
      <c r="IYM80" s="32"/>
      <c r="IYN80" s="32"/>
      <c r="IYO80" s="32"/>
      <c r="IYP80" s="32"/>
      <c r="IYQ80" s="32"/>
      <c r="IYR80" s="32"/>
      <c r="IYS80" s="32"/>
      <c r="IYT80" s="32"/>
      <c r="IYU80" s="32"/>
      <c r="IYV80" s="32"/>
      <c r="IYW80" s="32"/>
      <c r="IYX80" s="32"/>
      <c r="IYY80" s="32"/>
      <c r="IYZ80" s="32"/>
      <c r="IZA80" s="32"/>
      <c r="IZB80" s="32"/>
      <c r="IZC80" s="32"/>
      <c r="IZD80" s="32"/>
      <c r="IZE80" s="32"/>
      <c r="IZF80" s="33"/>
      <c r="IZG80" s="31"/>
      <c r="IZH80" s="32"/>
      <c r="IZI80" s="32"/>
      <c r="IZJ80" s="32"/>
      <c r="IZK80" s="32"/>
      <c r="IZL80" s="32"/>
      <c r="IZM80" s="32"/>
      <c r="IZN80" s="32"/>
      <c r="IZO80" s="32"/>
      <c r="IZP80" s="32"/>
      <c r="IZQ80" s="32"/>
      <c r="IZR80" s="32"/>
      <c r="IZS80" s="32"/>
      <c r="IZT80" s="32"/>
      <c r="IZU80" s="32"/>
      <c r="IZV80" s="32"/>
      <c r="IZW80" s="32"/>
      <c r="IZX80" s="32"/>
      <c r="IZY80" s="32"/>
      <c r="IZZ80" s="32"/>
      <c r="JAA80" s="32"/>
      <c r="JAB80" s="32"/>
      <c r="JAC80" s="32"/>
      <c r="JAD80" s="32"/>
      <c r="JAE80" s="32"/>
      <c r="JAF80" s="32"/>
      <c r="JAG80" s="32"/>
      <c r="JAH80" s="32"/>
      <c r="JAI80" s="32"/>
      <c r="JAJ80" s="32"/>
      <c r="JAK80" s="32"/>
      <c r="JAL80" s="32"/>
      <c r="JAM80" s="32"/>
      <c r="JAN80" s="33"/>
      <c r="JAO80" s="31"/>
      <c r="JAP80" s="32"/>
      <c r="JAQ80" s="32"/>
      <c r="JAR80" s="32"/>
      <c r="JAS80" s="32"/>
      <c r="JAT80" s="32"/>
      <c r="JAU80" s="32"/>
      <c r="JAV80" s="32"/>
      <c r="JAW80" s="32"/>
      <c r="JAX80" s="32"/>
      <c r="JAY80" s="32"/>
      <c r="JAZ80" s="32"/>
      <c r="JBA80" s="32"/>
      <c r="JBB80" s="32"/>
      <c r="JBC80" s="32"/>
      <c r="JBD80" s="32"/>
      <c r="JBE80" s="32"/>
      <c r="JBF80" s="32"/>
      <c r="JBG80" s="32"/>
      <c r="JBH80" s="32"/>
      <c r="JBI80" s="32"/>
      <c r="JBJ80" s="32"/>
      <c r="JBK80" s="32"/>
      <c r="JBL80" s="32"/>
      <c r="JBM80" s="32"/>
      <c r="JBN80" s="32"/>
      <c r="JBO80" s="32"/>
      <c r="JBP80" s="32"/>
      <c r="JBQ80" s="32"/>
      <c r="JBR80" s="32"/>
      <c r="JBS80" s="32"/>
      <c r="JBT80" s="32"/>
      <c r="JBU80" s="32"/>
      <c r="JBV80" s="33"/>
      <c r="JBW80" s="31"/>
      <c r="JBX80" s="32"/>
      <c r="JBY80" s="32"/>
      <c r="JBZ80" s="32"/>
      <c r="JCA80" s="32"/>
      <c r="JCB80" s="32"/>
      <c r="JCC80" s="32"/>
      <c r="JCD80" s="32"/>
      <c r="JCE80" s="32"/>
      <c r="JCF80" s="32"/>
      <c r="JCG80" s="32"/>
      <c r="JCH80" s="32"/>
      <c r="JCI80" s="32"/>
      <c r="JCJ80" s="32"/>
      <c r="JCK80" s="32"/>
      <c r="JCL80" s="32"/>
      <c r="JCM80" s="32"/>
      <c r="JCN80" s="32"/>
      <c r="JCO80" s="32"/>
      <c r="JCP80" s="32"/>
      <c r="JCQ80" s="32"/>
      <c r="JCR80" s="32"/>
      <c r="JCS80" s="32"/>
      <c r="JCT80" s="32"/>
      <c r="JCU80" s="32"/>
      <c r="JCV80" s="32"/>
      <c r="JCW80" s="32"/>
      <c r="JCX80" s="32"/>
      <c r="JCY80" s="32"/>
      <c r="JCZ80" s="32"/>
      <c r="JDA80" s="32"/>
      <c r="JDB80" s="32"/>
      <c r="JDC80" s="32"/>
      <c r="JDD80" s="33"/>
      <c r="JDE80" s="31"/>
      <c r="JDF80" s="32"/>
      <c r="JDG80" s="32"/>
      <c r="JDH80" s="32"/>
      <c r="JDI80" s="32"/>
      <c r="JDJ80" s="32"/>
      <c r="JDK80" s="32"/>
      <c r="JDL80" s="32"/>
      <c r="JDM80" s="32"/>
      <c r="JDN80" s="32"/>
      <c r="JDO80" s="32"/>
      <c r="JDP80" s="32"/>
      <c r="JDQ80" s="32"/>
      <c r="JDR80" s="32"/>
      <c r="JDS80" s="32"/>
      <c r="JDT80" s="32"/>
      <c r="JDU80" s="32"/>
      <c r="JDV80" s="32"/>
      <c r="JDW80" s="32"/>
      <c r="JDX80" s="32"/>
      <c r="JDY80" s="32"/>
      <c r="JDZ80" s="32"/>
      <c r="JEA80" s="32"/>
      <c r="JEB80" s="32"/>
      <c r="JEC80" s="32"/>
      <c r="JED80" s="32"/>
      <c r="JEE80" s="32"/>
      <c r="JEF80" s="32"/>
      <c r="JEG80" s="32"/>
      <c r="JEH80" s="32"/>
      <c r="JEI80" s="32"/>
      <c r="JEJ80" s="32"/>
      <c r="JEK80" s="32"/>
      <c r="JEL80" s="33"/>
      <c r="JEM80" s="31"/>
      <c r="JEN80" s="32"/>
      <c r="JEO80" s="32"/>
      <c r="JEP80" s="32"/>
      <c r="JEQ80" s="32"/>
      <c r="JER80" s="32"/>
      <c r="JES80" s="32"/>
      <c r="JET80" s="32"/>
      <c r="JEU80" s="32"/>
      <c r="JEV80" s="32"/>
      <c r="JEW80" s="32"/>
      <c r="JEX80" s="32"/>
      <c r="JEY80" s="32"/>
      <c r="JEZ80" s="32"/>
      <c r="JFA80" s="32"/>
      <c r="JFB80" s="32"/>
      <c r="JFC80" s="32"/>
      <c r="JFD80" s="32"/>
      <c r="JFE80" s="32"/>
      <c r="JFF80" s="32"/>
      <c r="JFG80" s="32"/>
      <c r="JFH80" s="32"/>
      <c r="JFI80" s="32"/>
      <c r="JFJ80" s="32"/>
      <c r="JFK80" s="32"/>
      <c r="JFL80" s="32"/>
      <c r="JFM80" s="32"/>
      <c r="JFN80" s="32"/>
      <c r="JFO80" s="32"/>
      <c r="JFP80" s="32"/>
      <c r="JFQ80" s="32"/>
      <c r="JFR80" s="32"/>
      <c r="JFS80" s="32"/>
      <c r="JFT80" s="33"/>
      <c r="JFU80" s="31"/>
      <c r="JFV80" s="32"/>
      <c r="JFW80" s="32"/>
      <c r="JFX80" s="32"/>
      <c r="JFY80" s="32"/>
      <c r="JFZ80" s="32"/>
      <c r="JGA80" s="32"/>
      <c r="JGB80" s="32"/>
      <c r="JGC80" s="32"/>
      <c r="JGD80" s="32"/>
      <c r="JGE80" s="32"/>
      <c r="JGF80" s="32"/>
      <c r="JGG80" s="32"/>
      <c r="JGH80" s="32"/>
      <c r="JGI80" s="32"/>
      <c r="JGJ80" s="32"/>
      <c r="JGK80" s="32"/>
      <c r="JGL80" s="32"/>
      <c r="JGM80" s="32"/>
      <c r="JGN80" s="32"/>
      <c r="JGO80" s="32"/>
      <c r="JGP80" s="32"/>
      <c r="JGQ80" s="32"/>
      <c r="JGR80" s="32"/>
      <c r="JGS80" s="32"/>
      <c r="JGT80" s="32"/>
      <c r="JGU80" s="32"/>
      <c r="JGV80" s="32"/>
      <c r="JGW80" s="32"/>
      <c r="JGX80" s="32"/>
      <c r="JGY80" s="32"/>
      <c r="JGZ80" s="32"/>
      <c r="JHA80" s="32"/>
      <c r="JHB80" s="33"/>
      <c r="JHC80" s="31"/>
      <c r="JHD80" s="32"/>
      <c r="JHE80" s="32"/>
      <c r="JHF80" s="32"/>
      <c r="JHG80" s="32"/>
      <c r="JHH80" s="32"/>
      <c r="JHI80" s="32"/>
      <c r="JHJ80" s="32"/>
      <c r="JHK80" s="32"/>
      <c r="JHL80" s="32"/>
      <c r="JHM80" s="32"/>
      <c r="JHN80" s="32"/>
      <c r="JHO80" s="32"/>
      <c r="JHP80" s="32"/>
      <c r="JHQ80" s="32"/>
      <c r="JHR80" s="32"/>
      <c r="JHS80" s="32"/>
      <c r="JHT80" s="32"/>
      <c r="JHU80" s="32"/>
      <c r="JHV80" s="32"/>
      <c r="JHW80" s="32"/>
      <c r="JHX80" s="32"/>
      <c r="JHY80" s="32"/>
      <c r="JHZ80" s="32"/>
      <c r="JIA80" s="32"/>
      <c r="JIB80" s="32"/>
      <c r="JIC80" s="32"/>
      <c r="JID80" s="32"/>
      <c r="JIE80" s="32"/>
      <c r="JIF80" s="32"/>
      <c r="JIG80" s="32"/>
      <c r="JIH80" s="32"/>
      <c r="JII80" s="32"/>
      <c r="JIJ80" s="33"/>
      <c r="JIK80" s="31"/>
      <c r="JIL80" s="32"/>
      <c r="JIM80" s="32"/>
      <c r="JIN80" s="32"/>
      <c r="JIO80" s="32"/>
      <c r="JIP80" s="32"/>
      <c r="JIQ80" s="32"/>
      <c r="JIR80" s="32"/>
      <c r="JIS80" s="32"/>
      <c r="JIT80" s="32"/>
      <c r="JIU80" s="32"/>
      <c r="JIV80" s="32"/>
      <c r="JIW80" s="32"/>
      <c r="JIX80" s="32"/>
      <c r="JIY80" s="32"/>
      <c r="JIZ80" s="32"/>
      <c r="JJA80" s="32"/>
      <c r="JJB80" s="32"/>
      <c r="JJC80" s="32"/>
      <c r="JJD80" s="32"/>
      <c r="JJE80" s="32"/>
      <c r="JJF80" s="32"/>
      <c r="JJG80" s="32"/>
      <c r="JJH80" s="32"/>
      <c r="JJI80" s="32"/>
      <c r="JJJ80" s="32"/>
      <c r="JJK80" s="32"/>
      <c r="JJL80" s="32"/>
      <c r="JJM80" s="32"/>
      <c r="JJN80" s="32"/>
      <c r="JJO80" s="32"/>
      <c r="JJP80" s="32"/>
      <c r="JJQ80" s="32"/>
      <c r="JJR80" s="33"/>
      <c r="JJS80" s="31"/>
      <c r="JJT80" s="32"/>
      <c r="JJU80" s="32"/>
      <c r="JJV80" s="32"/>
      <c r="JJW80" s="32"/>
      <c r="JJX80" s="32"/>
      <c r="JJY80" s="32"/>
      <c r="JJZ80" s="32"/>
      <c r="JKA80" s="32"/>
      <c r="JKB80" s="32"/>
      <c r="JKC80" s="32"/>
      <c r="JKD80" s="32"/>
      <c r="JKE80" s="32"/>
      <c r="JKF80" s="32"/>
      <c r="JKG80" s="32"/>
      <c r="JKH80" s="32"/>
      <c r="JKI80" s="32"/>
      <c r="JKJ80" s="32"/>
      <c r="JKK80" s="32"/>
      <c r="JKL80" s="32"/>
      <c r="JKM80" s="32"/>
      <c r="JKN80" s="32"/>
      <c r="JKO80" s="32"/>
      <c r="JKP80" s="32"/>
      <c r="JKQ80" s="32"/>
      <c r="JKR80" s="32"/>
      <c r="JKS80" s="32"/>
      <c r="JKT80" s="32"/>
      <c r="JKU80" s="32"/>
      <c r="JKV80" s="32"/>
      <c r="JKW80" s="32"/>
      <c r="JKX80" s="32"/>
      <c r="JKY80" s="32"/>
      <c r="JKZ80" s="33"/>
      <c r="JLA80" s="31"/>
      <c r="JLB80" s="32"/>
      <c r="JLC80" s="32"/>
      <c r="JLD80" s="32"/>
      <c r="JLE80" s="32"/>
      <c r="JLF80" s="32"/>
      <c r="JLG80" s="32"/>
      <c r="JLH80" s="32"/>
      <c r="JLI80" s="32"/>
      <c r="JLJ80" s="32"/>
      <c r="JLK80" s="32"/>
      <c r="JLL80" s="32"/>
      <c r="JLM80" s="32"/>
      <c r="JLN80" s="32"/>
      <c r="JLO80" s="32"/>
      <c r="JLP80" s="32"/>
      <c r="JLQ80" s="32"/>
      <c r="JLR80" s="32"/>
      <c r="JLS80" s="32"/>
      <c r="JLT80" s="32"/>
      <c r="JLU80" s="32"/>
      <c r="JLV80" s="32"/>
      <c r="JLW80" s="32"/>
      <c r="JLX80" s="32"/>
      <c r="JLY80" s="32"/>
      <c r="JLZ80" s="32"/>
      <c r="JMA80" s="32"/>
      <c r="JMB80" s="32"/>
      <c r="JMC80" s="32"/>
      <c r="JMD80" s="32"/>
      <c r="JME80" s="32"/>
      <c r="JMF80" s="32"/>
      <c r="JMG80" s="32"/>
      <c r="JMH80" s="33"/>
      <c r="JMI80" s="31"/>
      <c r="JMJ80" s="32"/>
      <c r="JMK80" s="32"/>
      <c r="JML80" s="32"/>
      <c r="JMM80" s="32"/>
      <c r="JMN80" s="32"/>
      <c r="JMO80" s="32"/>
      <c r="JMP80" s="32"/>
      <c r="JMQ80" s="32"/>
      <c r="JMR80" s="32"/>
      <c r="JMS80" s="32"/>
      <c r="JMT80" s="32"/>
      <c r="JMU80" s="32"/>
      <c r="JMV80" s="32"/>
      <c r="JMW80" s="32"/>
      <c r="JMX80" s="32"/>
      <c r="JMY80" s="32"/>
      <c r="JMZ80" s="32"/>
      <c r="JNA80" s="32"/>
      <c r="JNB80" s="32"/>
      <c r="JNC80" s="32"/>
      <c r="JND80" s="32"/>
      <c r="JNE80" s="32"/>
      <c r="JNF80" s="32"/>
      <c r="JNG80" s="32"/>
      <c r="JNH80" s="32"/>
      <c r="JNI80" s="32"/>
      <c r="JNJ80" s="32"/>
      <c r="JNK80" s="32"/>
      <c r="JNL80" s="32"/>
      <c r="JNM80" s="32"/>
      <c r="JNN80" s="32"/>
      <c r="JNO80" s="32"/>
      <c r="JNP80" s="33"/>
      <c r="JNQ80" s="31"/>
      <c r="JNR80" s="32"/>
      <c r="JNS80" s="32"/>
      <c r="JNT80" s="32"/>
      <c r="JNU80" s="32"/>
      <c r="JNV80" s="32"/>
      <c r="JNW80" s="32"/>
      <c r="JNX80" s="32"/>
      <c r="JNY80" s="32"/>
      <c r="JNZ80" s="32"/>
      <c r="JOA80" s="32"/>
      <c r="JOB80" s="32"/>
      <c r="JOC80" s="32"/>
      <c r="JOD80" s="32"/>
      <c r="JOE80" s="32"/>
      <c r="JOF80" s="32"/>
      <c r="JOG80" s="32"/>
      <c r="JOH80" s="32"/>
      <c r="JOI80" s="32"/>
      <c r="JOJ80" s="32"/>
      <c r="JOK80" s="32"/>
      <c r="JOL80" s="32"/>
      <c r="JOM80" s="32"/>
      <c r="JON80" s="32"/>
      <c r="JOO80" s="32"/>
      <c r="JOP80" s="32"/>
      <c r="JOQ80" s="32"/>
      <c r="JOR80" s="32"/>
      <c r="JOS80" s="32"/>
      <c r="JOT80" s="32"/>
      <c r="JOU80" s="32"/>
      <c r="JOV80" s="32"/>
      <c r="JOW80" s="32"/>
      <c r="JOX80" s="33"/>
      <c r="JOY80" s="31"/>
      <c r="JOZ80" s="32"/>
      <c r="JPA80" s="32"/>
      <c r="JPB80" s="32"/>
      <c r="JPC80" s="32"/>
      <c r="JPD80" s="32"/>
      <c r="JPE80" s="32"/>
      <c r="JPF80" s="32"/>
      <c r="JPG80" s="32"/>
      <c r="JPH80" s="32"/>
      <c r="JPI80" s="32"/>
      <c r="JPJ80" s="32"/>
      <c r="JPK80" s="32"/>
      <c r="JPL80" s="32"/>
      <c r="JPM80" s="32"/>
      <c r="JPN80" s="32"/>
      <c r="JPO80" s="32"/>
      <c r="JPP80" s="32"/>
      <c r="JPQ80" s="32"/>
      <c r="JPR80" s="32"/>
      <c r="JPS80" s="32"/>
      <c r="JPT80" s="32"/>
      <c r="JPU80" s="32"/>
      <c r="JPV80" s="32"/>
      <c r="JPW80" s="32"/>
      <c r="JPX80" s="32"/>
      <c r="JPY80" s="32"/>
      <c r="JPZ80" s="32"/>
      <c r="JQA80" s="32"/>
      <c r="JQB80" s="32"/>
      <c r="JQC80" s="32"/>
      <c r="JQD80" s="32"/>
      <c r="JQE80" s="32"/>
      <c r="JQF80" s="33"/>
      <c r="JQG80" s="31"/>
      <c r="JQH80" s="32"/>
      <c r="JQI80" s="32"/>
      <c r="JQJ80" s="32"/>
      <c r="JQK80" s="32"/>
      <c r="JQL80" s="32"/>
      <c r="JQM80" s="32"/>
      <c r="JQN80" s="32"/>
      <c r="JQO80" s="32"/>
      <c r="JQP80" s="32"/>
      <c r="JQQ80" s="32"/>
      <c r="JQR80" s="32"/>
      <c r="JQS80" s="32"/>
      <c r="JQT80" s="32"/>
      <c r="JQU80" s="32"/>
      <c r="JQV80" s="32"/>
      <c r="JQW80" s="32"/>
      <c r="JQX80" s="32"/>
      <c r="JQY80" s="32"/>
      <c r="JQZ80" s="32"/>
      <c r="JRA80" s="32"/>
      <c r="JRB80" s="32"/>
      <c r="JRC80" s="32"/>
      <c r="JRD80" s="32"/>
      <c r="JRE80" s="32"/>
      <c r="JRF80" s="32"/>
      <c r="JRG80" s="32"/>
      <c r="JRH80" s="32"/>
      <c r="JRI80" s="32"/>
      <c r="JRJ80" s="32"/>
      <c r="JRK80" s="32"/>
      <c r="JRL80" s="32"/>
      <c r="JRM80" s="32"/>
      <c r="JRN80" s="33"/>
      <c r="JRO80" s="31"/>
      <c r="JRP80" s="32"/>
      <c r="JRQ80" s="32"/>
      <c r="JRR80" s="32"/>
      <c r="JRS80" s="32"/>
      <c r="JRT80" s="32"/>
      <c r="JRU80" s="32"/>
      <c r="JRV80" s="32"/>
      <c r="JRW80" s="32"/>
      <c r="JRX80" s="32"/>
      <c r="JRY80" s="32"/>
      <c r="JRZ80" s="32"/>
      <c r="JSA80" s="32"/>
      <c r="JSB80" s="32"/>
      <c r="JSC80" s="32"/>
      <c r="JSD80" s="32"/>
      <c r="JSE80" s="32"/>
      <c r="JSF80" s="32"/>
      <c r="JSG80" s="32"/>
      <c r="JSH80" s="32"/>
      <c r="JSI80" s="32"/>
      <c r="JSJ80" s="32"/>
      <c r="JSK80" s="32"/>
      <c r="JSL80" s="32"/>
      <c r="JSM80" s="32"/>
      <c r="JSN80" s="32"/>
      <c r="JSO80" s="32"/>
      <c r="JSP80" s="32"/>
      <c r="JSQ80" s="32"/>
      <c r="JSR80" s="32"/>
      <c r="JSS80" s="32"/>
      <c r="JST80" s="32"/>
      <c r="JSU80" s="32"/>
      <c r="JSV80" s="33"/>
      <c r="JSW80" s="31"/>
      <c r="JSX80" s="32"/>
      <c r="JSY80" s="32"/>
      <c r="JSZ80" s="32"/>
      <c r="JTA80" s="32"/>
      <c r="JTB80" s="32"/>
      <c r="JTC80" s="32"/>
      <c r="JTD80" s="32"/>
      <c r="JTE80" s="32"/>
      <c r="JTF80" s="32"/>
      <c r="JTG80" s="32"/>
      <c r="JTH80" s="32"/>
      <c r="JTI80" s="32"/>
      <c r="JTJ80" s="32"/>
      <c r="JTK80" s="32"/>
      <c r="JTL80" s="32"/>
      <c r="JTM80" s="32"/>
      <c r="JTN80" s="32"/>
      <c r="JTO80" s="32"/>
      <c r="JTP80" s="32"/>
      <c r="JTQ80" s="32"/>
      <c r="JTR80" s="32"/>
      <c r="JTS80" s="32"/>
      <c r="JTT80" s="32"/>
      <c r="JTU80" s="32"/>
      <c r="JTV80" s="32"/>
      <c r="JTW80" s="32"/>
      <c r="JTX80" s="32"/>
      <c r="JTY80" s="32"/>
      <c r="JTZ80" s="32"/>
      <c r="JUA80" s="32"/>
      <c r="JUB80" s="32"/>
      <c r="JUC80" s="32"/>
      <c r="JUD80" s="33"/>
      <c r="JUE80" s="31"/>
      <c r="JUF80" s="32"/>
      <c r="JUG80" s="32"/>
      <c r="JUH80" s="32"/>
      <c r="JUI80" s="32"/>
      <c r="JUJ80" s="32"/>
      <c r="JUK80" s="32"/>
      <c r="JUL80" s="32"/>
      <c r="JUM80" s="32"/>
      <c r="JUN80" s="32"/>
      <c r="JUO80" s="32"/>
      <c r="JUP80" s="32"/>
      <c r="JUQ80" s="32"/>
      <c r="JUR80" s="32"/>
      <c r="JUS80" s="32"/>
      <c r="JUT80" s="32"/>
      <c r="JUU80" s="32"/>
      <c r="JUV80" s="32"/>
      <c r="JUW80" s="32"/>
      <c r="JUX80" s="32"/>
      <c r="JUY80" s="32"/>
      <c r="JUZ80" s="32"/>
      <c r="JVA80" s="32"/>
      <c r="JVB80" s="32"/>
      <c r="JVC80" s="32"/>
      <c r="JVD80" s="32"/>
      <c r="JVE80" s="32"/>
      <c r="JVF80" s="32"/>
      <c r="JVG80" s="32"/>
      <c r="JVH80" s="32"/>
      <c r="JVI80" s="32"/>
      <c r="JVJ80" s="32"/>
      <c r="JVK80" s="32"/>
      <c r="JVL80" s="33"/>
      <c r="JVM80" s="31"/>
      <c r="JVN80" s="32"/>
      <c r="JVO80" s="32"/>
      <c r="JVP80" s="32"/>
      <c r="JVQ80" s="32"/>
      <c r="JVR80" s="32"/>
      <c r="JVS80" s="32"/>
      <c r="JVT80" s="32"/>
      <c r="JVU80" s="32"/>
      <c r="JVV80" s="32"/>
      <c r="JVW80" s="32"/>
      <c r="JVX80" s="32"/>
      <c r="JVY80" s="32"/>
      <c r="JVZ80" s="32"/>
      <c r="JWA80" s="32"/>
      <c r="JWB80" s="32"/>
      <c r="JWC80" s="32"/>
      <c r="JWD80" s="32"/>
      <c r="JWE80" s="32"/>
      <c r="JWF80" s="32"/>
      <c r="JWG80" s="32"/>
      <c r="JWH80" s="32"/>
      <c r="JWI80" s="32"/>
      <c r="JWJ80" s="32"/>
      <c r="JWK80" s="32"/>
      <c r="JWL80" s="32"/>
      <c r="JWM80" s="32"/>
      <c r="JWN80" s="32"/>
      <c r="JWO80" s="32"/>
      <c r="JWP80" s="32"/>
      <c r="JWQ80" s="32"/>
      <c r="JWR80" s="32"/>
      <c r="JWS80" s="32"/>
      <c r="JWT80" s="33"/>
      <c r="JWU80" s="31"/>
      <c r="JWV80" s="32"/>
      <c r="JWW80" s="32"/>
      <c r="JWX80" s="32"/>
      <c r="JWY80" s="32"/>
      <c r="JWZ80" s="32"/>
      <c r="JXA80" s="32"/>
      <c r="JXB80" s="32"/>
      <c r="JXC80" s="32"/>
      <c r="JXD80" s="32"/>
      <c r="JXE80" s="32"/>
      <c r="JXF80" s="32"/>
      <c r="JXG80" s="32"/>
      <c r="JXH80" s="32"/>
      <c r="JXI80" s="32"/>
      <c r="JXJ80" s="32"/>
      <c r="JXK80" s="32"/>
      <c r="JXL80" s="32"/>
      <c r="JXM80" s="32"/>
      <c r="JXN80" s="32"/>
      <c r="JXO80" s="32"/>
      <c r="JXP80" s="32"/>
      <c r="JXQ80" s="32"/>
      <c r="JXR80" s="32"/>
      <c r="JXS80" s="32"/>
      <c r="JXT80" s="32"/>
      <c r="JXU80" s="32"/>
      <c r="JXV80" s="32"/>
      <c r="JXW80" s="32"/>
      <c r="JXX80" s="32"/>
      <c r="JXY80" s="32"/>
      <c r="JXZ80" s="32"/>
      <c r="JYA80" s="32"/>
      <c r="JYB80" s="33"/>
      <c r="JYC80" s="31"/>
      <c r="JYD80" s="32"/>
      <c r="JYE80" s="32"/>
      <c r="JYF80" s="32"/>
      <c r="JYG80" s="32"/>
      <c r="JYH80" s="32"/>
      <c r="JYI80" s="32"/>
      <c r="JYJ80" s="32"/>
      <c r="JYK80" s="32"/>
      <c r="JYL80" s="32"/>
      <c r="JYM80" s="32"/>
      <c r="JYN80" s="32"/>
      <c r="JYO80" s="32"/>
      <c r="JYP80" s="32"/>
      <c r="JYQ80" s="32"/>
      <c r="JYR80" s="32"/>
      <c r="JYS80" s="32"/>
      <c r="JYT80" s="32"/>
      <c r="JYU80" s="32"/>
      <c r="JYV80" s="32"/>
      <c r="JYW80" s="32"/>
      <c r="JYX80" s="32"/>
      <c r="JYY80" s="32"/>
      <c r="JYZ80" s="32"/>
      <c r="JZA80" s="32"/>
      <c r="JZB80" s="32"/>
      <c r="JZC80" s="32"/>
      <c r="JZD80" s="32"/>
      <c r="JZE80" s="32"/>
      <c r="JZF80" s="32"/>
      <c r="JZG80" s="32"/>
      <c r="JZH80" s="32"/>
      <c r="JZI80" s="32"/>
      <c r="JZJ80" s="33"/>
      <c r="JZK80" s="31"/>
      <c r="JZL80" s="32"/>
      <c r="JZM80" s="32"/>
      <c r="JZN80" s="32"/>
      <c r="JZO80" s="32"/>
      <c r="JZP80" s="32"/>
      <c r="JZQ80" s="32"/>
      <c r="JZR80" s="32"/>
      <c r="JZS80" s="32"/>
      <c r="JZT80" s="32"/>
      <c r="JZU80" s="32"/>
      <c r="JZV80" s="32"/>
      <c r="JZW80" s="32"/>
      <c r="JZX80" s="32"/>
      <c r="JZY80" s="32"/>
      <c r="JZZ80" s="32"/>
      <c r="KAA80" s="32"/>
      <c r="KAB80" s="32"/>
      <c r="KAC80" s="32"/>
      <c r="KAD80" s="32"/>
      <c r="KAE80" s="32"/>
      <c r="KAF80" s="32"/>
      <c r="KAG80" s="32"/>
      <c r="KAH80" s="32"/>
      <c r="KAI80" s="32"/>
      <c r="KAJ80" s="32"/>
      <c r="KAK80" s="32"/>
      <c r="KAL80" s="32"/>
      <c r="KAM80" s="32"/>
      <c r="KAN80" s="32"/>
      <c r="KAO80" s="32"/>
      <c r="KAP80" s="32"/>
      <c r="KAQ80" s="32"/>
      <c r="KAR80" s="33"/>
      <c r="KAS80" s="31"/>
      <c r="KAT80" s="32"/>
      <c r="KAU80" s="32"/>
      <c r="KAV80" s="32"/>
      <c r="KAW80" s="32"/>
      <c r="KAX80" s="32"/>
      <c r="KAY80" s="32"/>
      <c r="KAZ80" s="32"/>
      <c r="KBA80" s="32"/>
      <c r="KBB80" s="32"/>
      <c r="KBC80" s="32"/>
      <c r="KBD80" s="32"/>
      <c r="KBE80" s="32"/>
      <c r="KBF80" s="32"/>
      <c r="KBG80" s="32"/>
      <c r="KBH80" s="32"/>
      <c r="KBI80" s="32"/>
      <c r="KBJ80" s="32"/>
      <c r="KBK80" s="32"/>
      <c r="KBL80" s="32"/>
      <c r="KBM80" s="32"/>
      <c r="KBN80" s="32"/>
      <c r="KBO80" s="32"/>
      <c r="KBP80" s="32"/>
      <c r="KBQ80" s="32"/>
      <c r="KBR80" s="32"/>
      <c r="KBS80" s="32"/>
      <c r="KBT80" s="32"/>
      <c r="KBU80" s="32"/>
      <c r="KBV80" s="32"/>
      <c r="KBW80" s="32"/>
      <c r="KBX80" s="32"/>
      <c r="KBY80" s="32"/>
      <c r="KBZ80" s="33"/>
      <c r="KCA80" s="31"/>
      <c r="KCB80" s="32"/>
      <c r="KCC80" s="32"/>
      <c r="KCD80" s="32"/>
      <c r="KCE80" s="32"/>
      <c r="KCF80" s="32"/>
      <c r="KCG80" s="32"/>
      <c r="KCH80" s="32"/>
      <c r="KCI80" s="32"/>
      <c r="KCJ80" s="32"/>
      <c r="KCK80" s="32"/>
      <c r="KCL80" s="32"/>
      <c r="KCM80" s="32"/>
      <c r="KCN80" s="32"/>
      <c r="KCO80" s="32"/>
      <c r="KCP80" s="32"/>
      <c r="KCQ80" s="32"/>
      <c r="KCR80" s="32"/>
      <c r="KCS80" s="32"/>
      <c r="KCT80" s="32"/>
      <c r="KCU80" s="32"/>
      <c r="KCV80" s="32"/>
      <c r="KCW80" s="32"/>
      <c r="KCX80" s="32"/>
      <c r="KCY80" s="32"/>
      <c r="KCZ80" s="32"/>
      <c r="KDA80" s="32"/>
      <c r="KDB80" s="32"/>
      <c r="KDC80" s="32"/>
      <c r="KDD80" s="32"/>
      <c r="KDE80" s="32"/>
      <c r="KDF80" s="32"/>
      <c r="KDG80" s="32"/>
      <c r="KDH80" s="33"/>
      <c r="KDI80" s="31"/>
      <c r="KDJ80" s="32"/>
      <c r="KDK80" s="32"/>
      <c r="KDL80" s="32"/>
      <c r="KDM80" s="32"/>
      <c r="KDN80" s="32"/>
      <c r="KDO80" s="32"/>
      <c r="KDP80" s="32"/>
      <c r="KDQ80" s="32"/>
      <c r="KDR80" s="32"/>
      <c r="KDS80" s="32"/>
      <c r="KDT80" s="32"/>
      <c r="KDU80" s="32"/>
      <c r="KDV80" s="32"/>
      <c r="KDW80" s="32"/>
      <c r="KDX80" s="32"/>
      <c r="KDY80" s="32"/>
      <c r="KDZ80" s="32"/>
      <c r="KEA80" s="32"/>
      <c r="KEB80" s="32"/>
      <c r="KEC80" s="32"/>
      <c r="KED80" s="32"/>
      <c r="KEE80" s="32"/>
      <c r="KEF80" s="32"/>
      <c r="KEG80" s="32"/>
      <c r="KEH80" s="32"/>
      <c r="KEI80" s="32"/>
      <c r="KEJ80" s="32"/>
      <c r="KEK80" s="32"/>
      <c r="KEL80" s="32"/>
      <c r="KEM80" s="32"/>
      <c r="KEN80" s="32"/>
      <c r="KEO80" s="32"/>
      <c r="KEP80" s="33"/>
      <c r="KEQ80" s="31"/>
      <c r="KER80" s="32"/>
      <c r="KES80" s="32"/>
      <c r="KET80" s="32"/>
      <c r="KEU80" s="32"/>
      <c r="KEV80" s="32"/>
      <c r="KEW80" s="32"/>
      <c r="KEX80" s="32"/>
      <c r="KEY80" s="32"/>
      <c r="KEZ80" s="32"/>
      <c r="KFA80" s="32"/>
      <c r="KFB80" s="32"/>
      <c r="KFC80" s="32"/>
      <c r="KFD80" s="32"/>
      <c r="KFE80" s="32"/>
      <c r="KFF80" s="32"/>
      <c r="KFG80" s="32"/>
      <c r="KFH80" s="32"/>
      <c r="KFI80" s="32"/>
      <c r="KFJ80" s="32"/>
      <c r="KFK80" s="32"/>
      <c r="KFL80" s="32"/>
      <c r="KFM80" s="32"/>
      <c r="KFN80" s="32"/>
      <c r="KFO80" s="32"/>
      <c r="KFP80" s="32"/>
      <c r="KFQ80" s="32"/>
      <c r="KFR80" s="32"/>
      <c r="KFS80" s="32"/>
      <c r="KFT80" s="32"/>
      <c r="KFU80" s="32"/>
      <c r="KFV80" s="32"/>
      <c r="KFW80" s="32"/>
      <c r="KFX80" s="33"/>
      <c r="KFY80" s="31"/>
      <c r="KFZ80" s="32"/>
      <c r="KGA80" s="32"/>
      <c r="KGB80" s="32"/>
      <c r="KGC80" s="32"/>
      <c r="KGD80" s="32"/>
      <c r="KGE80" s="32"/>
      <c r="KGF80" s="32"/>
      <c r="KGG80" s="32"/>
      <c r="KGH80" s="32"/>
      <c r="KGI80" s="32"/>
      <c r="KGJ80" s="32"/>
      <c r="KGK80" s="32"/>
      <c r="KGL80" s="32"/>
      <c r="KGM80" s="32"/>
      <c r="KGN80" s="32"/>
      <c r="KGO80" s="32"/>
      <c r="KGP80" s="32"/>
      <c r="KGQ80" s="32"/>
      <c r="KGR80" s="32"/>
      <c r="KGS80" s="32"/>
      <c r="KGT80" s="32"/>
      <c r="KGU80" s="32"/>
      <c r="KGV80" s="32"/>
      <c r="KGW80" s="32"/>
      <c r="KGX80" s="32"/>
      <c r="KGY80" s="32"/>
      <c r="KGZ80" s="32"/>
      <c r="KHA80" s="32"/>
      <c r="KHB80" s="32"/>
      <c r="KHC80" s="32"/>
      <c r="KHD80" s="32"/>
      <c r="KHE80" s="32"/>
      <c r="KHF80" s="33"/>
      <c r="KHG80" s="31"/>
      <c r="KHH80" s="32"/>
      <c r="KHI80" s="32"/>
      <c r="KHJ80" s="32"/>
      <c r="KHK80" s="32"/>
      <c r="KHL80" s="32"/>
      <c r="KHM80" s="32"/>
      <c r="KHN80" s="32"/>
      <c r="KHO80" s="32"/>
      <c r="KHP80" s="32"/>
      <c r="KHQ80" s="32"/>
      <c r="KHR80" s="32"/>
      <c r="KHS80" s="32"/>
      <c r="KHT80" s="32"/>
      <c r="KHU80" s="32"/>
      <c r="KHV80" s="32"/>
      <c r="KHW80" s="32"/>
      <c r="KHX80" s="32"/>
      <c r="KHY80" s="32"/>
      <c r="KHZ80" s="32"/>
      <c r="KIA80" s="32"/>
      <c r="KIB80" s="32"/>
      <c r="KIC80" s="32"/>
      <c r="KID80" s="32"/>
      <c r="KIE80" s="32"/>
      <c r="KIF80" s="32"/>
      <c r="KIG80" s="32"/>
      <c r="KIH80" s="32"/>
      <c r="KII80" s="32"/>
      <c r="KIJ80" s="32"/>
      <c r="KIK80" s="32"/>
      <c r="KIL80" s="32"/>
      <c r="KIM80" s="32"/>
      <c r="KIN80" s="33"/>
      <c r="KIO80" s="31"/>
      <c r="KIP80" s="32"/>
      <c r="KIQ80" s="32"/>
      <c r="KIR80" s="32"/>
      <c r="KIS80" s="32"/>
      <c r="KIT80" s="32"/>
      <c r="KIU80" s="32"/>
      <c r="KIV80" s="32"/>
      <c r="KIW80" s="32"/>
      <c r="KIX80" s="32"/>
      <c r="KIY80" s="32"/>
      <c r="KIZ80" s="32"/>
      <c r="KJA80" s="32"/>
      <c r="KJB80" s="32"/>
      <c r="KJC80" s="32"/>
      <c r="KJD80" s="32"/>
      <c r="KJE80" s="32"/>
      <c r="KJF80" s="32"/>
      <c r="KJG80" s="32"/>
      <c r="KJH80" s="32"/>
      <c r="KJI80" s="32"/>
      <c r="KJJ80" s="32"/>
      <c r="KJK80" s="32"/>
      <c r="KJL80" s="32"/>
      <c r="KJM80" s="32"/>
      <c r="KJN80" s="32"/>
      <c r="KJO80" s="32"/>
      <c r="KJP80" s="32"/>
      <c r="KJQ80" s="32"/>
      <c r="KJR80" s="32"/>
      <c r="KJS80" s="32"/>
      <c r="KJT80" s="32"/>
      <c r="KJU80" s="32"/>
      <c r="KJV80" s="33"/>
      <c r="KJW80" s="31"/>
      <c r="KJX80" s="32"/>
      <c r="KJY80" s="32"/>
      <c r="KJZ80" s="32"/>
      <c r="KKA80" s="32"/>
      <c r="KKB80" s="32"/>
      <c r="KKC80" s="32"/>
      <c r="KKD80" s="32"/>
      <c r="KKE80" s="32"/>
      <c r="KKF80" s="32"/>
      <c r="KKG80" s="32"/>
      <c r="KKH80" s="32"/>
      <c r="KKI80" s="32"/>
      <c r="KKJ80" s="32"/>
      <c r="KKK80" s="32"/>
      <c r="KKL80" s="32"/>
      <c r="KKM80" s="32"/>
      <c r="KKN80" s="32"/>
      <c r="KKO80" s="32"/>
      <c r="KKP80" s="32"/>
      <c r="KKQ80" s="32"/>
      <c r="KKR80" s="32"/>
      <c r="KKS80" s="32"/>
      <c r="KKT80" s="32"/>
      <c r="KKU80" s="32"/>
      <c r="KKV80" s="32"/>
      <c r="KKW80" s="32"/>
      <c r="KKX80" s="32"/>
      <c r="KKY80" s="32"/>
      <c r="KKZ80" s="32"/>
      <c r="KLA80" s="32"/>
      <c r="KLB80" s="32"/>
      <c r="KLC80" s="32"/>
      <c r="KLD80" s="33"/>
      <c r="KLE80" s="31"/>
      <c r="KLF80" s="32"/>
      <c r="KLG80" s="32"/>
      <c r="KLH80" s="32"/>
      <c r="KLI80" s="32"/>
      <c r="KLJ80" s="32"/>
      <c r="KLK80" s="32"/>
      <c r="KLL80" s="32"/>
      <c r="KLM80" s="32"/>
      <c r="KLN80" s="32"/>
      <c r="KLO80" s="32"/>
      <c r="KLP80" s="32"/>
      <c r="KLQ80" s="32"/>
      <c r="KLR80" s="32"/>
      <c r="KLS80" s="32"/>
      <c r="KLT80" s="32"/>
      <c r="KLU80" s="32"/>
      <c r="KLV80" s="32"/>
      <c r="KLW80" s="32"/>
      <c r="KLX80" s="32"/>
      <c r="KLY80" s="32"/>
      <c r="KLZ80" s="32"/>
      <c r="KMA80" s="32"/>
      <c r="KMB80" s="32"/>
      <c r="KMC80" s="32"/>
      <c r="KMD80" s="32"/>
      <c r="KME80" s="32"/>
      <c r="KMF80" s="32"/>
      <c r="KMG80" s="32"/>
      <c r="KMH80" s="32"/>
      <c r="KMI80" s="32"/>
      <c r="KMJ80" s="32"/>
      <c r="KMK80" s="32"/>
      <c r="KML80" s="33"/>
      <c r="KMM80" s="31"/>
      <c r="KMN80" s="32"/>
      <c r="KMO80" s="32"/>
      <c r="KMP80" s="32"/>
      <c r="KMQ80" s="32"/>
      <c r="KMR80" s="32"/>
      <c r="KMS80" s="32"/>
      <c r="KMT80" s="32"/>
      <c r="KMU80" s="32"/>
      <c r="KMV80" s="32"/>
      <c r="KMW80" s="32"/>
      <c r="KMX80" s="32"/>
      <c r="KMY80" s="32"/>
      <c r="KMZ80" s="32"/>
      <c r="KNA80" s="32"/>
      <c r="KNB80" s="32"/>
      <c r="KNC80" s="32"/>
      <c r="KND80" s="32"/>
      <c r="KNE80" s="32"/>
      <c r="KNF80" s="32"/>
      <c r="KNG80" s="32"/>
      <c r="KNH80" s="32"/>
      <c r="KNI80" s="32"/>
      <c r="KNJ80" s="32"/>
      <c r="KNK80" s="32"/>
      <c r="KNL80" s="32"/>
      <c r="KNM80" s="32"/>
      <c r="KNN80" s="32"/>
      <c r="KNO80" s="32"/>
      <c r="KNP80" s="32"/>
      <c r="KNQ80" s="32"/>
      <c r="KNR80" s="32"/>
      <c r="KNS80" s="32"/>
      <c r="KNT80" s="33"/>
      <c r="KNU80" s="31"/>
      <c r="KNV80" s="32"/>
      <c r="KNW80" s="32"/>
      <c r="KNX80" s="32"/>
      <c r="KNY80" s="32"/>
      <c r="KNZ80" s="32"/>
      <c r="KOA80" s="32"/>
      <c r="KOB80" s="32"/>
      <c r="KOC80" s="32"/>
      <c r="KOD80" s="32"/>
      <c r="KOE80" s="32"/>
      <c r="KOF80" s="32"/>
      <c r="KOG80" s="32"/>
      <c r="KOH80" s="32"/>
      <c r="KOI80" s="32"/>
      <c r="KOJ80" s="32"/>
      <c r="KOK80" s="32"/>
      <c r="KOL80" s="32"/>
      <c r="KOM80" s="32"/>
      <c r="KON80" s="32"/>
      <c r="KOO80" s="32"/>
      <c r="KOP80" s="32"/>
      <c r="KOQ80" s="32"/>
      <c r="KOR80" s="32"/>
      <c r="KOS80" s="32"/>
      <c r="KOT80" s="32"/>
      <c r="KOU80" s="32"/>
      <c r="KOV80" s="32"/>
      <c r="KOW80" s="32"/>
      <c r="KOX80" s="32"/>
      <c r="KOY80" s="32"/>
      <c r="KOZ80" s="32"/>
      <c r="KPA80" s="32"/>
      <c r="KPB80" s="33"/>
      <c r="KPC80" s="31"/>
      <c r="KPD80" s="32"/>
      <c r="KPE80" s="32"/>
      <c r="KPF80" s="32"/>
      <c r="KPG80" s="32"/>
      <c r="KPH80" s="32"/>
      <c r="KPI80" s="32"/>
      <c r="KPJ80" s="32"/>
      <c r="KPK80" s="32"/>
      <c r="KPL80" s="32"/>
      <c r="KPM80" s="32"/>
      <c r="KPN80" s="32"/>
      <c r="KPO80" s="32"/>
      <c r="KPP80" s="32"/>
      <c r="KPQ80" s="32"/>
      <c r="KPR80" s="32"/>
      <c r="KPS80" s="32"/>
      <c r="KPT80" s="32"/>
      <c r="KPU80" s="32"/>
      <c r="KPV80" s="32"/>
      <c r="KPW80" s="32"/>
      <c r="KPX80" s="32"/>
      <c r="KPY80" s="32"/>
      <c r="KPZ80" s="32"/>
      <c r="KQA80" s="32"/>
      <c r="KQB80" s="32"/>
      <c r="KQC80" s="32"/>
      <c r="KQD80" s="32"/>
      <c r="KQE80" s="32"/>
      <c r="KQF80" s="32"/>
      <c r="KQG80" s="32"/>
      <c r="KQH80" s="32"/>
      <c r="KQI80" s="32"/>
      <c r="KQJ80" s="33"/>
      <c r="KQK80" s="31"/>
      <c r="KQL80" s="32"/>
      <c r="KQM80" s="32"/>
      <c r="KQN80" s="32"/>
      <c r="KQO80" s="32"/>
      <c r="KQP80" s="32"/>
      <c r="KQQ80" s="32"/>
      <c r="KQR80" s="32"/>
      <c r="KQS80" s="32"/>
      <c r="KQT80" s="32"/>
      <c r="KQU80" s="32"/>
      <c r="KQV80" s="32"/>
      <c r="KQW80" s="32"/>
      <c r="KQX80" s="32"/>
      <c r="KQY80" s="32"/>
      <c r="KQZ80" s="32"/>
      <c r="KRA80" s="32"/>
      <c r="KRB80" s="32"/>
      <c r="KRC80" s="32"/>
      <c r="KRD80" s="32"/>
      <c r="KRE80" s="32"/>
      <c r="KRF80" s="32"/>
      <c r="KRG80" s="32"/>
      <c r="KRH80" s="32"/>
      <c r="KRI80" s="32"/>
      <c r="KRJ80" s="32"/>
      <c r="KRK80" s="32"/>
      <c r="KRL80" s="32"/>
      <c r="KRM80" s="32"/>
      <c r="KRN80" s="32"/>
      <c r="KRO80" s="32"/>
      <c r="KRP80" s="32"/>
      <c r="KRQ80" s="32"/>
      <c r="KRR80" s="33"/>
      <c r="KRS80" s="31"/>
      <c r="KRT80" s="32"/>
      <c r="KRU80" s="32"/>
      <c r="KRV80" s="32"/>
      <c r="KRW80" s="32"/>
      <c r="KRX80" s="32"/>
      <c r="KRY80" s="32"/>
      <c r="KRZ80" s="32"/>
      <c r="KSA80" s="32"/>
      <c r="KSB80" s="32"/>
      <c r="KSC80" s="32"/>
      <c r="KSD80" s="32"/>
      <c r="KSE80" s="32"/>
      <c r="KSF80" s="32"/>
      <c r="KSG80" s="32"/>
      <c r="KSH80" s="32"/>
      <c r="KSI80" s="32"/>
      <c r="KSJ80" s="32"/>
      <c r="KSK80" s="32"/>
      <c r="KSL80" s="32"/>
      <c r="KSM80" s="32"/>
      <c r="KSN80" s="32"/>
      <c r="KSO80" s="32"/>
      <c r="KSP80" s="32"/>
      <c r="KSQ80" s="32"/>
      <c r="KSR80" s="32"/>
      <c r="KSS80" s="32"/>
      <c r="KST80" s="32"/>
      <c r="KSU80" s="32"/>
      <c r="KSV80" s="32"/>
      <c r="KSW80" s="32"/>
      <c r="KSX80" s="32"/>
      <c r="KSY80" s="32"/>
      <c r="KSZ80" s="33"/>
      <c r="KTA80" s="31"/>
      <c r="KTB80" s="32"/>
      <c r="KTC80" s="32"/>
      <c r="KTD80" s="32"/>
      <c r="KTE80" s="32"/>
      <c r="KTF80" s="32"/>
      <c r="KTG80" s="32"/>
      <c r="KTH80" s="32"/>
      <c r="KTI80" s="32"/>
      <c r="KTJ80" s="32"/>
      <c r="KTK80" s="32"/>
      <c r="KTL80" s="32"/>
      <c r="KTM80" s="32"/>
      <c r="KTN80" s="32"/>
      <c r="KTO80" s="32"/>
      <c r="KTP80" s="32"/>
      <c r="KTQ80" s="32"/>
      <c r="KTR80" s="32"/>
      <c r="KTS80" s="32"/>
      <c r="KTT80" s="32"/>
      <c r="KTU80" s="32"/>
      <c r="KTV80" s="32"/>
      <c r="KTW80" s="32"/>
      <c r="KTX80" s="32"/>
      <c r="KTY80" s="32"/>
      <c r="KTZ80" s="32"/>
      <c r="KUA80" s="32"/>
      <c r="KUB80" s="32"/>
      <c r="KUC80" s="32"/>
      <c r="KUD80" s="32"/>
      <c r="KUE80" s="32"/>
      <c r="KUF80" s="32"/>
      <c r="KUG80" s="32"/>
      <c r="KUH80" s="33"/>
      <c r="KUI80" s="31"/>
      <c r="KUJ80" s="32"/>
      <c r="KUK80" s="32"/>
      <c r="KUL80" s="32"/>
      <c r="KUM80" s="32"/>
      <c r="KUN80" s="32"/>
      <c r="KUO80" s="32"/>
      <c r="KUP80" s="32"/>
      <c r="KUQ80" s="32"/>
      <c r="KUR80" s="32"/>
      <c r="KUS80" s="32"/>
      <c r="KUT80" s="32"/>
      <c r="KUU80" s="32"/>
      <c r="KUV80" s="32"/>
      <c r="KUW80" s="32"/>
      <c r="KUX80" s="32"/>
      <c r="KUY80" s="32"/>
      <c r="KUZ80" s="32"/>
      <c r="KVA80" s="32"/>
      <c r="KVB80" s="32"/>
      <c r="KVC80" s="32"/>
      <c r="KVD80" s="32"/>
      <c r="KVE80" s="32"/>
      <c r="KVF80" s="32"/>
      <c r="KVG80" s="32"/>
      <c r="KVH80" s="32"/>
      <c r="KVI80" s="32"/>
      <c r="KVJ80" s="32"/>
      <c r="KVK80" s="32"/>
      <c r="KVL80" s="32"/>
      <c r="KVM80" s="32"/>
      <c r="KVN80" s="32"/>
      <c r="KVO80" s="32"/>
      <c r="KVP80" s="33"/>
      <c r="KVQ80" s="31"/>
      <c r="KVR80" s="32"/>
      <c r="KVS80" s="32"/>
      <c r="KVT80" s="32"/>
      <c r="KVU80" s="32"/>
      <c r="KVV80" s="32"/>
      <c r="KVW80" s="32"/>
      <c r="KVX80" s="32"/>
      <c r="KVY80" s="32"/>
      <c r="KVZ80" s="32"/>
      <c r="KWA80" s="32"/>
      <c r="KWB80" s="32"/>
      <c r="KWC80" s="32"/>
      <c r="KWD80" s="32"/>
      <c r="KWE80" s="32"/>
      <c r="KWF80" s="32"/>
      <c r="KWG80" s="32"/>
      <c r="KWH80" s="32"/>
      <c r="KWI80" s="32"/>
      <c r="KWJ80" s="32"/>
      <c r="KWK80" s="32"/>
      <c r="KWL80" s="32"/>
      <c r="KWM80" s="32"/>
      <c r="KWN80" s="32"/>
      <c r="KWO80" s="32"/>
      <c r="KWP80" s="32"/>
      <c r="KWQ80" s="32"/>
      <c r="KWR80" s="32"/>
      <c r="KWS80" s="32"/>
      <c r="KWT80" s="32"/>
      <c r="KWU80" s="32"/>
      <c r="KWV80" s="32"/>
      <c r="KWW80" s="32"/>
      <c r="KWX80" s="33"/>
      <c r="KWY80" s="31"/>
      <c r="KWZ80" s="32"/>
      <c r="KXA80" s="32"/>
      <c r="KXB80" s="32"/>
      <c r="KXC80" s="32"/>
      <c r="KXD80" s="32"/>
      <c r="KXE80" s="32"/>
      <c r="KXF80" s="32"/>
      <c r="KXG80" s="32"/>
      <c r="KXH80" s="32"/>
      <c r="KXI80" s="32"/>
      <c r="KXJ80" s="32"/>
      <c r="KXK80" s="32"/>
      <c r="KXL80" s="32"/>
      <c r="KXM80" s="32"/>
      <c r="KXN80" s="32"/>
      <c r="KXO80" s="32"/>
      <c r="KXP80" s="32"/>
      <c r="KXQ80" s="32"/>
      <c r="KXR80" s="32"/>
      <c r="KXS80" s="32"/>
      <c r="KXT80" s="32"/>
      <c r="KXU80" s="32"/>
      <c r="KXV80" s="32"/>
      <c r="KXW80" s="32"/>
      <c r="KXX80" s="32"/>
      <c r="KXY80" s="32"/>
      <c r="KXZ80" s="32"/>
      <c r="KYA80" s="32"/>
      <c r="KYB80" s="32"/>
      <c r="KYC80" s="32"/>
      <c r="KYD80" s="32"/>
      <c r="KYE80" s="32"/>
      <c r="KYF80" s="33"/>
      <c r="KYG80" s="31"/>
      <c r="KYH80" s="32"/>
      <c r="KYI80" s="32"/>
      <c r="KYJ80" s="32"/>
      <c r="KYK80" s="32"/>
      <c r="KYL80" s="32"/>
      <c r="KYM80" s="32"/>
      <c r="KYN80" s="32"/>
      <c r="KYO80" s="32"/>
      <c r="KYP80" s="32"/>
      <c r="KYQ80" s="32"/>
      <c r="KYR80" s="32"/>
      <c r="KYS80" s="32"/>
      <c r="KYT80" s="32"/>
      <c r="KYU80" s="32"/>
      <c r="KYV80" s="32"/>
      <c r="KYW80" s="32"/>
      <c r="KYX80" s="32"/>
      <c r="KYY80" s="32"/>
      <c r="KYZ80" s="32"/>
      <c r="KZA80" s="32"/>
      <c r="KZB80" s="32"/>
      <c r="KZC80" s="32"/>
      <c r="KZD80" s="32"/>
      <c r="KZE80" s="32"/>
      <c r="KZF80" s="32"/>
      <c r="KZG80" s="32"/>
      <c r="KZH80" s="32"/>
      <c r="KZI80" s="32"/>
      <c r="KZJ80" s="32"/>
      <c r="KZK80" s="32"/>
      <c r="KZL80" s="32"/>
      <c r="KZM80" s="32"/>
      <c r="KZN80" s="33"/>
      <c r="KZO80" s="31"/>
      <c r="KZP80" s="32"/>
      <c r="KZQ80" s="32"/>
      <c r="KZR80" s="32"/>
      <c r="KZS80" s="32"/>
      <c r="KZT80" s="32"/>
      <c r="KZU80" s="32"/>
      <c r="KZV80" s="32"/>
      <c r="KZW80" s="32"/>
      <c r="KZX80" s="32"/>
      <c r="KZY80" s="32"/>
      <c r="KZZ80" s="32"/>
      <c r="LAA80" s="32"/>
      <c r="LAB80" s="32"/>
      <c r="LAC80" s="32"/>
      <c r="LAD80" s="32"/>
      <c r="LAE80" s="32"/>
      <c r="LAF80" s="32"/>
      <c r="LAG80" s="32"/>
      <c r="LAH80" s="32"/>
      <c r="LAI80" s="32"/>
      <c r="LAJ80" s="32"/>
      <c r="LAK80" s="32"/>
      <c r="LAL80" s="32"/>
      <c r="LAM80" s="32"/>
      <c r="LAN80" s="32"/>
      <c r="LAO80" s="32"/>
      <c r="LAP80" s="32"/>
      <c r="LAQ80" s="32"/>
      <c r="LAR80" s="32"/>
      <c r="LAS80" s="32"/>
      <c r="LAT80" s="32"/>
      <c r="LAU80" s="32"/>
      <c r="LAV80" s="33"/>
      <c r="LAW80" s="31"/>
      <c r="LAX80" s="32"/>
      <c r="LAY80" s="32"/>
      <c r="LAZ80" s="32"/>
      <c r="LBA80" s="32"/>
      <c r="LBB80" s="32"/>
      <c r="LBC80" s="32"/>
      <c r="LBD80" s="32"/>
      <c r="LBE80" s="32"/>
      <c r="LBF80" s="32"/>
      <c r="LBG80" s="32"/>
      <c r="LBH80" s="32"/>
      <c r="LBI80" s="32"/>
      <c r="LBJ80" s="32"/>
      <c r="LBK80" s="32"/>
      <c r="LBL80" s="32"/>
      <c r="LBM80" s="32"/>
      <c r="LBN80" s="32"/>
      <c r="LBO80" s="32"/>
      <c r="LBP80" s="32"/>
      <c r="LBQ80" s="32"/>
      <c r="LBR80" s="32"/>
      <c r="LBS80" s="32"/>
      <c r="LBT80" s="32"/>
      <c r="LBU80" s="32"/>
      <c r="LBV80" s="32"/>
      <c r="LBW80" s="32"/>
      <c r="LBX80" s="32"/>
      <c r="LBY80" s="32"/>
      <c r="LBZ80" s="32"/>
      <c r="LCA80" s="32"/>
      <c r="LCB80" s="32"/>
      <c r="LCC80" s="32"/>
      <c r="LCD80" s="33"/>
      <c r="LCE80" s="31"/>
      <c r="LCF80" s="32"/>
      <c r="LCG80" s="32"/>
      <c r="LCH80" s="32"/>
      <c r="LCI80" s="32"/>
      <c r="LCJ80" s="32"/>
      <c r="LCK80" s="32"/>
      <c r="LCL80" s="32"/>
      <c r="LCM80" s="32"/>
      <c r="LCN80" s="32"/>
      <c r="LCO80" s="32"/>
      <c r="LCP80" s="32"/>
      <c r="LCQ80" s="32"/>
      <c r="LCR80" s="32"/>
      <c r="LCS80" s="32"/>
      <c r="LCT80" s="32"/>
      <c r="LCU80" s="32"/>
      <c r="LCV80" s="32"/>
      <c r="LCW80" s="32"/>
      <c r="LCX80" s="32"/>
      <c r="LCY80" s="32"/>
      <c r="LCZ80" s="32"/>
      <c r="LDA80" s="32"/>
      <c r="LDB80" s="32"/>
      <c r="LDC80" s="32"/>
      <c r="LDD80" s="32"/>
      <c r="LDE80" s="32"/>
      <c r="LDF80" s="32"/>
      <c r="LDG80" s="32"/>
      <c r="LDH80" s="32"/>
      <c r="LDI80" s="32"/>
      <c r="LDJ80" s="32"/>
      <c r="LDK80" s="32"/>
      <c r="LDL80" s="33"/>
      <c r="LDM80" s="31"/>
      <c r="LDN80" s="32"/>
      <c r="LDO80" s="32"/>
      <c r="LDP80" s="32"/>
      <c r="LDQ80" s="32"/>
      <c r="LDR80" s="32"/>
      <c r="LDS80" s="32"/>
      <c r="LDT80" s="32"/>
      <c r="LDU80" s="32"/>
      <c r="LDV80" s="32"/>
      <c r="LDW80" s="32"/>
      <c r="LDX80" s="32"/>
      <c r="LDY80" s="32"/>
      <c r="LDZ80" s="32"/>
      <c r="LEA80" s="32"/>
      <c r="LEB80" s="32"/>
      <c r="LEC80" s="32"/>
      <c r="LED80" s="32"/>
      <c r="LEE80" s="32"/>
      <c r="LEF80" s="32"/>
      <c r="LEG80" s="32"/>
      <c r="LEH80" s="32"/>
      <c r="LEI80" s="32"/>
      <c r="LEJ80" s="32"/>
      <c r="LEK80" s="32"/>
      <c r="LEL80" s="32"/>
      <c r="LEM80" s="32"/>
      <c r="LEN80" s="32"/>
      <c r="LEO80" s="32"/>
      <c r="LEP80" s="32"/>
      <c r="LEQ80" s="32"/>
      <c r="LER80" s="32"/>
      <c r="LES80" s="32"/>
      <c r="LET80" s="33"/>
      <c r="LEU80" s="31"/>
      <c r="LEV80" s="32"/>
      <c r="LEW80" s="32"/>
      <c r="LEX80" s="32"/>
      <c r="LEY80" s="32"/>
      <c r="LEZ80" s="32"/>
      <c r="LFA80" s="32"/>
      <c r="LFB80" s="32"/>
      <c r="LFC80" s="32"/>
      <c r="LFD80" s="32"/>
      <c r="LFE80" s="32"/>
      <c r="LFF80" s="32"/>
      <c r="LFG80" s="32"/>
      <c r="LFH80" s="32"/>
      <c r="LFI80" s="32"/>
      <c r="LFJ80" s="32"/>
      <c r="LFK80" s="32"/>
      <c r="LFL80" s="32"/>
      <c r="LFM80" s="32"/>
      <c r="LFN80" s="32"/>
      <c r="LFO80" s="32"/>
      <c r="LFP80" s="32"/>
      <c r="LFQ80" s="32"/>
      <c r="LFR80" s="32"/>
      <c r="LFS80" s="32"/>
      <c r="LFT80" s="32"/>
      <c r="LFU80" s="32"/>
      <c r="LFV80" s="32"/>
      <c r="LFW80" s="32"/>
      <c r="LFX80" s="32"/>
      <c r="LFY80" s="32"/>
      <c r="LFZ80" s="32"/>
      <c r="LGA80" s="32"/>
      <c r="LGB80" s="33"/>
      <c r="LGC80" s="31"/>
      <c r="LGD80" s="32"/>
      <c r="LGE80" s="32"/>
      <c r="LGF80" s="32"/>
      <c r="LGG80" s="32"/>
      <c r="LGH80" s="32"/>
      <c r="LGI80" s="32"/>
      <c r="LGJ80" s="32"/>
      <c r="LGK80" s="32"/>
      <c r="LGL80" s="32"/>
      <c r="LGM80" s="32"/>
      <c r="LGN80" s="32"/>
      <c r="LGO80" s="32"/>
      <c r="LGP80" s="32"/>
      <c r="LGQ80" s="32"/>
      <c r="LGR80" s="32"/>
      <c r="LGS80" s="32"/>
      <c r="LGT80" s="32"/>
      <c r="LGU80" s="32"/>
      <c r="LGV80" s="32"/>
      <c r="LGW80" s="32"/>
      <c r="LGX80" s="32"/>
      <c r="LGY80" s="32"/>
      <c r="LGZ80" s="32"/>
      <c r="LHA80" s="32"/>
      <c r="LHB80" s="32"/>
      <c r="LHC80" s="32"/>
      <c r="LHD80" s="32"/>
      <c r="LHE80" s="32"/>
      <c r="LHF80" s="32"/>
      <c r="LHG80" s="32"/>
      <c r="LHH80" s="32"/>
      <c r="LHI80" s="32"/>
      <c r="LHJ80" s="33"/>
      <c r="LHK80" s="31"/>
      <c r="LHL80" s="32"/>
      <c r="LHM80" s="32"/>
      <c r="LHN80" s="32"/>
      <c r="LHO80" s="32"/>
      <c r="LHP80" s="32"/>
      <c r="LHQ80" s="32"/>
      <c r="LHR80" s="32"/>
      <c r="LHS80" s="32"/>
      <c r="LHT80" s="32"/>
      <c r="LHU80" s="32"/>
      <c r="LHV80" s="32"/>
      <c r="LHW80" s="32"/>
      <c r="LHX80" s="32"/>
      <c r="LHY80" s="32"/>
      <c r="LHZ80" s="32"/>
      <c r="LIA80" s="32"/>
      <c r="LIB80" s="32"/>
      <c r="LIC80" s="32"/>
      <c r="LID80" s="32"/>
      <c r="LIE80" s="32"/>
      <c r="LIF80" s="32"/>
      <c r="LIG80" s="32"/>
      <c r="LIH80" s="32"/>
      <c r="LII80" s="32"/>
      <c r="LIJ80" s="32"/>
      <c r="LIK80" s="32"/>
      <c r="LIL80" s="32"/>
      <c r="LIM80" s="32"/>
      <c r="LIN80" s="32"/>
      <c r="LIO80" s="32"/>
      <c r="LIP80" s="32"/>
      <c r="LIQ80" s="32"/>
      <c r="LIR80" s="33"/>
      <c r="LIS80" s="31"/>
      <c r="LIT80" s="32"/>
      <c r="LIU80" s="32"/>
      <c r="LIV80" s="32"/>
      <c r="LIW80" s="32"/>
      <c r="LIX80" s="32"/>
      <c r="LIY80" s="32"/>
      <c r="LIZ80" s="32"/>
      <c r="LJA80" s="32"/>
      <c r="LJB80" s="32"/>
      <c r="LJC80" s="32"/>
      <c r="LJD80" s="32"/>
      <c r="LJE80" s="32"/>
      <c r="LJF80" s="32"/>
      <c r="LJG80" s="32"/>
      <c r="LJH80" s="32"/>
      <c r="LJI80" s="32"/>
      <c r="LJJ80" s="32"/>
      <c r="LJK80" s="32"/>
      <c r="LJL80" s="32"/>
      <c r="LJM80" s="32"/>
      <c r="LJN80" s="32"/>
      <c r="LJO80" s="32"/>
      <c r="LJP80" s="32"/>
      <c r="LJQ80" s="32"/>
      <c r="LJR80" s="32"/>
      <c r="LJS80" s="32"/>
      <c r="LJT80" s="32"/>
      <c r="LJU80" s="32"/>
      <c r="LJV80" s="32"/>
      <c r="LJW80" s="32"/>
      <c r="LJX80" s="32"/>
      <c r="LJY80" s="32"/>
      <c r="LJZ80" s="33"/>
      <c r="LKA80" s="31"/>
      <c r="LKB80" s="32"/>
      <c r="LKC80" s="32"/>
      <c r="LKD80" s="32"/>
      <c r="LKE80" s="32"/>
      <c r="LKF80" s="32"/>
      <c r="LKG80" s="32"/>
      <c r="LKH80" s="32"/>
      <c r="LKI80" s="32"/>
      <c r="LKJ80" s="32"/>
      <c r="LKK80" s="32"/>
      <c r="LKL80" s="32"/>
      <c r="LKM80" s="32"/>
      <c r="LKN80" s="32"/>
      <c r="LKO80" s="32"/>
      <c r="LKP80" s="32"/>
      <c r="LKQ80" s="32"/>
      <c r="LKR80" s="32"/>
      <c r="LKS80" s="32"/>
      <c r="LKT80" s="32"/>
      <c r="LKU80" s="32"/>
      <c r="LKV80" s="32"/>
      <c r="LKW80" s="32"/>
      <c r="LKX80" s="32"/>
      <c r="LKY80" s="32"/>
      <c r="LKZ80" s="32"/>
      <c r="LLA80" s="32"/>
      <c r="LLB80" s="32"/>
      <c r="LLC80" s="32"/>
      <c r="LLD80" s="32"/>
      <c r="LLE80" s="32"/>
      <c r="LLF80" s="32"/>
      <c r="LLG80" s="32"/>
      <c r="LLH80" s="33"/>
      <c r="LLI80" s="31"/>
      <c r="LLJ80" s="32"/>
      <c r="LLK80" s="32"/>
      <c r="LLL80" s="32"/>
      <c r="LLM80" s="32"/>
      <c r="LLN80" s="32"/>
      <c r="LLO80" s="32"/>
      <c r="LLP80" s="32"/>
      <c r="LLQ80" s="32"/>
      <c r="LLR80" s="32"/>
      <c r="LLS80" s="32"/>
      <c r="LLT80" s="32"/>
      <c r="LLU80" s="32"/>
      <c r="LLV80" s="32"/>
      <c r="LLW80" s="32"/>
      <c r="LLX80" s="32"/>
      <c r="LLY80" s="32"/>
      <c r="LLZ80" s="32"/>
      <c r="LMA80" s="32"/>
      <c r="LMB80" s="32"/>
      <c r="LMC80" s="32"/>
      <c r="LMD80" s="32"/>
      <c r="LME80" s="32"/>
      <c r="LMF80" s="32"/>
      <c r="LMG80" s="32"/>
      <c r="LMH80" s="32"/>
      <c r="LMI80" s="32"/>
      <c r="LMJ80" s="32"/>
      <c r="LMK80" s="32"/>
      <c r="LML80" s="32"/>
      <c r="LMM80" s="32"/>
      <c r="LMN80" s="32"/>
      <c r="LMO80" s="32"/>
      <c r="LMP80" s="33"/>
      <c r="LMQ80" s="31"/>
      <c r="LMR80" s="32"/>
      <c r="LMS80" s="32"/>
      <c r="LMT80" s="32"/>
      <c r="LMU80" s="32"/>
      <c r="LMV80" s="32"/>
      <c r="LMW80" s="32"/>
      <c r="LMX80" s="32"/>
      <c r="LMY80" s="32"/>
      <c r="LMZ80" s="32"/>
      <c r="LNA80" s="32"/>
      <c r="LNB80" s="32"/>
      <c r="LNC80" s="32"/>
      <c r="LND80" s="32"/>
      <c r="LNE80" s="32"/>
      <c r="LNF80" s="32"/>
      <c r="LNG80" s="32"/>
      <c r="LNH80" s="32"/>
      <c r="LNI80" s="32"/>
      <c r="LNJ80" s="32"/>
      <c r="LNK80" s="32"/>
      <c r="LNL80" s="32"/>
      <c r="LNM80" s="32"/>
      <c r="LNN80" s="32"/>
      <c r="LNO80" s="32"/>
      <c r="LNP80" s="32"/>
      <c r="LNQ80" s="32"/>
      <c r="LNR80" s="32"/>
      <c r="LNS80" s="32"/>
      <c r="LNT80" s="32"/>
      <c r="LNU80" s="32"/>
      <c r="LNV80" s="32"/>
      <c r="LNW80" s="32"/>
      <c r="LNX80" s="33"/>
      <c r="LNY80" s="31"/>
      <c r="LNZ80" s="32"/>
      <c r="LOA80" s="32"/>
      <c r="LOB80" s="32"/>
      <c r="LOC80" s="32"/>
      <c r="LOD80" s="32"/>
      <c r="LOE80" s="32"/>
      <c r="LOF80" s="32"/>
      <c r="LOG80" s="32"/>
      <c r="LOH80" s="32"/>
      <c r="LOI80" s="32"/>
      <c r="LOJ80" s="32"/>
      <c r="LOK80" s="32"/>
      <c r="LOL80" s="32"/>
      <c r="LOM80" s="32"/>
      <c r="LON80" s="32"/>
      <c r="LOO80" s="32"/>
      <c r="LOP80" s="32"/>
      <c r="LOQ80" s="32"/>
      <c r="LOR80" s="32"/>
      <c r="LOS80" s="32"/>
      <c r="LOT80" s="32"/>
      <c r="LOU80" s="32"/>
      <c r="LOV80" s="32"/>
      <c r="LOW80" s="32"/>
      <c r="LOX80" s="32"/>
      <c r="LOY80" s="32"/>
      <c r="LOZ80" s="32"/>
      <c r="LPA80" s="32"/>
      <c r="LPB80" s="32"/>
      <c r="LPC80" s="32"/>
      <c r="LPD80" s="32"/>
      <c r="LPE80" s="32"/>
      <c r="LPF80" s="33"/>
      <c r="LPG80" s="31"/>
      <c r="LPH80" s="32"/>
      <c r="LPI80" s="32"/>
      <c r="LPJ80" s="32"/>
      <c r="LPK80" s="32"/>
      <c r="LPL80" s="32"/>
      <c r="LPM80" s="32"/>
      <c r="LPN80" s="32"/>
      <c r="LPO80" s="32"/>
      <c r="LPP80" s="32"/>
      <c r="LPQ80" s="32"/>
      <c r="LPR80" s="32"/>
      <c r="LPS80" s="32"/>
      <c r="LPT80" s="32"/>
      <c r="LPU80" s="32"/>
      <c r="LPV80" s="32"/>
      <c r="LPW80" s="32"/>
      <c r="LPX80" s="32"/>
      <c r="LPY80" s="32"/>
      <c r="LPZ80" s="32"/>
      <c r="LQA80" s="32"/>
      <c r="LQB80" s="32"/>
      <c r="LQC80" s="32"/>
      <c r="LQD80" s="32"/>
      <c r="LQE80" s="32"/>
      <c r="LQF80" s="32"/>
      <c r="LQG80" s="32"/>
      <c r="LQH80" s="32"/>
      <c r="LQI80" s="32"/>
      <c r="LQJ80" s="32"/>
      <c r="LQK80" s="32"/>
      <c r="LQL80" s="32"/>
      <c r="LQM80" s="32"/>
      <c r="LQN80" s="33"/>
      <c r="LQO80" s="31"/>
      <c r="LQP80" s="32"/>
      <c r="LQQ80" s="32"/>
      <c r="LQR80" s="32"/>
      <c r="LQS80" s="32"/>
      <c r="LQT80" s="32"/>
      <c r="LQU80" s="32"/>
      <c r="LQV80" s="32"/>
      <c r="LQW80" s="32"/>
      <c r="LQX80" s="32"/>
      <c r="LQY80" s="32"/>
      <c r="LQZ80" s="32"/>
      <c r="LRA80" s="32"/>
      <c r="LRB80" s="32"/>
      <c r="LRC80" s="32"/>
      <c r="LRD80" s="32"/>
      <c r="LRE80" s="32"/>
      <c r="LRF80" s="32"/>
      <c r="LRG80" s="32"/>
      <c r="LRH80" s="32"/>
      <c r="LRI80" s="32"/>
      <c r="LRJ80" s="32"/>
      <c r="LRK80" s="32"/>
      <c r="LRL80" s="32"/>
      <c r="LRM80" s="32"/>
      <c r="LRN80" s="32"/>
      <c r="LRO80" s="32"/>
      <c r="LRP80" s="32"/>
      <c r="LRQ80" s="32"/>
      <c r="LRR80" s="32"/>
      <c r="LRS80" s="32"/>
      <c r="LRT80" s="32"/>
      <c r="LRU80" s="32"/>
      <c r="LRV80" s="33"/>
      <c r="LRW80" s="31"/>
      <c r="LRX80" s="32"/>
      <c r="LRY80" s="32"/>
      <c r="LRZ80" s="32"/>
      <c r="LSA80" s="32"/>
      <c r="LSB80" s="32"/>
      <c r="LSC80" s="32"/>
      <c r="LSD80" s="32"/>
      <c r="LSE80" s="32"/>
      <c r="LSF80" s="32"/>
      <c r="LSG80" s="32"/>
      <c r="LSH80" s="32"/>
      <c r="LSI80" s="32"/>
      <c r="LSJ80" s="32"/>
      <c r="LSK80" s="32"/>
      <c r="LSL80" s="32"/>
      <c r="LSM80" s="32"/>
      <c r="LSN80" s="32"/>
      <c r="LSO80" s="32"/>
      <c r="LSP80" s="32"/>
      <c r="LSQ80" s="32"/>
      <c r="LSR80" s="32"/>
      <c r="LSS80" s="32"/>
      <c r="LST80" s="32"/>
      <c r="LSU80" s="32"/>
      <c r="LSV80" s="32"/>
      <c r="LSW80" s="32"/>
      <c r="LSX80" s="32"/>
      <c r="LSY80" s="32"/>
      <c r="LSZ80" s="32"/>
      <c r="LTA80" s="32"/>
      <c r="LTB80" s="32"/>
      <c r="LTC80" s="32"/>
      <c r="LTD80" s="33"/>
      <c r="LTE80" s="31"/>
      <c r="LTF80" s="32"/>
      <c r="LTG80" s="32"/>
      <c r="LTH80" s="32"/>
      <c r="LTI80" s="32"/>
      <c r="LTJ80" s="32"/>
      <c r="LTK80" s="32"/>
      <c r="LTL80" s="32"/>
      <c r="LTM80" s="32"/>
      <c r="LTN80" s="32"/>
      <c r="LTO80" s="32"/>
      <c r="LTP80" s="32"/>
      <c r="LTQ80" s="32"/>
      <c r="LTR80" s="32"/>
      <c r="LTS80" s="32"/>
      <c r="LTT80" s="32"/>
      <c r="LTU80" s="32"/>
      <c r="LTV80" s="32"/>
      <c r="LTW80" s="32"/>
      <c r="LTX80" s="32"/>
      <c r="LTY80" s="32"/>
      <c r="LTZ80" s="32"/>
      <c r="LUA80" s="32"/>
      <c r="LUB80" s="32"/>
      <c r="LUC80" s="32"/>
      <c r="LUD80" s="32"/>
      <c r="LUE80" s="32"/>
      <c r="LUF80" s="32"/>
      <c r="LUG80" s="32"/>
      <c r="LUH80" s="32"/>
      <c r="LUI80" s="32"/>
      <c r="LUJ80" s="32"/>
      <c r="LUK80" s="32"/>
      <c r="LUL80" s="33"/>
      <c r="LUM80" s="31"/>
      <c r="LUN80" s="32"/>
      <c r="LUO80" s="32"/>
      <c r="LUP80" s="32"/>
      <c r="LUQ80" s="32"/>
      <c r="LUR80" s="32"/>
      <c r="LUS80" s="32"/>
      <c r="LUT80" s="32"/>
      <c r="LUU80" s="32"/>
      <c r="LUV80" s="32"/>
      <c r="LUW80" s="32"/>
      <c r="LUX80" s="32"/>
      <c r="LUY80" s="32"/>
      <c r="LUZ80" s="32"/>
      <c r="LVA80" s="32"/>
      <c r="LVB80" s="32"/>
      <c r="LVC80" s="32"/>
      <c r="LVD80" s="32"/>
      <c r="LVE80" s="32"/>
      <c r="LVF80" s="32"/>
      <c r="LVG80" s="32"/>
      <c r="LVH80" s="32"/>
      <c r="LVI80" s="32"/>
      <c r="LVJ80" s="32"/>
      <c r="LVK80" s="32"/>
      <c r="LVL80" s="32"/>
      <c r="LVM80" s="32"/>
      <c r="LVN80" s="32"/>
      <c r="LVO80" s="32"/>
      <c r="LVP80" s="32"/>
      <c r="LVQ80" s="32"/>
      <c r="LVR80" s="32"/>
      <c r="LVS80" s="32"/>
      <c r="LVT80" s="33"/>
      <c r="LVU80" s="31"/>
      <c r="LVV80" s="32"/>
      <c r="LVW80" s="32"/>
      <c r="LVX80" s="32"/>
      <c r="LVY80" s="32"/>
      <c r="LVZ80" s="32"/>
      <c r="LWA80" s="32"/>
      <c r="LWB80" s="32"/>
      <c r="LWC80" s="32"/>
      <c r="LWD80" s="32"/>
      <c r="LWE80" s="32"/>
      <c r="LWF80" s="32"/>
      <c r="LWG80" s="32"/>
      <c r="LWH80" s="32"/>
      <c r="LWI80" s="32"/>
      <c r="LWJ80" s="32"/>
      <c r="LWK80" s="32"/>
      <c r="LWL80" s="32"/>
      <c r="LWM80" s="32"/>
      <c r="LWN80" s="32"/>
      <c r="LWO80" s="32"/>
      <c r="LWP80" s="32"/>
      <c r="LWQ80" s="32"/>
      <c r="LWR80" s="32"/>
      <c r="LWS80" s="32"/>
      <c r="LWT80" s="32"/>
      <c r="LWU80" s="32"/>
      <c r="LWV80" s="32"/>
      <c r="LWW80" s="32"/>
      <c r="LWX80" s="32"/>
      <c r="LWY80" s="32"/>
      <c r="LWZ80" s="32"/>
      <c r="LXA80" s="32"/>
      <c r="LXB80" s="33"/>
      <c r="LXC80" s="31"/>
      <c r="LXD80" s="32"/>
      <c r="LXE80" s="32"/>
      <c r="LXF80" s="32"/>
      <c r="LXG80" s="32"/>
      <c r="LXH80" s="32"/>
      <c r="LXI80" s="32"/>
      <c r="LXJ80" s="32"/>
      <c r="LXK80" s="32"/>
      <c r="LXL80" s="32"/>
      <c r="LXM80" s="32"/>
      <c r="LXN80" s="32"/>
      <c r="LXO80" s="32"/>
      <c r="LXP80" s="32"/>
      <c r="LXQ80" s="32"/>
      <c r="LXR80" s="32"/>
      <c r="LXS80" s="32"/>
      <c r="LXT80" s="32"/>
      <c r="LXU80" s="32"/>
      <c r="LXV80" s="32"/>
      <c r="LXW80" s="32"/>
      <c r="LXX80" s="32"/>
      <c r="LXY80" s="32"/>
      <c r="LXZ80" s="32"/>
      <c r="LYA80" s="32"/>
      <c r="LYB80" s="32"/>
      <c r="LYC80" s="32"/>
      <c r="LYD80" s="32"/>
      <c r="LYE80" s="32"/>
      <c r="LYF80" s="32"/>
      <c r="LYG80" s="32"/>
      <c r="LYH80" s="32"/>
      <c r="LYI80" s="32"/>
      <c r="LYJ80" s="33"/>
      <c r="LYK80" s="31"/>
      <c r="LYL80" s="32"/>
      <c r="LYM80" s="32"/>
      <c r="LYN80" s="32"/>
      <c r="LYO80" s="32"/>
      <c r="LYP80" s="32"/>
      <c r="LYQ80" s="32"/>
      <c r="LYR80" s="32"/>
      <c r="LYS80" s="32"/>
      <c r="LYT80" s="32"/>
      <c r="LYU80" s="32"/>
      <c r="LYV80" s="32"/>
      <c r="LYW80" s="32"/>
      <c r="LYX80" s="32"/>
      <c r="LYY80" s="32"/>
      <c r="LYZ80" s="32"/>
      <c r="LZA80" s="32"/>
      <c r="LZB80" s="32"/>
      <c r="LZC80" s="32"/>
      <c r="LZD80" s="32"/>
      <c r="LZE80" s="32"/>
      <c r="LZF80" s="32"/>
      <c r="LZG80" s="32"/>
      <c r="LZH80" s="32"/>
      <c r="LZI80" s="32"/>
      <c r="LZJ80" s="32"/>
      <c r="LZK80" s="32"/>
      <c r="LZL80" s="32"/>
      <c r="LZM80" s="32"/>
      <c r="LZN80" s="32"/>
      <c r="LZO80" s="32"/>
      <c r="LZP80" s="32"/>
      <c r="LZQ80" s="32"/>
      <c r="LZR80" s="33"/>
      <c r="LZS80" s="31"/>
      <c r="LZT80" s="32"/>
      <c r="LZU80" s="32"/>
      <c r="LZV80" s="32"/>
      <c r="LZW80" s="32"/>
      <c r="LZX80" s="32"/>
      <c r="LZY80" s="32"/>
      <c r="LZZ80" s="32"/>
      <c r="MAA80" s="32"/>
      <c r="MAB80" s="32"/>
      <c r="MAC80" s="32"/>
      <c r="MAD80" s="32"/>
      <c r="MAE80" s="32"/>
      <c r="MAF80" s="32"/>
      <c r="MAG80" s="32"/>
      <c r="MAH80" s="32"/>
      <c r="MAI80" s="32"/>
      <c r="MAJ80" s="32"/>
      <c r="MAK80" s="32"/>
      <c r="MAL80" s="32"/>
      <c r="MAM80" s="32"/>
      <c r="MAN80" s="32"/>
      <c r="MAO80" s="32"/>
      <c r="MAP80" s="32"/>
      <c r="MAQ80" s="32"/>
      <c r="MAR80" s="32"/>
      <c r="MAS80" s="32"/>
      <c r="MAT80" s="32"/>
      <c r="MAU80" s="32"/>
      <c r="MAV80" s="32"/>
      <c r="MAW80" s="32"/>
      <c r="MAX80" s="32"/>
      <c r="MAY80" s="32"/>
      <c r="MAZ80" s="33"/>
      <c r="MBA80" s="31"/>
      <c r="MBB80" s="32"/>
      <c r="MBC80" s="32"/>
      <c r="MBD80" s="32"/>
      <c r="MBE80" s="32"/>
      <c r="MBF80" s="32"/>
      <c r="MBG80" s="32"/>
      <c r="MBH80" s="32"/>
      <c r="MBI80" s="32"/>
      <c r="MBJ80" s="32"/>
      <c r="MBK80" s="32"/>
      <c r="MBL80" s="32"/>
      <c r="MBM80" s="32"/>
      <c r="MBN80" s="32"/>
      <c r="MBO80" s="32"/>
      <c r="MBP80" s="32"/>
      <c r="MBQ80" s="32"/>
      <c r="MBR80" s="32"/>
      <c r="MBS80" s="32"/>
      <c r="MBT80" s="32"/>
      <c r="MBU80" s="32"/>
      <c r="MBV80" s="32"/>
      <c r="MBW80" s="32"/>
      <c r="MBX80" s="32"/>
      <c r="MBY80" s="32"/>
      <c r="MBZ80" s="32"/>
      <c r="MCA80" s="32"/>
      <c r="MCB80" s="32"/>
      <c r="MCC80" s="32"/>
      <c r="MCD80" s="32"/>
      <c r="MCE80" s="32"/>
      <c r="MCF80" s="32"/>
      <c r="MCG80" s="32"/>
      <c r="MCH80" s="33"/>
      <c r="MCI80" s="31"/>
      <c r="MCJ80" s="32"/>
      <c r="MCK80" s="32"/>
      <c r="MCL80" s="32"/>
      <c r="MCM80" s="32"/>
      <c r="MCN80" s="32"/>
      <c r="MCO80" s="32"/>
      <c r="MCP80" s="32"/>
      <c r="MCQ80" s="32"/>
      <c r="MCR80" s="32"/>
      <c r="MCS80" s="32"/>
      <c r="MCT80" s="32"/>
      <c r="MCU80" s="32"/>
      <c r="MCV80" s="32"/>
      <c r="MCW80" s="32"/>
      <c r="MCX80" s="32"/>
      <c r="MCY80" s="32"/>
      <c r="MCZ80" s="32"/>
      <c r="MDA80" s="32"/>
      <c r="MDB80" s="32"/>
      <c r="MDC80" s="32"/>
      <c r="MDD80" s="32"/>
      <c r="MDE80" s="32"/>
      <c r="MDF80" s="32"/>
      <c r="MDG80" s="32"/>
      <c r="MDH80" s="32"/>
      <c r="MDI80" s="32"/>
      <c r="MDJ80" s="32"/>
      <c r="MDK80" s="32"/>
      <c r="MDL80" s="32"/>
      <c r="MDM80" s="32"/>
      <c r="MDN80" s="32"/>
      <c r="MDO80" s="32"/>
      <c r="MDP80" s="33"/>
      <c r="MDQ80" s="31"/>
      <c r="MDR80" s="32"/>
      <c r="MDS80" s="32"/>
      <c r="MDT80" s="32"/>
      <c r="MDU80" s="32"/>
      <c r="MDV80" s="32"/>
      <c r="MDW80" s="32"/>
      <c r="MDX80" s="32"/>
      <c r="MDY80" s="32"/>
      <c r="MDZ80" s="32"/>
      <c r="MEA80" s="32"/>
      <c r="MEB80" s="32"/>
      <c r="MEC80" s="32"/>
      <c r="MED80" s="32"/>
      <c r="MEE80" s="32"/>
      <c r="MEF80" s="32"/>
      <c r="MEG80" s="32"/>
      <c r="MEH80" s="32"/>
      <c r="MEI80" s="32"/>
      <c r="MEJ80" s="32"/>
      <c r="MEK80" s="32"/>
      <c r="MEL80" s="32"/>
      <c r="MEM80" s="32"/>
      <c r="MEN80" s="32"/>
      <c r="MEO80" s="32"/>
      <c r="MEP80" s="32"/>
      <c r="MEQ80" s="32"/>
      <c r="MER80" s="32"/>
      <c r="MES80" s="32"/>
      <c r="MET80" s="32"/>
      <c r="MEU80" s="32"/>
      <c r="MEV80" s="32"/>
      <c r="MEW80" s="32"/>
      <c r="MEX80" s="33"/>
      <c r="MEY80" s="31"/>
      <c r="MEZ80" s="32"/>
      <c r="MFA80" s="32"/>
      <c r="MFB80" s="32"/>
      <c r="MFC80" s="32"/>
      <c r="MFD80" s="32"/>
      <c r="MFE80" s="32"/>
      <c r="MFF80" s="32"/>
      <c r="MFG80" s="32"/>
      <c r="MFH80" s="32"/>
      <c r="MFI80" s="32"/>
      <c r="MFJ80" s="32"/>
      <c r="MFK80" s="32"/>
      <c r="MFL80" s="32"/>
      <c r="MFM80" s="32"/>
      <c r="MFN80" s="32"/>
      <c r="MFO80" s="32"/>
      <c r="MFP80" s="32"/>
      <c r="MFQ80" s="32"/>
      <c r="MFR80" s="32"/>
      <c r="MFS80" s="32"/>
      <c r="MFT80" s="32"/>
      <c r="MFU80" s="32"/>
      <c r="MFV80" s="32"/>
      <c r="MFW80" s="32"/>
      <c r="MFX80" s="32"/>
      <c r="MFY80" s="32"/>
      <c r="MFZ80" s="32"/>
      <c r="MGA80" s="32"/>
      <c r="MGB80" s="32"/>
      <c r="MGC80" s="32"/>
      <c r="MGD80" s="32"/>
      <c r="MGE80" s="32"/>
      <c r="MGF80" s="33"/>
      <c r="MGG80" s="31"/>
      <c r="MGH80" s="32"/>
      <c r="MGI80" s="32"/>
      <c r="MGJ80" s="32"/>
      <c r="MGK80" s="32"/>
      <c r="MGL80" s="32"/>
      <c r="MGM80" s="32"/>
      <c r="MGN80" s="32"/>
      <c r="MGO80" s="32"/>
      <c r="MGP80" s="32"/>
      <c r="MGQ80" s="32"/>
      <c r="MGR80" s="32"/>
      <c r="MGS80" s="32"/>
      <c r="MGT80" s="32"/>
      <c r="MGU80" s="32"/>
      <c r="MGV80" s="32"/>
      <c r="MGW80" s="32"/>
      <c r="MGX80" s="32"/>
      <c r="MGY80" s="32"/>
      <c r="MGZ80" s="32"/>
      <c r="MHA80" s="32"/>
      <c r="MHB80" s="32"/>
      <c r="MHC80" s="32"/>
      <c r="MHD80" s="32"/>
      <c r="MHE80" s="32"/>
      <c r="MHF80" s="32"/>
      <c r="MHG80" s="32"/>
      <c r="MHH80" s="32"/>
      <c r="MHI80" s="32"/>
      <c r="MHJ80" s="32"/>
      <c r="MHK80" s="32"/>
      <c r="MHL80" s="32"/>
      <c r="MHM80" s="32"/>
      <c r="MHN80" s="33"/>
      <c r="MHO80" s="31"/>
      <c r="MHP80" s="32"/>
      <c r="MHQ80" s="32"/>
      <c r="MHR80" s="32"/>
      <c r="MHS80" s="32"/>
      <c r="MHT80" s="32"/>
      <c r="MHU80" s="32"/>
      <c r="MHV80" s="32"/>
      <c r="MHW80" s="32"/>
      <c r="MHX80" s="32"/>
      <c r="MHY80" s="32"/>
      <c r="MHZ80" s="32"/>
      <c r="MIA80" s="32"/>
      <c r="MIB80" s="32"/>
      <c r="MIC80" s="32"/>
      <c r="MID80" s="32"/>
      <c r="MIE80" s="32"/>
      <c r="MIF80" s="32"/>
      <c r="MIG80" s="32"/>
      <c r="MIH80" s="32"/>
      <c r="MII80" s="32"/>
      <c r="MIJ80" s="32"/>
      <c r="MIK80" s="32"/>
      <c r="MIL80" s="32"/>
      <c r="MIM80" s="32"/>
      <c r="MIN80" s="32"/>
      <c r="MIO80" s="32"/>
      <c r="MIP80" s="32"/>
      <c r="MIQ80" s="32"/>
      <c r="MIR80" s="32"/>
      <c r="MIS80" s="32"/>
      <c r="MIT80" s="32"/>
      <c r="MIU80" s="32"/>
      <c r="MIV80" s="33"/>
      <c r="MIW80" s="31"/>
      <c r="MIX80" s="32"/>
      <c r="MIY80" s="32"/>
      <c r="MIZ80" s="32"/>
      <c r="MJA80" s="32"/>
      <c r="MJB80" s="32"/>
      <c r="MJC80" s="32"/>
      <c r="MJD80" s="32"/>
      <c r="MJE80" s="32"/>
      <c r="MJF80" s="32"/>
      <c r="MJG80" s="32"/>
      <c r="MJH80" s="32"/>
      <c r="MJI80" s="32"/>
      <c r="MJJ80" s="32"/>
      <c r="MJK80" s="32"/>
      <c r="MJL80" s="32"/>
      <c r="MJM80" s="32"/>
      <c r="MJN80" s="32"/>
      <c r="MJO80" s="32"/>
      <c r="MJP80" s="32"/>
      <c r="MJQ80" s="32"/>
      <c r="MJR80" s="32"/>
      <c r="MJS80" s="32"/>
      <c r="MJT80" s="32"/>
      <c r="MJU80" s="32"/>
      <c r="MJV80" s="32"/>
      <c r="MJW80" s="32"/>
      <c r="MJX80" s="32"/>
      <c r="MJY80" s="32"/>
      <c r="MJZ80" s="32"/>
      <c r="MKA80" s="32"/>
      <c r="MKB80" s="32"/>
      <c r="MKC80" s="32"/>
      <c r="MKD80" s="33"/>
      <c r="MKE80" s="31"/>
      <c r="MKF80" s="32"/>
      <c r="MKG80" s="32"/>
      <c r="MKH80" s="32"/>
      <c r="MKI80" s="32"/>
      <c r="MKJ80" s="32"/>
      <c r="MKK80" s="32"/>
      <c r="MKL80" s="32"/>
      <c r="MKM80" s="32"/>
      <c r="MKN80" s="32"/>
      <c r="MKO80" s="32"/>
      <c r="MKP80" s="32"/>
      <c r="MKQ80" s="32"/>
      <c r="MKR80" s="32"/>
      <c r="MKS80" s="32"/>
      <c r="MKT80" s="32"/>
      <c r="MKU80" s="32"/>
      <c r="MKV80" s="32"/>
      <c r="MKW80" s="32"/>
      <c r="MKX80" s="32"/>
      <c r="MKY80" s="32"/>
      <c r="MKZ80" s="32"/>
      <c r="MLA80" s="32"/>
      <c r="MLB80" s="32"/>
      <c r="MLC80" s="32"/>
      <c r="MLD80" s="32"/>
      <c r="MLE80" s="32"/>
      <c r="MLF80" s="32"/>
      <c r="MLG80" s="32"/>
      <c r="MLH80" s="32"/>
      <c r="MLI80" s="32"/>
      <c r="MLJ80" s="32"/>
      <c r="MLK80" s="32"/>
      <c r="MLL80" s="33"/>
      <c r="MLM80" s="31"/>
      <c r="MLN80" s="32"/>
      <c r="MLO80" s="32"/>
      <c r="MLP80" s="32"/>
      <c r="MLQ80" s="32"/>
      <c r="MLR80" s="32"/>
      <c r="MLS80" s="32"/>
      <c r="MLT80" s="32"/>
      <c r="MLU80" s="32"/>
      <c r="MLV80" s="32"/>
      <c r="MLW80" s="32"/>
      <c r="MLX80" s="32"/>
      <c r="MLY80" s="32"/>
      <c r="MLZ80" s="32"/>
      <c r="MMA80" s="32"/>
      <c r="MMB80" s="32"/>
      <c r="MMC80" s="32"/>
      <c r="MMD80" s="32"/>
      <c r="MME80" s="32"/>
      <c r="MMF80" s="32"/>
      <c r="MMG80" s="32"/>
      <c r="MMH80" s="32"/>
      <c r="MMI80" s="32"/>
      <c r="MMJ80" s="32"/>
      <c r="MMK80" s="32"/>
      <c r="MML80" s="32"/>
      <c r="MMM80" s="32"/>
      <c r="MMN80" s="32"/>
      <c r="MMO80" s="32"/>
      <c r="MMP80" s="32"/>
      <c r="MMQ80" s="32"/>
      <c r="MMR80" s="32"/>
      <c r="MMS80" s="32"/>
      <c r="MMT80" s="33"/>
      <c r="MMU80" s="31"/>
      <c r="MMV80" s="32"/>
      <c r="MMW80" s="32"/>
      <c r="MMX80" s="32"/>
      <c r="MMY80" s="32"/>
      <c r="MMZ80" s="32"/>
      <c r="MNA80" s="32"/>
      <c r="MNB80" s="32"/>
      <c r="MNC80" s="32"/>
      <c r="MND80" s="32"/>
      <c r="MNE80" s="32"/>
      <c r="MNF80" s="32"/>
      <c r="MNG80" s="32"/>
      <c r="MNH80" s="32"/>
      <c r="MNI80" s="32"/>
      <c r="MNJ80" s="32"/>
      <c r="MNK80" s="32"/>
      <c r="MNL80" s="32"/>
      <c r="MNM80" s="32"/>
      <c r="MNN80" s="32"/>
      <c r="MNO80" s="32"/>
      <c r="MNP80" s="32"/>
      <c r="MNQ80" s="32"/>
      <c r="MNR80" s="32"/>
      <c r="MNS80" s="32"/>
      <c r="MNT80" s="32"/>
      <c r="MNU80" s="32"/>
      <c r="MNV80" s="32"/>
      <c r="MNW80" s="32"/>
      <c r="MNX80" s="32"/>
      <c r="MNY80" s="32"/>
      <c r="MNZ80" s="32"/>
      <c r="MOA80" s="32"/>
      <c r="MOB80" s="33"/>
      <c r="MOC80" s="31"/>
      <c r="MOD80" s="32"/>
      <c r="MOE80" s="32"/>
      <c r="MOF80" s="32"/>
      <c r="MOG80" s="32"/>
      <c r="MOH80" s="32"/>
      <c r="MOI80" s="32"/>
      <c r="MOJ80" s="32"/>
      <c r="MOK80" s="32"/>
      <c r="MOL80" s="32"/>
      <c r="MOM80" s="32"/>
      <c r="MON80" s="32"/>
      <c r="MOO80" s="32"/>
      <c r="MOP80" s="32"/>
      <c r="MOQ80" s="32"/>
      <c r="MOR80" s="32"/>
      <c r="MOS80" s="32"/>
      <c r="MOT80" s="32"/>
      <c r="MOU80" s="32"/>
      <c r="MOV80" s="32"/>
      <c r="MOW80" s="32"/>
      <c r="MOX80" s="32"/>
      <c r="MOY80" s="32"/>
      <c r="MOZ80" s="32"/>
      <c r="MPA80" s="32"/>
      <c r="MPB80" s="32"/>
      <c r="MPC80" s="32"/>
      <c r="MPD80" s="32"/>
      <c r="MPE80" s="32"/>
      <c r="MPF80" s="32"/>
      <c r="MPG80" s="32"/>
      <c r="MPH80" s="32"/>
      <c r="MPI80" s="32"/>
      <c r="MPJ80" s="33"/>
      <c r="MPK80" s="31"/>
      <c r="MPL80" s="32"/>
      <c r="MPM80" s="32"/>
      <c r="MPN80" s="32"/>
      <c r="MPO80" s="32"/>
      <c r="MPP80" s="32"/>
      <c r="MPQ80" s="32"/>
      <c r="MPR80" s="32"/>
      <c r="MPS80" s="32"/>
      <c r="MPT80" s="32"/>
      <c r="MPU80" s="32"/>
      <c r="MPV80" s="32"/>
      <c r="MPW80" s="32"/>
      <c r="MPX80" s="32"/>
      <c r="MPY80" s="32"/>
      <c r="MPZ80" s="32"/>
      <c r="MQA80" s="32"/>
      <c r="MQB80" s="32"/>
      <c r="MQC80" s="32"/>
      <c r="MQD80" s="32"/>
      <c r="MQE80" s="32"/>
      <c r="MQF80" s="32"/>
      <c r="MQG80" s="32"/>
      <c r="MQH80" s="32"/>
      <c r="MQI80" s="32"/>
      <c r="MQJ80" s="32"/>
      <c r="MQK80" s="32"/>
      <c r="MQL80" s="32"/>
      <c r="MQM80" s="32"/>
      <c r="MQN80" s="32"/>
      <c r="MQO80" s="32"/>
      <c r="MQP80" s="32"/>
      <c r="MQQ80" s="32"/>
      <c r="MQR80" s="33"/>
      <c r="MQS80" s="31"/>
      <c r="MQT80" s="32"/>
      <c r="MQU80" s="32"/>
      <c r="MQV80" s="32"/>
      <c r="MQW80" s="32"/>
      <c r="MQX80" s="32"/>
      <c r="MQY80" s="32"/>
      <c r="MQZ80" s="32"/>
      <c r="MRA80" s="32"/>
      <c r="MRB80" s="32"/>
      <c r="MRC80" s="32"/>
      <c r="MRD80" s="32"/>
      <c r="MRE80" s="32"/>
      <c r="MRF80" s="32"/>
      <c r="MRG80" s="32"/>
      <c r="MRH80" s="32"/>
      <c r="MRI80" s="32"/>
      <c r="MRJ80" s="32"/>
      <c r="MRK80" s="32"/>
      <c r="MRL80" s="32"/>
      <c r="MRM80" s="32"/>
      <c r="MRN80" s="32"/>
      <c r="MRO80" s="32"/>
      <c r="MRP80" s="32"/>
      <c r="MRQ80" s="32"/>
      <c r="MRR80" s="32"/>
      <c r="MRS80" s="32"/>
      <c r="MRT80" s="32"/>
      <c r="MRU80" s="32"/>
      <c r="MRV80" s="32"/>
      <c r="MRW80" s="32"/>
      <c r="MRX80" s="32"/>
      <c r="MRY80" s="32"/>
      <c r="MRZ80" s="33"/>
      <c r="MSA80" s="31"/>
      <c r="MSB80" s="32"/>
      <c r="MSC80" s="32"/>
      <c r="MSD80" s="32"/>
      <c r="MSE80" s="32"/>
      <c r="MSF80" s="32"/>
      <c r="MSG80" s="32"/>
      <c r="MSH80" s="32"/>
      <c r="MSI80" s="32"/>
      <c r="MSJ80" s="32"/>
      <c r="MSK80" s="32"/>
      <c r="MSL80" s="32"/>
      <c r="MSM80" s="32"/>
      <c r="MSN80" s="32"/>
      <c r="MSO80" s="32"/>
      <c r="MSP80" s="32"/>
      <c r="MSQ80" s="32"/>
      <c r="MSR80" s="32"/>
      <c r="MSS80" s="32"/>
      <c r="MST80" s="32"/>
      <c r="MSU80" s="32"/>
      <c r="MSV80" s="32"/>
      <c r="MSW80" s="32"/>
      <c r="MSX80" s="32"/>
      <c r="MSY80" s="32"/>
      <c r="MSZ80" s="32"/>
      <c r="MTA80" s="32"/>
      <c r="MTB80" s="32"/>
      <c r="MTC80" s="32"/>
      <c r="MTD80" s="32"/>
      <c r="MTE80" s="32"/>
      <c r="MTF80" s="32"/>
      <c r="MTG80" s="32"/>
      <c r="MTH80" s="33"/>
      <c r="MTI80" s="31"/>
      <c r="MTJ80" s="32"/>
      <c r="MTK80" s="32"/>
      <c r="MTL80" s="32"/>
      <c r="MTM80" s="32"/>
      <c r="MTN80" s="32"/>
      <c r="MTO80" s="32"/>
      <c r="MTP80" s="32"/>
      <c r="MTQ80" s="32"/>
      <c r="MTR80" s="32"/>
      <c r="MTS80" s="32"/>
      <c r="MTT80" s="32"/>
      <c r="MTU80" s="32"/>
      <c r="MTV80" s="32"/>
      <c r="MTW80" s="32"/>
      <c r="MTX80" s="32"/>
      <c r="MTY80" s="32"/>
      <c r="MTZ80" s="32"/>
      <c r="MUA80" s="32"/>
      <c r="MUB80" s="32"/>
      <c r="MUC80" s="32"/>
      <c r="MUD80" s="32"/>
      <c r="MUE80" s="32"/>
      <c r="MUF80" s="32"/>
      <c r="MUG80" s="32"/>
      <c r="MUH80" s="32"/>
      <c r="MUI80" s="32"/>
      <c r="MUJ80" s="32"/>
      <c r="MUK80" s="32"/>
      <c r="MUL80" s="32"/>
      <c r="MUM80" s="32"/>
      <c r="MUN80" s="32"/>
      <c r="MUO80" s="32"/>
      <c r="MUP80" s="33"/>
      <c r="MUQ80" s="31"/>
      <c r="MUR80" s="32"/>
      <c r="MUS80" s="32"/>
      <c r="MUT80" s="32"/>
      <c r="MUU80" s="32"/>
      <c r="MUV80" s="32"/>
      <c r="MUW80" s="32"/>
      <c r="MUX80" s="32"/>
      <c r="MUY80" s="32"/>
      <c r="MUZ80" s="32"/>
      <c r="MVA80" s="32"/>
      <c r="MVB80" s="32"/>
      <c r="MVC80" s="32"/>
      <c r="MVD80" s="32"/>
      <c r="MVE80" s="32"/>
      <c r="MVF80" s="32"/>
      <c r="MVG80" s="32"/>
      <c r="MVH80" s="32"/>
      <c r="MVI80" s="32"/>
      <c r="MVJ80" s="32"/>
      <c r="MVK80" s="32"/>
      <c r="MVL80" s="32"/>
      <c r="MVM80" s="32"/>
      <c r="MVN80" s="32"/>
      <c r="MVO80" s="32"/>
      <c r="MVP80" s="32"/>
      <c r="MVQ80" s="32"/>
      <c r="MVR80" s="32"/>
      <c r="MVS80" s="32"/>
      <c r="MVT80" s="32"/>
      <c r="MVU80" s="32"/>
      <c r="MVV80" s="32"/>
      <c r="MVW80" s="32"/>
      <c r="MVX80" s="33"/>
      <c r="MVY80" s="31"/>
      <c r="MVZ80" s="32"/>
      <c r="MWA80" s="32"/>
      <c r="MWB80" s="32"/>
      <c r="MWC80" s="32"/>
      <c r="MWD80" s="32"/>
      <c r="MWE80" s="32"/>
      <c r="MWF80" s="32"/>
      <c r="MWG80" s="32"/>
      <c r="MWH80" s="32"/>
      <c r="MWI80" s="32"/>
      <c r="MWJ80" s="32"/>
      <c r="MWK80" s="32"/>
      <c r="MWL80" s="32"/>
      <c r="MWM80" s="32"/>
      <c r="MWN80" s="32"/>
      <c r="MWO80" s="32"/>
      <c r="MWP80" s="32"/>
      <c r="MWQ80" s="32"/>
      <c r="MWR80" s="32"/>
      <c r="MWS80" s="32"/>
      <c r="MWT80" s="32"/>
      <c r="MWU80" s="32"/>
      <c r="MWV80" s="32"/>
      <c r="MWW80" s="32"/>
      <c r="MWX80" s="32"/>
      <c r="MWY80" s="32"/>
      <c r="MWZ80" s="32"/>
      <c r="MXA80" s="32"/>
      <c r="MXB80" s="32"/>
      <c r="MXC80" s="32"/>
      <c r="MXD80" s="32"/>
      <c r="MXE80" s="32"/>
      <c r="MXF80" s="33"/>
      <c r="MXG80" s="31"/>
      <c r="MXH80" s="32"/>
      <c r="MXI80" s="32"/>
      <c r="MXJ80" s="32"/>
      <c r="MXK80" s="32"/>
      <c r="MXL80" s="32"/>
      <c r="MXM80" s="32"/>
      <c r="MXN80" s="32"/>
      <c r="MXO80" s="32"/>
      <c r="MXP80" s="32"/>
      <c r="MXQ80" s="32"/>
      <c r="MXR80" s="32"/>
      <c r="MXS80" s="32"/>
      <c r="MXT80" s="32"/>
      <c r="MXU80" s="32"/>
      <c r="MXV80" s="32"/>
      <c r="MXW80" s="32"/>
      <c r="MXX80" s="32"/>
      <c r="MXY80" s="32"/>
      <c r="MXZ80" s="32"/>
      <c r="MYA80" s="32"/>
      <c r="MYB80" s="32"/>
      <c r="MYC80" s="32"/>
      <c r="MYD80" s="32"/>
      <c r="MYE80" s="32"/>
      <c r="MYF80" s="32"/>
      <c r="MYG80" s="32"/>
      <c r="MYH80" s="32"/>
      <c r="MYI80" s="32"/>
      <c r="MYJ80" s="32"/>
      <c r="MYK80" s="32"/>
      <c r="MYL80" s="32"/>
      <c r="MYM80" s="32"/>
      <c r="MYN80" s="33"/>
      <c r="MYO80" s="31"/>
      <c r="MYP80" s="32"/>
      <c r="MYQ80" s="32"/>
      <c r="MYR80" s="32"/>
      <c r="MYS80" s="32"/>
      <c r="MYT80" s="32"/>
      <c r="MYU80" s="32"/>
      <c r="MYV80" s="32"/>
      <c r="MYW80" s="32"/>
      <c r="MYX80" s="32"/>
      <c r="MYY80" s="32"/>
      <c r="MYZ80" s="32"/>
      <c r="MZA80" s="32"/>
      <c r="MZB80" s="32"/>
      <c r="MZC80" s="32"/>
      <c r="MZD80" s="32"/>
      <c r="MZE80" s="32"/>
      <c r="MZF80" s="32"/>
      <c r="MZG80" s="32"/>
      <c r="MZH80" s="32"/>
      <c r="MZI80" s="32"/>
      <c r="MZJ80" s="32"/>
      <c r="MZK80" s="32"/>
      <c r="MZL80" s="32"/>
      <c r="MZM80" s="32"/>
      <c r="MZN80" s="32"/>
      <c r="MZO80" s="32"/>
      <c r="MZP80" s="32"/>
      <c r="MZQ80" s="32"/>
      <c r="MZR80" s="32"/>
      <c r="MZS80" s="32"/>
      <c r="MZT80" s="32"/>
      <c r="MZU80" s="32"/>
      <c r="MZV80" s="33"/>
      <c r="MZW80" s="31"/>
      <c r="MZX80" s="32"/>
      <c r="MZY80" s="32"/>
      <c r="MZZ80" s="32"/>
      <c r="NAA80" s="32"/>
      <c r="NAB80" s="32"/>
      <c r="NAC80" s="32"/>
      <c r="NAD80" s="32"/>
      <c r="NAE80" s="32"/>
      <c r="NAF80" s="32"/>
      <c r="NAG80" s="32"/>
      <c r="NAH80" s="32"/>
      <c r="NAI80" s="32"/>
      <c r="NAJ80" s="32"/>
      <c r="NAK80" s="32"/>
      <c r="NAL80" s="32"/>
      <c r="NAM80" s="32"/>
      <c r="NAN80" s="32"/>
      <c r="NAO80" s="32"/>
      <c r="NAP80" s="32"/>
      <c r="NAQ80" s="32"/>
      <c r="NAR80" s="32"/>
      <c r="NAS80" s="32"/>
      <c r="NAT80" s="32"/>
      <c r="NAU80" s="32"/>
      <c r="NAV80" s="32"/>
      <c r="NAW80" s="32"/>
      <c r="NAX80" s="32"/>
      <c r="NAY80" s="32"/>
      <c r="NAZ80" s="32"/>
      <c r="NBA80" s="32"/>
      <c r="NBB80" s="32"/>
      <c r="NBC80" s="32"/>
      <c r="NBD80" s="33"/>
      <c r="NBE80" s="31"/>
      <c r="NBF80" s="32"/>
      <c r="NBG80" s="32"/>
      <c r="NBH80" s="32"/>
      <c r="NBI80" s="32"/>
      <c r="NBJ80" s="32"/>
      <c r="NBK80" s="32"/>
      <c r="NBL80" s="32"/>
      <c r="NBM80" s="32"/>
      <c r="NBN80" s="32"/>
      <c r="NBO80" s="32"/>
      <c r="NBP80" s="32"/>
      <c r="NBQ80" s="32"/>
      <c r="NBR80" s="32"/>
      <c r="NBS80" s="32"/>
      <c r="NBT80" s="32"/>
      <c r="NBU80" s="32"/>
      <c r="NBV80" s="32"/>
      <c r="NBW80" s="32"/>
      <c r="NBX80" s="32"/>
      <c r="NBY80" s="32"/>
      <c r="NBZ80" s="32"/>
      <c r="NCA80" s="32"/>
      <c r="NCB80" s="32"/>
      <c r="NCC80" s="32"/>
      <c r="NCD80" s="32"/>
      <c r="NCE80" s="32"/>
      <c r="NCF80" s="32"/>
      <c r="NCG80" s="32"/>
      <c r="NCH80" s="32"/>
      <c r="NCI80" s="32"/>
      <c r="NCJ80" s="32"/>
      <c r="NCK80" s="32"/>
      <c r="NCL80" s="33"/>
      <c r="NCM80" s="31"/>
      <c r="NCN80" s="32"/>
      <c r="NCO80" s="32"/>
      <c r="NCP80" s="32"/>
      <c r="NCQ80" s="32"/>
      <c r="NCR80" s="32"/>
      <c r="NCS80" s="32"/>
      <c r="NCT80" s="32"/>
      <c r="NCU80" s="32"/>
      <c r="NCV80" s="32"/>
      <c r="NCW80" s="32"/>
      <c r="NCX80" s="32"/>
      <c r="NCY80" s="32"/>
      <c r="NCZ80" s="32"/>
      <c r="NDA80" s="32"/>
      <c r="NDB80" s="32"/>
      <c r="NDC80" s="32"/>
      <c r="NDD80" s="32"/>
      <c r="NDE80" s="32"/>
      <c r="NDF80" s="32"/>
      <c r="NDG80" s="32"/>
      <c r="NDH80" s="32"/>
      <c r="NDI80" s="32"/>
      <c r="NDJ80" s="32"/>
      <c r="NDK80" s="32"/>
      <c r="NDL80" s="32"/>
      <c r="NDM80" s="32"/>
      <c r="NDN80" s="32"/>
      <c r="NDO80" s="32"/>
      <c r="NDP80" s="32"/>
      <c r="NDQ80" s="32"/>
      <c r="NDR80" s="32"/>
      <c r="NDS80" s="32"/>
      <c r="NDT80" s="33"/>
      <c r="NDU80" s="31"/>
      <c r="NDV80" s="32"/>
      <c r="NDW80" s="32"/>
      <c r="NDX80" s="32"/>
      <c r="NDY80" s="32"/>
      <c r="NDZ80" s="32"/>
      <c r="NEA80" s="32"/>
      <c r="NEB80" s="32"/>
      <c r="NEC80" s="32"/>
      <c r="NED80" s="32"/>
      <c r="NEE80" s="32"/>
      <c r="NEF80" s="32"/>
      <c r="NEG80" s="32"/>
      <c r="NEH80" s="32"/>
      <c r="NEI80" s="32"/>
      <c r="NEJ80" s="32"/>
      <c r="NEK80" s="32"/>
      <c r="NEL80" s="32"/>
      <c r="NEM80" s="32"/>
      <c r="NEN80" s="32"/>
      <c r="NEO80" s="32"/>
      <c r="NEP80" s="32"/>
      <c r="NEQ80" s="32"/>
      <c r="NER80" s="32"/>
      <c r="NES80" s="32"/>
      <c r="NET80" s="32"/>
      <c r="NEU80" s="32"/>
      <c r="NEV80" s="32"/>
      <c r="NEW80" s="32"/>
      <c r="NEX80" s="32"/>
      <c r="NEY80" s="32"/>
      <c r="NEZ80" s="32"/>
      <c r="NFA80" s="32"/>
      <c r="NFB80" s="33"/>
      <c r="NFC80" s="31"/>
      <c r="NFD80" s="32"/>
      <c r="NFE80" s="32"/>
      <c r="NFF80" s="32"/>
      <c r="NFG80" s="32"/>
      <c r="NFH80" s="32"/>
      <c r="NFI80" s="32"/>
      <c r="NFJ80" s="32"/>
      <c r="NFK80" s="32"/>
      <c r="NFL80" s="32"/>
      <c r="NFM80" s="32"/>
      <c r="NFN80" s="32"/>
      <c r="NFO80" s="32"/>
      <c r="NFP80" s="32"/>
      <c r="NFQ80" s="32"/>
      <c r="NFR80" s="32"/>
      <c r="NFS80" s="32"/>
      <c r="NFT80" s="32"/>
      <c r="NFU80" s="32"/>
      <c r="NFV80" s="32"/>
      <c r="NFW80" s="32"/>
      <c r="NFX80" s="32"/>
      <c r="NFY80" s="32"/>
      <c r="NFZ80" s="32"/>
      <c r="NGA80" s="32"/>
      <c r="NGB80" s="32"/>
      <c r="NGC80" s="32"/>
      <c r="NGD80" s="32"/>
      <c r="NGE80" s="32"/>
      <c r="NGF80" s="32"/>
      <c r="NGG80" s="32"/>
      <c r="NGH80" s="32"/>
      <c r="NGI80" s="32"/>
      <c r="NGJ80" s="33"/>
      <c r="NGK80" s="31"/>
      <c r="NGL80" s="32"/>
      <c r="NGM80" s="32"/>
      <c r="NGN80" s="32"/>
      <c r="NGO80" s="32"/>
      <c r="NGP80" s="32"/>
      <c r="NGQ80" s="32"/>
      <c r="NGR80" s="32"/>
      <c r="NGS80" s="32"/>
      <c r="NGT80" s="32"/>
      <c r="NGU80" s="32"/>
      <c r="NGV80" s="32"/>
      <c r="NGW80" s="32"/>
      <c r="NGX80" s="32"/>
      <c r="NGY80" s="32"/>
      <c r="NGZ80" s="32"/>
      <c r="NHA80" s="32"/>
      <c r="NHB80" s="32"/>
      <c r="NHC80" s="32"/>
      <c r="NHD80" s="32"/>
      <c r="NHE80" s="32"/>
      <c r="NHF80" s="32"/>
      <c r="NHG80" s="32"/>
      <c r="NHH80" s="32"/>
      <c r="NHI80" s="32"/>
      <c r="NHJ80" s="32"/>
      <c r="NHK80" s="32"/>
      <c r="NHL80" s="32"/>
      <c r="NHM80" s="32"/>
      <c r="NHN80" s="32"/>
      <c r="NHO80" s="32"/>
      <c r="NHP80" s="32"/>
      <c r="NHQ80" s="32"/>
      <c r="NHR80" s="33"/>
      <c r="NHS80" s="31"/>
      <c r="NHT80" s="32"/>
      <c r="NHU80" s="32"/>
      <c r="NHV80" s="32"/>
      <c r="NHW80" s="32"/>
      <c r="NHX80" s="32"/>
      <c r="NHY80" s="32"/>
      <c r="NHZ80" s="32"/>
      <c r="NIA80" s="32"/>
      <c r="NIB80" s="32"/>
      <c r="NIC80" s="32"/>
      <c r="NID80" s="32"/>
      <c r="NIE80" s="32"/>
      <c r="NIF80" s="32"/>
      <c r="NIG80" s="32"/>
      <c r="NIH80" s="32"/>
      <c r="NII80" s="32"/>
      <c r="NIJ80" s="32"/>
      <c r="NIK80" s="32"/>
      <c r="NIL80" s="32"/>
      <c r="NIM80" s="32"/>
      <c r="NIN80" s="32"/>
      <c r="NIO80" s="32"/>
      <c r="NIP80" s="32"/>
      <c r="NIQ80" s="32"/>
      <c r="NIR80" s="32"/>
      <c r="NIS80" s="32"/>
      <c r="NIT80" s="32"/>
      <c r="NIU80" s="32"/>
      <c r="NIV80" s="32"/>
      <c r="NIW80" s="32"/>
      <c r="NIX80" s="32"/>
      <c r="NIY80" s="32"/>
      <c r="NIZ80" s="33"/>
      <c r="NJA80" s="31"/>
      <c r="NJB80" s="32"/>
      <c r="NJC80" s="32"/>
      <c r="NJD80" s="32"/>
      <c r="NJE80" s="32"/>
      <c r="NJF80" s="32"/>
      <c r="NJG80" s="32"/>
      <c r="NJH80" s="32"/>
      <c r="NJI80" s="32"/>
      <c r="NJJ80" s="32"/>
      <c r="NJK80" s="32"/>
      <c r="NJL80" s="32"/>
      <c r="NJM80" s="32"/>
      <c r="NJN80" s="32"/>
      <c r="NJO80" s="32"/>
      <c r="NJP80" s="32"/>
      <c r="NJQ80" s="32"/>
      <c r="NJR80" s="32"/>
      <c r="NJS80" s="32"/>
      <c r="NJT80" s="32"/>
      <c r="NJU80" s="32"/>
      <c r="NJV80" s="32"/>
      <c r="NJW80" s="32"/>
      <c r="NJX80" s="32"/>
      <c r="NJY80" s="32"/>
      <c r="NJZ80" s="32"/>
      <c r="NKA80" s="32"/>
      <c r="NKB80" s="32"/>
      <c r="NKC80" s="32"/>
      <c r="NKD80" s="32"/>
      <c r="NKE80" s="32"/>
      <c r="NKF80" s="32"/>
      <c r="NKG80" s="32"/>
      <c r="NKH80" s="33"/>
      <c r="NKI80" s="31"/>
      <c r="NKJ80" s="32"/>
      <c r="NKK80" s="32"/>
      <c r="NKL80" s="32"/>
      <c r="NKM80" s="32"/>
      <c r="NKN80" s="32"/>
      <c r="NKO80" s="32"/>
      <c r="NKP80" s="32"/>
      <c r="NKQ80" s="32"/>
      <c r="NKR80" s="32"/>
      <c r="NKS80" s="32"/>
      <c r="NKT80" s="32"/>
      <c r="NKU80" s="32"/>
      <c r="NKV80" s="32"/>
      <c r="NKW80" s="32"/>
      <c r="NKX80" s="32"/>
      <c r="NKY80" s="32"/>
      <c r="NKZ80" s="32"/>
      <c r="NLA80" s="32"/>
      <c r="NLB80" s="32"/>
      <c r="NLC80" s="32"/>
      <c r="NLD80" s="32"/>
      <c r="NLE80" s="32"/>
      <c r="NLF80" s="32"/>
      <c r="NLG80" s="32"/>
      <c r="NLH80" s="32"/>
      <c r="NLI80" s="32"/>
      <c r="NLJ80" s="32"/>
      <c r="NLK80" s="32"/>
      <c r="NLL80" s="32"/>
      <c r="NLM80" s="32"/>
      <c r="NLN80" s="32"/>
      <c r="NLO80" s="32"/>
      <c r="NLP80" s="33"/>
      <c r="NLQ80" s="31"/>
      <c r="NLR80" s="32"/>
      <c r="NLS80" s="32"/>
      <c r="NLT80" s="32"/>
      <c r="NLU80" s="32"/>
      <c r="NLV80" s="32"/>
      <c r="NLW80" s="32"/>
      <c r="NLX80" s="32"/>
      <c r="NLY80" s="32"/>
      <c r="NLZ80" s="32"/>
      <c r="NMA80" s="32"/>
      <c r="NMB80" s="32"/>
      <c r="NMC80" s="32"/>
      <c r="NMD80" s="32"/>
      <c r="NME80" s="32"/>
      <c r="NMF80" s="32"/>
      <c r="NMG80" s="32"/>
      <c r="NMH80" s="32"/>
      <c r="NMI80" s="32"/>
      <c r="NMJ80" s="32"/>
      <c r="NMK80" s="32"/>
      <c r="NML80" s="32"/>
      <c r="NMM80" s="32"/>
      <c r="NMN80" s="32"/>
      <c r="NMO80" s="32"/>
      <c r="NMP80" s="32"/>
      <c r="NMQ80" s="32"/>
      <c r="NMR80" s="32"/>
      <c r="NMS80" s="32"/>
      <c r="NMT80" s="32"/>
      <c r="NMU80" s="32"/>
      <c r="NMV80" s="32"/>
      <c r="NMW80" s="32"/>
      <c r="NMX80" s="33"/>
      <c r="NMY80" s="31"/>
      <c r="NMZ80" s="32"/>
      <c r="NNA80" s="32"/>
      <c r="NNB80" s="32"/>
      <c r="NNC80" s="32"/>
      <c r="NND80" s="32"/>
      <c r="NNE80" s="32"/>
      <c r="NNF80" s="32"/>
      <c r="NNG80" s="32"/>
      <c r="NNH80" s="32"/>
      <c r="NNI80" s="32"/>
      <c r="NNJ80" s="32"/>
      <c r="NNK80" s="32"/>
      <c r="NNL80" s="32"/>
      <c r="NNM80" s="32"/>
      <c r="NNN80" s="32"/>
      <c r="NNO80" s="32"/>
      <c r="NNP80" s="32"/>
      <c r="NNQ80" s="32"/>
      <c r="NNR80" s="32"/>
      <c r="NNS80" s="32"/>
      <c r="NNT80" s="32"/>
      <c r="NNU80" s="32"/>
      <c r="NNV80" s="32"/>
      <c r="NNW80" s="32"/>
      <c r="NNX80" s="32"/>
      <c r="NNY80" s="32"/>
      <c r="NNZ80" s="32"/>
      <c r="NOA80" s="32"/>
      <c r="NOB80" s="32"/>
      <c r="NOC80" s="32"/>
      <c r="NOD80" s="32"/>
      <c r="NOE80" s="32"/>
      <c r="NOF80" s="33"/>
      <c r="NOG80" s="31"/>
      <c r="NOH80" s="32"/>
      <c r="NOI80" s="32"/>
      <c r="NOJ80" s="32"/>
      <c r="NOK80" s="32"/>
      <c r="NOL80" s="32"/>
      <c r="NOM80" s="32"/>
      <c r="NON80" s="32"/>
      <c r="NOO80" s="32"/>
      <c r="NOP80" s="32"/>
      <c r="NOQ80" s="32"/>
      <c r="NOR80" s="32"/>
      <c r="NOS80" s="32"/>
      <c r="NOT80" s="32"/>
      <c r="NOU80" s="32"/>
      <c r="NOV80" s="32"/>
      <c r="NOW80" s="32"/>
      <c r="NOX80" s="32"/>
      <c r="NOY80" s="32"/>
      <c r="NOZ80" s="32"/>
      <c r="NPA80" s="32"/>
      <c r="NPB80" s="32"/>
      <c r="NPC80" s="32"/>
      <c r="NPD80" s="32"/>
      <c r="NPE80" s="32"/>
      <c r="NPF80" s="32"/>
      <c r="NPG80" s="32"/>
      <c r="NPH80" s="32"/>
      <c r="NPI80" s="32"/>
      <c r="NPJ80" s="32"/>
      <c r="NPK80" s="32"/>
      <c r="NPL80" s="32"/>
      <c r="NPM80" s="32"/>
      <c r="NPN80" s="33"/>
      <c r="NPO80" s="31"/>
      <c r="NPP80" s="32"/>
      <c r="NPQ80" s="32"/>
      <c r="NPR80" s="32"/>
      <c r="NPS80" s="32"/>
      <c r="NPT80" s="32"/>
      <c r="NPU80" s="32"/>
      <c r="NPV80" s="32"/>
      <c r="NPW80" s="32"/>
      <c r="NPX80" s="32"/>
      <c r="NPY80" s="32"/>
      <c r="NPZ80" s="32"/>
      <c r="NQA80" s="32"/>
      <c r="NQB80" s="32"/>
      <c r="NQC80" s="32"/>
      <c r="NQD80" s="32"/>
      <c r="NQE80" s="32"/>
      <c r="NQF80" s="32"/>
      <c r="NQG80" s="32"/>
      <c r="NQH80" s="32"/>
      <c r="NQI80" s="32"/>
      <c r="NQJ80" s="32"/>
      <c r="NQK80" s="32"/>
      <c r="NQL80" s="32"/>
      <c r="NQM80" s="32"/>
      <c r="NQN80" s="32"/>
      <c r="NQO80" s="32"/>
      <c r="NQP80" s="32"/>
      <c r="NQQ80" s="32"/>
      <c r="NQR80" s="32"/>
      <c r="NQS80" s="32"/>
      <c r="NQT80" s="32"/>
      <c r="NQU80" s="32"/>
      <c r="NQV80" s="33"/>
      <c r="NQW80" s="31"/>
      <c r="NQX80" s="32"/>
      <c r="NQY80" s="32"/>
      <c r="NQZ80" s="32"/>
      <c r="NRA80" s="32"/>
      <c r="NRB80" s="32"/>
      <c r="NRC80" s="32"/>
      <c r="NRD80" s="32"/>
      <c r="NRE80" s="32"/>
      <c r="NRF80" s="32"/>
      <c r="NRG80" s="32"/>
      <c r="NRH80" s="32"/>
      <c r="NRI80" s="32"/>
      <c r="NRJ80" s="32"/>
      <c r="NRK80" s="32"/>
      <c r="NRL80" s="32"/>
      <c r="NRM80" s="32"/>
      <c r="NRN80" s="32"/>
      <c r="NRO80" s="32"/>
      <c r="NRP80" s="32"/>
      <c r="NRQ80" s="32"/>
      <c r="NRR80" s="32"/>
      <c r="NRS80" s="32"/>
      <c r="NRT80" s="32"/>
      <c r="NRU80" s="32"/>
      <c r="NRV80" s="32"/>
      <c r="NRW80" s="32"/>
      <c r="NRX80" s="32"/>
      <c r="NRY80" s="32"/>
      <c r="NRZ80" s="32"/>
      <c r="NSA80" s="32"/>
      <c r="NSB80" s="32"/>
      <c r="NSC80" s="32"/>
      <c r="NSD80" s="33"/>
      <c r="NSE80" s="31"/>
      <c r="NSF80" s="32"/>
      <c r="NSG80" s="32"/>
      <c r="NSH80" s="32"/>
      <c r="NSI80" s="32"/>
      <c r="NSJ80" s="32"/>
      <c r="NSK80" s="32"/>
      <c r="NSL80" s="32"/>
      <c r="NSM80" s="32"/>
      <c r="NSN80" s="32"/>
      <c r="NSO80" s="32"/>
      <c r="NSP80" s="32"/>
      <c r="NSQ80" s="32"/>
      <c r="NSR80" s="32"/>
      <c r="NSS80" s="32"/>
      <c r="NST80" s="32"/>
      <c r="NSU80" s="32"/>
      <c r="NSV80" s="32"/>
      <c r="NSW80" s="32"/>
      <c r="NSX80" s="32"/>
      <c r="NSY80" s="32"/>
      <c r="NSZ80" s="32"/>
      <c r="NTA80" s="32"/>
      <c r="NTB80" s="32"/>
      <c r="NTC80" s="32"/>
      <c r="NTD80" s="32"/>
      <c r="NTE80" s="32"/>
      <c r="NTF80" s="32"/>
      <c r="NTG80" s="32"/>
      <c r="NTH80" s="32"/>
      <c r="NTI80" s="32"/>
      <c r="NTJ80" s="32"/>
      <c r="NTK80" s="32"/>
      <c r="NTL80" s="33"/>
      <c r="NTM80" s="31"/>
      <c r="NTN80" s="32"/>
      <c r="NTO80" s="32"/>
      <c r="NTP80" s="32"/>
      <c r="NTQ80" s="32"/>
      <c r="NTR80" s="32"/>
      <c r="NTS80" s="32"/>
      <c r="NTT80" s="32"/>
      <c r="NTU80" s="32"/>
      <c r="NTV80" s="32"/>
      <c r="NTW80" s="32"/>
      <c r="NTX80" s="32"/>
      <c r="NTY80" s="32"/>
      <c r="NTZ80" s="32"/>
      <c r="NUA80" s="32"/>
      <c r="NUB80" s="32"/>
      <c r="NUC80" s="32"/>
      <c r="NUD80" s="32"/>
      <c r="NUE80" s="32"/>
      <c r="NUF80" s="32"/>
      <c r="NUG80" s="32"/>
      <c r="NUH80" s="32"/>
      <c r="NUI80" s="32"/>
      <c r="NUJ80" s="32"/>
      <c r="NUK80" s="32"/>
      <c r="NUL80" s="32"/>
      <c r="NUM80" s="32"/>
      <c r="NUN80" s="32"/>
      <c r="NUO80" s="32"/>
      <c r="NUP80" s="32"/>
      <c r="NUQ80" s="32"/>
      <c r="NUR80" s="32"/>
      <c r="NUS80" s="32"/>
      <c r="NUT80" s="33"/>
      <c r="NUU80" s="31"/>
      <c r="NUV80" s="32"/>
      <c r="NUW80" s="32"/>
      <c r="NUX80" s="32"/>
      <c r="NUY80" s="32"/>
      <c r="NUZ80" s="32"/>
      <c r="NVA80" s="32"/>
      <c r="NVB80" s="32"/>
      <c r="NVC80" s="32"/>
      <c r="NVD80" s="32"/>
      <c r="NVE80" s="32"/>
      <c r="NVF80" s="32"/>
      <c r="NVG80" s="32"/>
      <c r="NVH80" s="32"/>
      <c r="NVI80" s="32"/>
      <c r="NVJ80" s="32"/>
      <c r="NVK80" s="32"/>
      <c r="NVL80" s="32"/>
      <c r="NVM80" s="32"/>
      <c r="NVN80" s="32"/>
      <c r="NVO80" s="32"/>
      <c r="NVP80" s="32"/>
      <c r="NVQ80" s="32"/>
      <c r="NVR80" s="32"/>
      <c r="NVS80" s="32"/>
      <c r="NVT80" s="32"/>
      <c r="NVU80" s="32"/>
      <c r="NVV80" s="32"/>
      <c r="NVW80" s="32"/>
      <c r="NVX80" s="32"/>
      <c r="NVY80" s="32"/>
      <c r="NVZ80" s="32"/>
      <c r="NWA80" s="32"/>
      <c r="NWB80" s="33"/>
      <c r="NWC80" s="31"/>
      <c r="NWD80" s="32"/>
      <c r="NWE80" s="32"/>
      <c r="NWF80" s="32"/>
      <c r="NWG80" s="32"/>
      <c r="NWH80" s="32"/>
      <c r="NWI80" s="32"/>
      <c r="NWJ80" s="32"/>
      <c r="NWK80" s="32"/>
      <c r="NWL80" s="32"/>
      <c r="NWM80" s="32"/>
      <c r="NWN80" s="32"/>
      <c r="NWO80" s="32"/>
      <c r="NWP80" s="32"/>
      <c r="NWQ80" s="32"/>
      <c r="NWR80" s="32"/>
      <c r="NWS80" s="32"/>
      <c r="NWT80" s="32"/>
      <c r="NWU80" s="32"/>
      <c r="NWV80" s="32"/>
      <c r="NWW80" s="32"/>
      <c r="NWX80" s="32"/>
      <c r="NWY80" s="32"/>
      <c r="NWZ80" s="32"/>
      <c r="NXA80" s="32"/>
      <c r="NXB80" s="32"/>
      <c r="NXC80" s="32"/>
      <c r="NXD80" s="32"/>
      <c r="NXE80" s="32"/>
      <c r="NXF80" s="32"/>
      <c r="NXG80" s="32"/>
      <c r="NXH80" s="32"/>
      <c r="NXI80" s="32"/>
      <c r="NXJ80" s="33"/>
      <c r="NXK80" s="31"/>
      <c r="NXL80" s="32"/>
      <c r="NXM80" s="32"/>
      <c r="NXN80" s="32"/>
      <c r="NXO80" s="32"/>
      <c r="NXP80" s="32"/>
      <c r="NXQ80" s="32"/>
      <c r="NXR80" s="32"/>
      <c r="NXS80" s="32"/>
      <c r="NXT80" s="32"/>
      <c r="NXU80" s="32"/>
      <c r="NXV80" s="32"/>
      <c r="NXW80" s="32"/>
      <c r="NXX80" s="32"/>
      <c r="NXY80" s="32"/>
      <c r="NXZ80" s="32"/>
      <c r="NYA80" s="32"/>
      <c r="NYB80" s="32"/>
      <c r="NYC80" s="32"/>
      <c r="NYD80" s="32"/>
      <c r="NYE80" s="32"/>
      <c r="NYF80" s="32"/>
      <c r="NYG80" s="32"/>
      <c r="NYH80" s="32"/>
      <c r="NYI80" s="32"/>
      <c r="NYJ80" s="32"/>
      <c r="NYK80" s="32"/>
      <c r="NYL80" s="32"/>
      <c r="NYM80" s="32"/>
      <c r="NYN80" s="32"/>
      <c r="NYO80" s="32"/>
      <c r="NYP80" s="32"/>
      <c r="NYQ80" s="32"/>
      <c r="NYR80" s="33"/>
      <c r="NYS80" s="31"/>
      <c r="NYT80" s="32"/>
      <c r="NYU80" s="32"/>
      <c r="NYV80" s="32"/>
      <c r="NYW80" s="32"/>
      <c r="NYX80" s="32"/>
      <c r="NYY80" s="32"/>
      <c r="NYZ80" s="32"/>
      <c r="NZA80" s="32"/>
      <c r="NZB80" s="32"/>
      <c r="NZC80" s="32"/>
      <c r="NZD80" s="32"/>
      <c r="NZE80" s="32"/>
      <c r="NZF80" s="32"/>
      <c r="NZG80" s="32"/>
      <c r="NZH80" s="32"/>
      <c r="NZI80" s="32"/>
      <c r="NZJ80" s="32"/>
      <c r="NZK80" s="32"/>
      <c r="NZL80" s="32"/>
      <c r="NZM80" s="32"/>
      <c r="NZN80" s="32"/>
      <c r="NZO80" s="32"/>
      <c r="NZP80" s="32"/>
      <c r="NZQ80" s="32"/>
      <c r="NZR80" s="32"/>
      <c r="NZS80" s="32"/>
      <c r="NZT80" s="32"/>
      <c r="NZU80" s="32"/>
      <c r="NZV80" s="32"/>
      <c r="NZW80" s="32"/>
      <c r="NZX80" s="32"/>
      <c r="NZY80" s="32"/>
      <c r="NZZ80" s="33"/>
      <c r="OAA80" s="31"/>
      <c r="OAB80" s="32"/>
      <c r="OAC80" s="32"/>
      <c r="OAD80" s="32"/>
      <c r="OAE80" s="32"/>
      <c r="OAF80" s="32"/>
      <c r="OAG80" s="32"/>
      <c r="OAH80" s="32"/>
      <c r="OAI80" s="32"/>
      <c r="OAJ80" s="32"/>
      <c r="OAK80" s="32"/>
      <c r="OAL80" s="32"/>
      <c r="OAM80" s="32"/>
      <c r="OAN80" s="32"/>
      <c r="OAO80" s="32"/>
      <c r="OAP80" s="32"/>
      <c r="OAQ80" s="32"/>
      <c r="OAR80" s="32"/>
      <c r="OAS80" s="32"/>
      <c r="OAT80" s="32"/>
      <c r="OAU80" s="32"/>
      <c r="OAV80" s="32"/>
      <c r="OAW80" s="32"/>
      <c r="OAX80" s="32"/>
      <c r="OAY80" s="32"/>
      <c r="OAZ80" s="32"/>
      <c r="OBA80" s="32"/>
      <c r="OBB80" s="32"/>
      <c r="OBC80" s="32"/>
      <c r="OBD80" s="32"/>
      <c r="OBE80" s="32"/>
      <c r="OBF80" s="32"/>
      <c r="OBG80" s="32"/>
      <c r="OBH80" s="33"/>
      <c r="OBI80" s="31"/>
      <c r="OBJ80" s="32"/>
      <c r="OBK80" s="32"/>
      <c r="OBL80" s="32"/>
      <c r="OBM80" s="32"/>
      <c r="OBN80" s="32"/>
      <c r="OBO80" s="32"/>
      <c r="OBP80" s="32"/>
      <c r="OBQ80" s="32"/>
      <c r="OBR80" s="32"/>
      <c r="OBS80" s="32"/>
      <c r="OBT80" s="32"/>
      <c r="OBU80" s="32"/>
      <c r="OBV80" s="32"/>
      <c r="OBW80" s="32"/>
      <c r="OBX80" s="32"/>
      <c r="OBY80" s="32"/>
      <c r="OBZ80" s="32"/>
      <c r="OCA80" s="32"/>
      <c r="OCB80" s="32"/>
      <c r="OCC80" s="32"/>
      <c r="OCD80" s="32"/>
      <c r="OCE80" s="32"/>
      <c r="OCF80" s="32"/>
      <c r="OCG80" s="32"/>
      <c r="OCH80" s="32"/>
      <c r="OCI80" s="32"/>
      <c r="OCJ80" s="32"/>
      <c r="OCK80" s="32"/>
      <c r="OCL80" s="32"/>
      <c r="OCM80" s="32"/>
      <c r="OCN80" s="32"/>
      <c r="OCO80" s="32"/>
      <c r="OCP80" s="33"/>
      <c r="OCQ80" s="31"/>
      <c r="OCR80" s="32"/>
      <c r="OCS80" s="32"/>
      <c r="OCT80" s="32"/>
      <c r="OCU80" s="32"/>
      <c r="OCV80" s="32"/>
      <c r="OCW80" s="32"/>
      <c r="OCX80" s="32"/>
      <c r="OCY80" s="32"/>
      <c r="OCZ80" s="32"/>
      <c r="ODA80" s="32"/>
      <c r="ODB80" s="32"/>
      <c r="ODC80" s="32"/>
      <c r="ODD80" s="32"/>
      <c r="ODE80" s="32"/>
      <c r="ODF80" s="32"/>
      <c r="ODG80" s="32"/>
      <c r="ODH80" s="32"/>
      <c r="ODI80" s="32"/>
      <c r="ODJ80" s="32"/>
      <c r="ODK80" s="32"/>
      <c r="ODL80" s="32"/>
      <c r="ODM80" s="32"/>
      <c r="ODN80" s="32"/>
      <c r="ODO80" s="32"/>
      <c r="ODP80" s="32"/>
      <c r="ODQ80" s="32"/>
      <c r="ODR80" s="32"/>
      <c r="ODS80" s="32"/>
      <c r="ODT80" s="32"/>
      <c r="ODU80" s="32"/>
      <c r="ODV80" s="32"/>
      <c r="ODW80" s="32"/>
      <c r="ODX80" s="33"/>
      <c r="ODY80" s="31"/>
      <c r="ODZ80" s="32"/>
      <c r="OEA80" s="32"/>
      <c r="OEB80" s="32"/>
      <c r="OEC80" s="32"/>
      <c r="OED80" s="32"/>
      <c r="OEE80" s="32"/>
      <c r="OEF80" s="32"/>
      <c r="OEG80" s="32"/>
      <c r="OEH80" s="32"/>
      <c r="OEI80" s="32"/>
      <c r="OEJ80" s="32"/>
      <c r="OEK80" s="32"/>
      <c r="OEL80" s="32"/>
      <c r="OEM80" s="32"/>
      <c r="OEN80" s="32"/>
      <c r="OEO80" s="32"/>
      <c r="OEP80" s="32"/>
      <c r="OEQ80" s="32"/>
      <c r="OER80" s="32"/>
      <c r="OES80" s="32"/>
      <c r="OET80" s="32"/>
      <c r="OEU80" s="32"/>
      <c r="OEV80" s="32"/>
      <c r="OEW80" s="32"/>
      <c r="OEX80" s="32"/>
      <c r="OEY80" s="32"/>
      <c r="OEZ80" s="32"/>
      <c r="OFA80" s="32"/>
      <c r="OFB80" s="32"/>
      <c r="OFC80" s="32"/>
      <c r="OFD80" s="32"/>
      <c r="OFE80" s="32"/>
      <c r="OFF80" s="33"/>
      <c r="OFG80" s="31"/>
      <c r="OFH80" s="32"/>
      <c r="OFI80" s="32"/>
      <c r="OFJ80" s="32"/>
      <c r="OFK80" s="32"/>
      <c r="OFL80" s="32"/>
      <c r="OFM80" s="32"/>
      <c r="OFN80" s="32"/>
      <c r="OFO80" s="32"/>
      <c r="OFP80" s="32"/>
      <c r="OFQ80" s="32"/>
      <c r="OFR80" s="32"/>
      <c r="OFS80" s="32"/>
      <c r="OFT80" s="32"/>
      <c r="OFU80" s="32"/>
      <c r="OFV80" s="32"/>
      <c r="OFW80" s="32"/>
      <c r="OFX80" s="32"/>
      <c r="OFY80" s="32"/>
      <c r="OFZ80" s="32"/>
      <c r="OGA80" s="32"/>
      <c r="OGB80" s="32"/>
      <c r="OGC80" s="32"/>
      <c r="OGD80" s="32"/>
      <c r="OGE80" s="32"/>
      <c r="OGF80" s="32"/>
      <c r="OGG80" s="32"/>
      <c r="OGH80" s="32"/>
      <c r="OGI80" s="32"/>
      <c r="OGJ80" s="32"/>
      <c r="OGK80" s="32"/>
      <c r="OGL80" s="32"/>
      <c r="OGM80" s="32"/>
      <c r="OGN80" s="33"/>
      <c r="OGO80" s="31"/>
      <c r="OGP80" s="32"/>
      <c r="OGQ80" s="32"/>
      <c r="OGR80" s="32"/>
      <c r="OGS80" s="32"/>
      <c r="OGT80" s="32"/>
      <c r="OGU80" s="32"/>
      <c r="OGV80" s="32"/>
      <c r="OGW80" s="32"/>
      <c r="OGX80" s="32"/>
      <c r="OGY80" s="32"/>
      <c r="OGZ80" s="32"/>
      <c r="OHA80" s="32"/>
      <c r="OHB80" s="32"/>
      <c r="OHC80" s="32"/>
      <c r="OHD80" s="32"/>
      <c r="OHE80" s="32"/>
      <c r="OHF80" s="32"/>
      <c r="OHG80" s="32"/>
      <c r="OHH80" s="32"/>
      <c r="OHI80" s="32"/>
      <c r="OHJ80" s="32"/>
      <c r="OHK80" s="32"/>
      <c r="OHL80" s="32"/>
      <c r="OHM80" s="32"/>
      <c r="OHN80" s="32"/>
      <c r="OHO80" s="32"/>
      <c r="OHP80" s="32"/>
      <c r="OHQ80" s="32"/>
      <c r="OHR80" s="32"/>
      <c r="OHS80" s="32"/>
      <c r="OHT80" s="32"/>
      <c r="OHU80" s="32"/>
      <c r="OHV80" s="33"/>
      <c r="OHW80" s="31"/>
      <c r="OHX80" s="32"/>
      <c r="OHY80" s="32"/>
      <c r="OHZ80" s="32"/>
      <c r="OIA80" s="32"/>
      <c r="OIB80" s="32"/>
      <c r="OIC80" s="32"/>
      <c r="OID80" s="32"/>
      <c r="OIE80" s="32"/>
      <c r="OIF80" s="32"/>
      <c r="OIG80" s="32"/>
      <c r="OIH80" s="32"/>
      <c r="OII80" s="32"/>
      <c r="OIJ80" s="32"/>
      <c r="OIK80" s="32"/>
      <c r="OIL80" s="32"/>
      <c r="OIM80" s="32"/>
      <c r="OIN80" s="32"/>
      <c r="OIO80" s="32"/>
      <c r="OIP80" s="32"/>
      <c r="OIQ80" s="32"/>
      <c r="OIR80" s="32"/>
      <c r="OIS80" s="32"/>
      <c r="OIT80" s="32"/>
      <c r="OIU80" s="32"/>
      <c r="OIV80" s="32"/>
      <c r="OIW80" s="32"/>
      <c r="OIX80" s="32"/>
      <c r="OIY80" s="32"/>
      <c r="OIZ80" s="32"/>
      <c r="OJA80" s="32"/>
      <c r="OJB80" s="32"/>
      <c r="OJC80" s="32"/>
      <c r="OJD80" s="33"/>
      <c r="OJE80" s="31"/>
      <c r="OJF80" s="32"/>
      <c r="OJG80" s="32"/>
      <c r="OJH80" s="32"/>
      <c r="OJI80" s="32"/>
      <c r="OJJ80" s="32"/>
      <c r="OJK80" s="32"/>
      <c r="OJL80" s="32"/>
      <c r="OJM80" s="32"/>
      <c r="OJN80" s="32"/>
      <c r="OJO80" s="32"/>
      <c r="OJP80" s="32"/>
      <c r="OJQ80" s="32"/>
      <c r="OJR80" s="32"/>
      <c r="OJS80" s="32"/>
      <c r="OJT80" s="32"/>
      <c r="OJU80" s="32"/>
      <c r="OJV80" s="32"/>
      <c r="OJW80" s="32"/>
      <c r="OJX80" s="32"/>
      <c r="OJY80" s="32"/>
      <c r="OJZ80" s="32"/>
      <c r="OKA80" s="32"/>
      <c r="OKB80" s="32"/>
      <c r="OKC80" s="32"/>
      <c r="OKD80" s="32"/>
      <c r="OKE80" s="32"/>
      <c r="OKF80" s="32"/>
      <c r="OKG80" s="32"/>
      <c r="OKH80" s="32"/>
      <c r="OKI80" s="32"/>
      <c r="OKJ80" s="32"/>
      <c r="OKK80" s="32"/>
      <c r="OKL80" s="33"/>
      <c r="OKM80" s="31"/>
      <c r="OKN80" s="32"/>
      <c r="OKO80" s="32"/>
      <c r="OKP80" s="32"/>
      <c r="OKQ80" s="32"/>
      <c r="OKR80" s="32"/>
      <c r="OKS80" s="32"/>
      <c r="OKT80" s="32"/>
      <c r="OKU80" s="32"/>
      <c r="OKV80" s="32"/>
      <c r="OKW80" s="32"/>
      <c r="OKX80" s="32"/>
      <c r="OKY80" s="32"/>
      <c r="OKZ80" s="32"/>
      <c r="OLA80" s="32"/>
      <c r="OLB80" s="32"/>
      <c r="OLC80" s="32"/>
      <c r="OLD80" s="32"/>
      <c r="OLE80" s="32"/>
      <c r="OLF80" s="32"/>
      <c r="OLG80" s="32"/>
      <c r="OLH80" s="32"/>
      <c r="OLI80" s="32"/>
      <c r="OLJ80" s="32"/>
      <c r="OLK80" s="32"/>
      <c r="OLL80" s="32"/>
      <c r="OLM80" s="32"/>
      <c r="OLN80" s="32"/>
      <c r="OLO80" s="32"/>
      <c r="OLP80" s="32"/>
      <c r="OLQ80" s="32"/>
      <c r="OLR80" s="32"/>
      <c r="OLS80" s="32"/>
      <c r="OLT80" s="33"/>
      <c r="OLU80" s="31"/>
      <c r="OLV80" s="32"/>
      <c r="OLW80" s="32"/>
      <c r="OLX80" s="32"/>
      <c r="OLY80" s="32"/>
      <c r="OLZ80" s="32"/>
      <c r="OMA80" s="32"/>
      <c r="OMB80" s="32"/>
      <c r="OMC80" s="32"/>
      <c r="OMD80" s="32"/>
      <c r="OME80" s="32"/>
      <c r="OMF80" s="32"/>
      <c r="OMG80" s="32"/>
      <c r="OMH80" s="32"/>
      <c r="OMI80" s="32"/>
      <c r="OMJ80" s="32"/>
      <c r="OMK80" s="32"/>
      <c r="OML80" s="32"/>
      <c r="OMM80" s="32"/>
      <c r="OMN80" s="32"/>
      <c r="OMO80" s="32"/>
      <c r="OMP80" s="32"/>
      <c r="OMQ80" s="32"/>
      <c r="OMR80" s="32"/>
      <c r="OMS80" s="32"/>
      <c r="OMT80" s="32"/>
      <c r="OMU80" s="32"/>
      <c r="OMV80" s="32"/>
      <c r="OMW80" s="32"/>
      <c r="OMX80" s="32"/>
      <c r="OMY80" s="32"/>
      <c r="OMZ80" s="32"/>
      <c r="ONA80" s="32"/>
      <c r="ONB80" s="33"/>
      <c r="ONC80" s="31"/>
      <c r="OND80" s="32"/>
      <c r="ONE80" s="32"/>
      <c r="ONF80" s="32"/>
      <c r="ONG80" s="32"/>
      <c r="ONH80" s="32"/>
      <c r="ONI80" s="32"/>
      <c r="ONJ80" s="32"/>
      <c r="ONK80" s="32"/>
      <c r="ONL80" s="32"/>
      <c r="ONM80" s="32"/>
      <c r="ONN80" s="32"/>
      <c r="ONO80" s="32"/>
      <c r="ONP80" s="32"/>
      <c r="ONQ80" s="32"/>
      <c r="ONR80" s="32"/>
      <c r="ONS80" s="32"/>
      <c r="ONT80" s="32"/>
      <c r="ONU80" s="32"/>
      <c r="ONV80" s="32"/>
      <c r="ONW80" s="32"/>
      <c r="ONX80" s="32"/>
      <c r="ONY80" s="32"/>
      <c r="ONZ80" s="32"/>
      <c r="OOA80" s="32"/>
      <c r="OOB80" s="32"/>
      <c r="OOC80" s="32"/>
      <c r="OOD80" s="32"/>
      <c r="OOE80" s="32"/>
      <c r="OOF80" s="32"/>
      <c r="OOG80" s="32"/>
      <c r="OOH80" s="32"/>
      <c r="OOI80" s="32"/>
      <c r="OOJ80" s="33"/>
      <c r="OOK80" s="31"/>
      <c r="OOL80" s="32"/>
      <c r="OOM80" s="32"/>
      <c r="OON80" s="32"/>
      <c r="OOO80" s="32"/>
      <c r="OOP80" s="32"/>
      <c r="OOQ80" s="32"/>
      <c r="OOR80" s="32"/>
      <c r="OOS80" s="32"/>
      <c r="OOT80" s="32"/>
      <c r="OOU80" s="32"/>
      <c r="OOV80" s="32"/>
      <c r="OOW80" s="32"/>
      <c r="OOX80" s="32"/>
      <c r="OOY80" s="32"/>
      <c r="OOZ80" s="32"/>
      <c r="OPA80" s="32"/>
      <c r="OPB80" s="32"/>
      <c r="OPC80" s="32"/>
      <c r="OPD80" s="32"/>
      <c r="OPE80" s="32"/>
      <c r="OPF80" s="32"/>
      <c r="OPG80" s="32"/>
      <c r="OPH80" s="32"/>
      <c r="OPI80" s="32"/>
      <c r="OPJ80" s="32"/>
      <c r="OPK80" s="32"/>
      <c r="OPL80" s="32"/>
      <c r="OPM80" s="32"/>
      <c r="OPN80" s="32"/>
      <c r="OPO80" s="32"/>
      <c r="OPP80" s="32"/>
      <c r="OPQ80" s="32"/>
      <c r="OPR80" s="33"/>
      <c r="OPS80" s="31"/>
      <c r="OPT80" s="32"/>
      <c r="OPU80" s="32"/>
      <c r="OPV80" s="32"/>
      <c r="OPW80" s="32"/>
      <c r="OPX80" s="32"/>
      <c r="OPY80" s="32"/>
      <c r="OPZ80" s="32"/>
      <c r="OQA80" s="32"/>
      <c r="OQB80" s="32"/>
      <c r="OQC80" s="32"/>
      <c r="OQD80" s="32"/>
      <c r="OQE80" s="32"/>
      <c r="OQF80" s="32"/>
      <c r="OQG80" s="32"/>
      <c r="OQH80" s="32"/>
      <c r="OQI80" s="32"/>
      <c r="OQJ80" s="32"/>
      <c r="OQK80" s="32"/>
      <c r="OQL80" s="32"/>
      <c r="OQM80" s="32"/>
      <c r="OQN80" s="32"/>
      <c r="OQO80" s="32"/>
      <c r="OQP80" s="32"/>
      <c r="OQQ80" s="32"/>
      <c r="OQR80" s="32"/>
      <c r="OQS80" s="32"/>
      <c r="OQT80" s="32"/>
      <c r="OQU80" s="32"/>
      <c r="OQV80" s="32"/>
      <c r="OQW80" s="32"/>
      <c r="OQX80" s="32"/>
      <c r="OQY80" s="32"/>
      <c r="OQZ80" s="33"/>
      <c r="ORA80" s="31"/>
      <c r="ORB80" s="32"/>
      <c r="ORC80" s="32"/>
      <c r="ORD80" s="32"/>
      <c r="ORE80" s="32"/>
      <c r="ORF80" s="32"/>
      <c r="ORG80" s="32"/>
      <c r="ORH80" s="32"/>
      <c r="ORI80" s="32"/>
      <c r="ORJ80" s="32"/>
      <c r="ORK80" s="32"/>
      <c r="ORL80" s="32"/>
      <c r="ORM80" s="32"/>
      <c r="ORN80" s="32"/>
      <c r="ORO80" s="32"/>
      <c r="ORP80" s="32"/>
      <c r="ORQ80" s="32"/>
      <c r="ORR80" s="32"/>
      <c r="ORS80" s="32"/>
      <c r="ORT80" s="32"/>
      <c r="ORU80" s="32"/>
      <c r="ORV80" s="32"/>
      <c r="ORW80" s="32"/>
      <c r="ORX80" s="32"/>
      <c r="ORY80" s="32"/>
      <c r="ORZ80" s="32"/>
      <c r="OSA80" s="32"/>
      <c r="OSB80" s="32"/>
      <c r="OSC80" s="32"/>
      <c r="OSD80" s="32"/>
      <c r="OSE80" s="32"/>
      <c r="OSF80" s="32"/>
      <c r="OSG80" s="32"/>
      <c r="OSH80" s="33"/>
      <c r="OSI80" s="31"/>
      <c r="OSJ80" s="32"/>
      <c r="OSK80" s="32"/>
      <c r="OSL80" s="32"/>
      <c r="OSM80" s="32"/>
      <c r="OSN80" s="32"/>
      <c r="OSO80" s="32"/>
      <c r="OSP80" s="32"/>
      <c r="OSQ80" s="32"/>
      <c r="OSR80" s="32"/>
      <c r="OSS80" s="32"/>
      <c r="OST80" s="32"/>
      <c r="OSU80" s="32"/>
      <c r="OSV80" s="32"/>
      <c r="OSW80" s="32"/>
      <c r="OSX80" s="32"/>
      <c r="OSY80" s="32"/>
      <c r="OSZ80" s="32"/>
      <c r="OTA80" s="32"/>
      <c r="OTB80" s="32"/>
      <c r="OTC80" s="32"/>
      <c r="OTD80" s="32"/>
      <c r="OTE80" s="32"/>
      <c r="OTF80" s="32"/>
      <c r="OTG80" s="32"/>
      <c r="OTH80" s="32"/>
      <c r="OTI80" s="32"/>
      <c r="OTJ80" s="32"/>
      <c r="OTK80" s="32"/>
      <c r="OTL80" s="32"/>
      <c r="OTM80" s="32"/>
      <c r="OTN80" s="32"/>
      <c r="OTO80" s="32"/>
      <c r="OTP80" s="33"/>
      <c r="OTQ80" s="31"/>
      <c r="OTR80" s="32"/>
      <c r="OTS80" s="32"/>
      <c r="OTT80" s="32"/>
      <c r="OTU80" s="32"/>
      <c r="OTV80" s="32"/>
      <c r="OTW80" s="32"/>
      <c r="OTX80" s="32"/>
      <c r="OTY80" s="32"/>
      <c r="OTZ80" s="32"/>
      <c r="OUA80" s="32"/>
      <c r="OUB80" s="32"/>
      <c r="OUC80" s="32"/>
      <c r="OUD80" s="32"/>
      <c r="OUE80" s="32"/>
      <c r="OUF80" s="32"/>
      <c r="OUG80" s="32"/>
      <c r="OUH80" s="32"/>
      <c r="OUI80" s="32"/>
      <c r="OUJ80" s="32"/>
      <c r="OUK80" s="32"/>
      <c r="OUL80" s="32"/>
      <c r="OUM80" s="32"/>
      <c r="OUN80" s="32"/>
      <c r="OUO80" s="32"/>
      <c r="OUP80" s="32"/>
      <c r="OUQ80" s="32"/>
      <c r="OUR80" s="32"/>
      <c r="OUS80" s="32"/>
      <c r="OUT80" s="32"/>
      <c r="OUU80" s="32"/>
      <c r="OUV80" s="32"/>
      <c r="OUW80" s="32"/>
      <c r="OUX80" s="33"/>
      <c r="OUY80" s="31"/>
      <c r="OUZ80" s="32"/>
      <c r="OVA80" s="32"/>
      <c r="OVB80" s="32"/>
      <c r="OVC80" s="32"/>
      <c r="OVD80" s="32"/>
      <c r="OVE80" s="32"/>
      <c r="OVF80" s="32"/>
      <c r="OVG80" s="32"/>
      <c r="OVH80" s="32"/>
      <c r="OVI80" s="32"/>
      <c r="OVJ80" s="32"/>
      <c r="OVK80" s="32"/>
      <c r="OVL80" s="32"/>
      <c r="OVM80" s="32"/>
      <c r="OVN80" s="32"/>
      <c r="OVO80" s="32"/>
      <c r="OVP80" s="32"/>
      <c r="OVQ80" s="32"/>
      <c r="OVR80" s="32"/>
      <c r="OVS80" s="32"/>
      <c r="OVT80" s="32"/>
      <c r="OVU80" s="32"/>
      <c r="OVV80" s="32"/>
      <c r="OVW80" s="32"/>
      <c r="OVX80" s="32"/>
      <c r="OVY80" s="32"/>
      <c r="OVZ80" s="32"/>
      <c r="OWA80" s="32"/>
      <c r="OWB80" s="32"/>
      <c r="OWC80" s="32"/>
      <c r="OWD80" s="32"/>
      <c r="OWE80" s="32"/>
      <c r="OWF80" s="33"/>
      <c r="OWG80" s="31"/>
      <c r="OWH80" s="32"/>
      <c r="OWI80" s="32"/>
      <c r="OWJ80" s="32"/>
      <c r="OWK80" s="32"/>
      <c r="OWL80" s="32"/>
      <c r="OWM80" s="32"/>
      <c r="OWN80" s="32"/>
      <c r="OWO80" s="32"/>
      <c r="OWP80" s="32"/>
      <c r="OWQ80" s="32"/>
      <c r="OWR80" s="32"/>
      <c r="OWS80" s="32"/>
      <c r="OWT80" s="32"/>
      <c r="OWU80" s="32"/>
      <c r="OWV80" s="32"/>
      <c r="OWW80" s="32"/>
      <c r="OWX80" s="32"/>
      <c r="OWY80" s="32"/>
      <c r="OWZ80" s="32"/>
      <c r="OXA80" s="32"/>
      <c r="OXB80" s="32"/>
      <c r="OXC80" s="32"/>
      <c r="OXD80" s="32"/>
      <c r="OXE80" s="32"/>
      <c r="OXF80" s="32"/>
      <c r="OXG80" s="32"/>
      <c r="OXH80" s="32"/>
      <c r="OXI80" s="32"/>
      <c r="OXJ80" s="32"/>
      <c r="OXK80" s="32"/>
      <c r="OXL80" s="32"/>
      <c r="OXM80" s="32"/>
      <c r="OXN80" s="33"/>
      <c r="OXO80" s="31"/>
      <c r="OXP80" s="32"/>
      <c r="OXQ80" s="32"/>
      <c r="OXR80" s="32"/>
      <c r="OXS80" s="32"/>
      <c r="OXT80" s="32"/>
      <c r="OXU80" s="32"/>
      <c r="OXV80" s="32"/>
      <c r="OXW80" s="32"/>
      <c r="OXX80" s="32"/>
      <c r="OXY80" s="32"/>
      <c r="OXZ80" s="32"/>
      <c r="OYA80" s="32"/>
      <c r="OYB80" s="32"/>
      <c r="OYC80" s="32"/>
      <c r="OYD80" s="32"/>
      <c r="OYE80" s="32"/>
      <c r="OYF80" s="32"/>
      <c r="OYG80" s="32"/>
      <c r="OYH80" s="32"/>
      <c r="OYI80" s="32"/>
      <c r="OYJ80" s="32"/>
      <c r="OYK80" s="32"/>
      <c r="OYL80" s="32"/>
      <c r="OYM80" s="32"/>
      <c r="OYN80" s="32"/>
      <c r="OYO80" s="32"/>
      <c r="OYP80" s="32"/>
      <c r="OYQ80" s="32"/>
      <c r="OYR80" s="32"/>
      <c r="OYS80" s="32"/>
      <c r="OYT80" s="32"/>
      <c r="OYU80" s="32"/>
      <c r="OYV80" s="33"/>
      <c r="OYW80" s="31"/>
      <c r="OYX80" s="32"/>
      <c r="OYY80" s="32"/>
      <c r="OYZ80" s="32"/>
      <c r="OZA80" s="32"/>
      <c r="OZB80" s="32"/>
      <c r="OZC80" s="32"/>
      <c r="OZD80" s="32"/>
      <c r="OZE80" s="32"/>
      <c r="OZF80" s="32"/>
      <c r="OZG80" s="32"/>
      <c r="OZH80" s="32"/>
      <c r="OZI80" s="32"/>
      <c r="OZJ80" s="32"/>
      <c r="OZK80" s="32"/>
      <c r="OZL80" s="32"/>
      <c r="OZM80" s="32"/>
      <c r="OZN80" s="32"/>
      <c r="OZO80" s="32"/>
      <c r="OZP80" s="32"/>
      <c r="OZQ80" s="32"/>
      <c r="OZR80" s="32"/>
      <c r="OZS80" s="32"/>
      <c r="OZT80" s="32"/>
      <c r="OZU80" s="32"/>
      <c r="OZV80" s="32"/>
      <c r="OZW80" s="32"/>
      <c r="OZX80" s="32"/>
      <c r="OZY80" s="32"/>
      <c r="OZZ80" s="32"/>
      <c r="PAA80" s="32"/>
      <c r="PAB80" s="32"/>
      <c r="PAC80" s="32"/>
      <c r="PAD80" s="33"/>
      <c r="PAE80" s="31"/>
      <c r="PAF80" s="32"/>
      <c r="PAG80" s="32"/>
      <c r="PAH80" s="32"/>
      <c r="PAI80" s="32"/>
      <c r="PAJ80" s="32"/>
      <c r="PAK80" s="32"/>
      <c r="PAL80" s="32"/>
      <c r="PAM80" s="32"/>
      <c r="PAN80" s="32"/>
      <c r="PAO80" s="32"/>
      <c r="PAP80" s="32"/>
      <c r="PAQ80" s="32"/>
      <c r="PAR80" s="32"/>
      <c r="PAS80" s="32"/>
      <c r="PAT80" s="32"/>
      <c r="PAU80" s="32"/>
      <c r="PAV80" s="32"/>
      <c r="PAW80" s="32"/>
      <c r="PAX80" s="32"/>
      <c r="PAY80" s="32"/>
      <c r="PAZ80" s="32"/>
      <c r="PBA80" s="32"/>
      <c r="PBB80" s="32"/>
      <c r="PBC80" s="32"/>
      <c r="PBD80" s="32"/>
      <c r="PBE80" s="32"/>
      <c r="PBF80" s="32"/>
      <c r="PBG80" s="32"/>
      <c r="PBH80" s="32"/>
      <c r="PBI80" s="32"/>
      <c r="PBJ80" s="32"/>
      <c r="PBK80" s="32"/>
      <c r="PBL80" s="33"/>
      <c r="PBM80" s="31"/>
      <c r="PBN80" s="32"/>
      <c r="PBO80" s="32"/>
      <c r="PBP80" s="32"/>
      <c r="PBQ80" s="32"/>
      <c r="PBR80" s="32"/>
      <c r="PBS80" s="32"/>
      <c r="PBT80" s="32"/>
      <c r="PBU80" s="32"/>
      <c r="PBV80" s="32"/>
      <c r="PBW80" s="32"/>
      <c r="PBX80" s="32"/>
      <c r="PBY80" s="32"/>
      <c r="PBZ80" s="32"/>
      <c r="PCA80" s="32"/>
      <c r="PCB80" s="32"/>
      <c r="PCC80" s="32"/>
      <c r="PCD80" s="32"/>
      <c r="PCE80" s="32"/>
      <c r="PCF80" s="32"/>
      <c r="PCG80" s="32"/>
      <c r="PCH80" s="32"/>
      <c r="PCI80" s="32"/>
      <c r="PCJ80" s="32"/>
      <c r="PCK80" s="32"/>
      <c r="PCL80" s="32"/>
      <c r="PCM80" s="32"/>
      <c r="PCN80" s="32"/>
      <c r="PCO80" s="32"/>
      <c r="PCP80" s="32"/>
      <c r="PCQ80" s="32"/>
      <c r="PCR80" s="32"/>
      <c r="PCS80" s="32"/>
      <c r="PCT80" s="33"/>
      <c r="PCU80" s="31"/>
      <c r="PCV80" s="32"/>
      <c r="PCW80" s="32"/>
      <c r="PCX80" s="32"/>
      <c r="PCY80" s="32"/>
      <c r="PCZ80" s="32"/>
      <c r="PDA80" s="32"/>
      <c r="PDB80" s="32"/>
      <c r="PDC80" s="32"/>
      <c r="PDD80" s="32"/>
      <c r="PDE80" s="32"/>
      <c r="PDF80" s="32"/>
      <c r="PDG80" s="32"/>
      <c r="PDH80" s="32"/>
      <c r="PDI80" s="32"/>
      <c r="PDJ80" s="32"/>
      <c r="PDK80" s="32"/>
      <c r="PDL80" s="32"/>
      <c r="PDM80" s="32"/>
      <c r="PDN80" s="32"/>
      <c r="PDO80" s="32"/>
      <c r="PDP80" s="32"/>
      <c r="PDQ80" s="32"/>
      <c r="PDR80" s="32"/>
      <c r="PDS80" s="32"/>
      <c r="PDT80" s="32"/>
      <c r="PDU80" s="32"/>
      <c r="PDV80" s="32"/>
      <c r="PDW80" s="32"/>
      <c r="PDX80" s="32"/>
      <c r="PDY80" s="32"/>
      <c r="PDZ80" s="32"/>
      <c r="PEA80" s="32"/>
      <c r="PEB80" s="33"/>
      <c r="PEC80" s="31"/>
      <c r="PED80" s="32"/>
      <c r="PEE80" s="32"/>
      <c r="PEF80" s="32"/>
      <c r="PEG80" s="32"/>
      <c r="PEH80" s="32"/>
      <c r="PEI80" s="32"/>
      <c r="PEJ80" s="32"/>
      <c r="PEK80" s="32"/>
      <c r="PEL80" s="32"/>
      <c r="PEM80" s="32"/>
      <c r="PEN80" s="32"/>
      <c r="PEO80" s="32"/>
      <c r="PEP80" s="32"/>
      <c r="PEQ80" s="32"/>
      <c r="PER80" s="32"/>
      <c r="PES80" s="32"/>
      <c r="PET80" s="32"/>
      <c r="PEU80" s="32"/>
      <c r="PEV80" s="32"/>
      <c r="PEW80" s="32"/>
      <c r="PEX80" s="32"/>
      <c r="PEY80" s="32"/>
      <c r="PEZ80" s="32"/>
      <c r="PFA80" s="32"/>
      <c r="PFB80" s="32"/>
      <c r="PFC80" s="32"/>
      <c r="PFD80" s="32"/>
      <c r="PFE80" s="32"/>
      <c r="PFF80" s="32"/>
      <c r="PFG80" s="32"/>
      <c r="PFH80" s="32"/>
      <c r="PFI80" s="32"/>
      <c r="PFJ80" s="33"/>
      <c r="PFK80" s="31"/>
      <c r="PFL80" s="32"/>
      <c r="PFM80" s="32"/>
      <c r="PFN80" s="32"/>
      <c r="PFO80" s="32"/>
      <c r="PFP80" s="32"/>
      <c r="PFQ80" s="32"/>
      <c r="PFR80" s="32"/>
      <c r="PFS80" s="32"/>
      <c r="PFT80" s="32"/>
      <c r="PFU80" s="32"/>
      <c r="PFV80" s="32"/>
      <c r="PFW80" s="32"/>
      <c r="PFX80" s="32"/>
      <c r="PFY80" s="32"/>
      <c r="PFZ80" s="32"/>
      <c r="PGA80" s="32"/>
      <c r="PGB80" s="32"/>
      <c r="PGC80" s="32"/>
      <c r="PGD80" s="32"/>
      <c r="PGE80" s="32"/>
      <c r="PGF80" s="32"/>
      <c r="PGG80" s="32"/>
      <c r="PGH80" s="32"/>
      <c r="PGI80" s="32"/>
      <c r="PGJ80" s="32"/>
      <c r="PGK80" s="32"/>
      <c r="PGL80" s="32"/>
      <c r="PGM80" s="32"/>
      <c r="PGN80" s="32"/>
      <c r="PGO80" s="32"/>
      <c r="PGP80" s="32"/>
      <c r="PGQ80" s="32"/>
      <c r="PGR80" s="33"/>
      <c r="PGS80" s="31"/>
      <c r="PGT80" s="32"/>
      <c r="PGU80" s="32"/>
      <c r="PGV80" s="32"/>
      <c r="PGW80" s="32"/>
      <c r="PGX80" s="32"/>
      <c r="PGY80" s="32"/>
      <c r="PGZ80" s="32"/>
      <c r="PHA80" s="32"/>
      <c r="PHB80" s="32"/>
      <c r="PHC80" s="32"/>
      <c r="PHD80" s="32"/>
      <c r="PHE80" s="32"/>
      <c r="PHF80" s="32"/>
      <c r="PHG80" s="32"/>
      <c r="PHH80" s="32"/>
      <c r="PHI80" s="32"/>
      <c r="PHJ80" s="32"/>
      <c r="PHK80" s="32"/>
      <c r="PHL80" s="32"/>
      <c r="PHM80" s="32"/>
      <c r="PHN80" s="32"/>
      <c r="PHO80" s="32"/>
      <c r="PHP80" s="32"/>
      <c r="PHQ80" s="32"/>
      <c r="PHR80" s="32"/>
      <c r="PHS80" s="32"/>
      <c r="PHT80" s="32"/>
      <c r="PHU80" s="32"/>
      <c r="PHV80" s="32"/>
      <c r="PHW80" s="32"/>
      <c r="PHX80" s="32"/>
      <c r="PHY80" s="32"/>
      <c r="PHZ80" s="33"/>
      <c r="PIA80" s="31"/>
      <c r="PIB80" s="32"/>
      <c r="PIC80" s="32"/>
      <c r="PID80" s="32"/>
      <c r="PIE80" s="32"/>
      <c r="PIF80" s="32"/>
      <c r="PIG80" s="32"/>
      <c r="PIH80" s="32"/>
      <c r="PII80" s="32"/>
      <c r="PIJ80" s="32"/>
      <c r="PIK80" s="32"/>
      <c r="PIL80" s="32"/>
      <c r="PIM80" s="32"/>
      <c r="PIN80" s="32"/>
      <c r="PIO80" s="32"/>
      <c r="PIP80" s="32"/>
      <c r="PIQ80" s="32"/>
      <c r="PIR80" s="32"/>
      <c r="PIS80" s="32"/>
      <c r="PIT80" s="32"/>
      <c r="PIU80" s="32"/>
      <c r="PIV80" s="32"/>
      <c r="PIW80" s="32"/>
      <c r="PIX80" s="32"/>
      <c r="PIY80" s="32"/>
      <c r="PIZ80" s="32"/>
      <c r="PJA80" s="32"/>
      <c r="PJB80" s="32"/>
      <c r="PJC80" s="32"/>
      <c r="PJD80" s="32"/>
      <c r="PJE80" s="32"/>
      <c r="PJF80" s="32"/>
      <c r="PJG80" s="32"/>
      <c r="PJH80" s="33"/>
      <c r="PJI80" s="31"/>
      <c r="PJJ80" s="32"/>
      <c r="PJK80" s="32"/>
      <c r="PJL80" s="32"/>
      <c r="PJM80" s="32"/>
      <c r="PJN80" s="32"/>
      <c r="PJO80" s="32"/>
      <c r="PJP80" s="32"/>
      <c r="PJQ80" s="32"/>
      <c r="PJR80" s="32"/>
      <c r="PJS80" s="32"/>
      <c r="PJT80" s="32"/>
      <c r="PJU80" s="32"/>
      <c r="PJV80" s="32"/>
      <c r="PJW80" s="32"/>
      <c r="PJX80" s="32"/>
      <c r="PJY80" s="32"/>
      <c r="PJZ80" s="32"/>
      <c r="PKA80" s="32"/>
      <c r="PKB80" s="32"/>
      <c r="PKC80" s="32"/>
      <c r="PKD80" s="32"/>
      <c r="PKE80" s="32"/>
      <c r="PKF80" s="32"/>
      <c r="PKG80" s="32"/>
      <c r="PKH80" s="32"/>
      <c r="PKI80" s="32"/>
      <c r="PKJ80" s="32"/>
      <c r="PKK80" s="32"/>
      <c r="PKL80" s="32"/>
      <c r="PKM80" s="32"/>
      <c r="PKN80" s="32"/>
      <c r="PKO80" s="32"/>
      <c r="PKP80" s="33"/>
      <c r="PKQ80" s="31"/>
      <c r="PKR80" s="32"/>
      <c r="PKS80" s="32"/>
      <c r="PKT80" s="32"/>
      <c r="PKU80" s="32"/>
      <c r="PKV80" s="32"/>
      <c r="PKW80" s="32"/>
      <c r="PKX80" s="32"/>
      <c r="PKY80" s="32"/>
      <c r="PKZ80" s="32"/>
      <c r="PLA80" s="32"/>
      <c r="PLB80" s="32"/>
      <c r="PLC80" s="32"/>
      <c r="PLD80" s="32"/>
      <c r="PLE80" s="32"/>
      <c r="PLF80" s="32"/>
      <c r="PLG80" s="32"/>
      <c r="PLH80" s="32"/>
      <c r="PLI80" s="32"/>
      <c r="PLJ80" s="32"/>
      <c r="PLK80" s="32"/>
      <c r="PLL80" s="32"/>
      <c r="PLM80" s="32"/>
      <c r="PLN80" s="32"/>
      <c r="PLO80" s="32"/>
      <c r="PLP80" s="32"/>
      <c r="PLQ80" s="32"/>
      <c r="PLR80" s="32"/>
      <c r="PLS80" s="32"/>
      <c r="PLT80" s="32"/>
      <c r="PLU80" s="32"/>
      <c r="PLV80" s="32"/>
      <c r="PLW80" s="32"/>
      <c r="PLX80" s="33"/>
      <c r="PLY80" s="31"/>
      <c r="PLZ80" s="32"/>
      <c r="PMA80" s="32"/>
      <c r="PMB80" s="32"/>
      <c r="PMC80" s="32"/>
      <c r="PMD80" s="32"/>
      <c r="PME80" s="32"/>
      <c r="PMF80" s="32"/>
      <c r="PMG80" s="32"/>
      <c r="PMH80" s="32"/>
      <c r="PMI80" s="32"/>
      <c r="PMJ80" s="32"/>
      <c r="PMK80" s="32"/>
      <c r="PML80" s="32"/>
      <c r="PMM80" s="32"/>
      <c r="PMN80" s="32"/>
      <c r="PMO80" s="32"/>
      <c r="PMP80" s="32"/>
      <c r="PMQ80" s="32"/>
      <c r="PMR80" s="32"/>
      <c r="PMS80" s="32"/>
      <c r="PMT80" s="32"/>
      <c r="PMU80" s="32"/>
      <c r="PMV80" s="32"/>
      <c r="PMW80" s="32"/>
      <c r="PMX80" s="32"/>
      <c r="PMY80" s="32"/>
      <c r="PMZ80" s="32"/>
      <c r="PNA80" s="32"/>
      <c r="PNB80" s="32"/>
      <c r="PNC80" s="32"/>
      <c r="PND80" s="32"/>
      <c r="PNE80" s="32"/>
      <c r="PNF80" s="33"/>
      <c r="PNG80" s="31"/>
      <c r="PNH80" s="32"/>
      <c r="PNI80" s="32"/>
      <c r="PNJ80" s="32"/>
      <c r="PNK80" s="32"/>
      <c r="PNL80" s="32"/>
      <c r="PNM80" s="32"/>
      <c r="PNN80" s="32"/>
      <c r="PNO80" s="32"/>
      <c r="PNP80" s="32"/>
      <c r="PNQ80" s="32"/>
      <c r="PNR80" s="32"/>
      <c r="PNS80" s="32"/>
      <c r="PNT80" s="32"/>
      <c r="PNU80" s="32"/>
      <c r="PNV80" s="32"/>
      <c r="PNW80" s="32"/>
      <c r="PNX80" s="32"/>
      <c r="PNY80" s="32"/>
      <c r="PNZ80" s="32"/>
      <c r="POA80" s="32"/>
      <c r="POB80" s="32"/>
      <c r="POC80" s="32"/>
      <c r="POD80" s="32"/>
      <c r="POE80" s="32"/>
      <c r="POF80" s="32"/>
      <c r="POG80" s="32"/>
      <c r="POH80" s="32"/>
      <c r="POI80" s="32"/>
      <c r="POJ80" s="32"/>
      <c r="POK80" s="32"/>
      <c r="POL80" s="32"/>
      <c r="POM80" s="32"/>
      <c r="PON80" s="33"/>
      <c r="POO80" s="31"/>
      <c r="POP80" s="32"/>
      <c r="POQ80" s="32"/>
      <c r="POR80" s="32"/>
      <c r="POS80" s="32"/>
      <c r="POT80" s="32"/>
      <c r="POU80" s="32"/>
      <c r="POV80" s="32"/>
      <c r="POW80" s="32"/>
      <c r="POX80" s="32"/>
      <c r="POY80" s="32"/>
      <c r="POZ80" s="32"/>
      <c r="PPA80" s="32"/>
      <c r="PPB80" s="32"/>
      <c r="PPC80" s="32"/>
      <c r="PPD80" s="32"/>
      <c r="PPE80" s="32"/>
      <c r="PPF80" s="32"/>
      <c r="PPG80" s="32"/>
      <c r="PPH80" s="32"/>
      <c r="PPI80" s="32"/>
      <c r="PPJ80" s="32"/>
      <c r="PPK80" s="32"/>
      <c r="PPL80" s="32"/>
      <c r="PPM80" s="32"/>
      <c r="PPN80" s="32"/>
      <c r="PPO80" s="32"/>
      <c r="PPP80" s="32"/>
      <c r="PPQ80" s="32"/>
      <c r="PPR80" s="32"/>
      <c r="PPS80" s="32"/>
      <c r="PPT80" s="32"/>
      <c r="PPU80" s="32"/>
      <c r="PPV80" s="33"/>
      <c r="PPW80" s="31"/>
      <c r="PPX80" s="32"/>
      <c r="PPY80" s="32"/>
      <c r="PPZ80" s="32"/>
      <c r="PQA80" s="32"/>
      <c r="PQB80" s="32"/>
      <c r="PQC80" s="32"/>
      <c r="PQD80" s="32"/>
      <c r="PQE80" s="32"/>
      <c r="PQF80" s="32"/>
      <c r="PQG80" s="32"/>
      <c r="PQH80" s="32"/>
      <c r="PQI80" s="32"/>
      <c r="PQJ80" s="32"/>
      <c r="PQK80" s="32"/>
      <c r="PQL80" s="32"/>
      <c r="PQM80" s="32"/>
      <c r="PQN80" s="32"/>
      <c r="PQO80" s="32"/>
      <c r="PQP80" s="32"/>
      <c r="PQQ80" s="32"/>
      <c r="PQR80" s="32"/>
      <c r="PQS80" s="32"/>
      <c r="PQT80" s="32"/>
      <c r="PQU80" s="32"/>
      <c r="PQV80" s="32"/>
      <c r="PQW80" s="32"/>
      <c r="PQX80" s="32"/>
      <c r="PQY80" s="32"/>
      <c r="PQZ80" s="32"/>
      <c r="PRA80" s="32"/>
      <c r="PRB80" s="32"/>
      <c r="PRC80" s="32"/>
      <c r="PRD80" s="33"/>
      <c r="PRE80" s="31"/>
      <c r="PRF80" s="32"/>
      <c r="PRG80" s="32"/>
      <c r="PRH80" s="32"/>
      <c r="PRI80" s="32"/>
      <c r="PRJ80" s="32"/>
      <c r="PRK80" s="32"/>
      <c r="PRL80" s="32"/>
      <c r="PRM80" s="32"/>
      <c r="PRN80" s="32"/>
      <c r="PRO80" s="32"/>
      <c r="PRP80" s="32"/>
      <c r="PRQ80" s="32"/>
      <c r="PRR80" s="32"/>
      <c r="PRS80" s="32"/>
      <c r="PRT80" s="32"/>
      <c r="PRU80" s="32"/>
      <c r="PRV80" s="32"/>
      <c r="PRW80" s="32"/>
      <c r="PRX80" s="32"/>
      <c r="PRY80" s="32"/>
      <c r="PRZ80" s="32"/>
      <c r="PSA80" s="32"/>
      <c r="PSB80" s="32"/>
      <c r="PSC80" s="32"/>
      <c r="PSD80" s="32"/>
      <c r="PSE80" s="32"/>
      <c r="PSF80" s="32"/>
      <c r="PSG80" s="32"/>
      <c r="PSH80" s="32"/>
      <c r="PSI80" s="32"/>
      <c r="PSJ80" s="32"/>
      <c r="PSK80" s="32"/>
      <c r="PSL80" s="33"/>
      <c r="PSM80" s="31"/>
      <c r="PSN80" s="32"/>
      <c r="PSO80" s="32"/>
      <c r="PSP80" s="32"/>
      <c r="PSQ80" s="32"/>
      <c r="PSR80" s="32"/>
      <c r="PSS80" s="32"/>
      <c r="PST80" s="32"/>
      <c r="PSU80" s="32"/>
      <c r="PSV80" s="32"/>
      <c r="PSW80" s="32"/>
      <c r="PSX80" s="32"/>
      <c r="PSY80" s="32"/>
      <c r="PSZ80" s="32"/>
      <c r="PTA80" s="32"/>
      <c r="PTB80" s="32"/>
      <c r="PTC80" s="32"/>
      <c r="PTD80" s="32"/>
      <c r="PTE80" s="32"/>
      <c r="PTF80" s="32"/>
      <c r="PTG80" s="32"/>
      <c r="PTH80" s="32"/>
      <c r="PTI80" s="32"/>
      <c r="PTJ80" s="32"/>
      <c r="PTK80" s="32"/>
      <c r="PTL80" s="32"/>
      <c r="PTM80" s="32"/>
      <c r="PTN80" s="32"/>
      <c r="PTO80" s="32"/>
      <c r="PTP80" s="32"/>
      <c r="PTQ80" s="32"/>
      <c r="PTR80" s="32"/>
      <c r="PTS80" s="32"/>
      <c r="PTT80" s="33"/>
      <c r="PTU80" s="31"/>
      <c r="PTV80" s="32"/>
      <c r="PTW80" s="32"/>
      <c r="PTX80" s="32"/>
      <c r="PTY80" s="32"/>
      <c r="PTZ80" s="32"/>
      <c r="PUA80" s="32"/>
      <c r="PUB80" s="32"/>
      <c r="PUC80" s="32"/>
      <c r="PUD80" s="32"/>
      <c r="PUE80" s="32"/>
      <c r="PUF80" s="32"/>
      <c r="PUG80" s="32"/>
      <c r="PUH80" s="32"/>
      <c r="PUI80" s="32"/>
      <c r="PUJ80" s="32"/>
      <c r="PUK80" s="32"/>
      <c r="PUL80" s="32"/>
      <c r="PUM80" s="32"/>
      <c r="PUN80" s="32"/>
      <c r="PUO80" s="32"/>
      <c r="PUP80" s="32"/>
      <c r="PUQ80" s="32"/>
      <c r="PUR80" s="32"/>
      <c r="PUS80" s="32"/>
      <c r="PUT80" s="32"/>
      <c r="PUU80" s="32"/>
      <c r="PUV80" s="32"/>
      <c r="PUW80" s="32"/>
      <c r="PUX80" s="32"/>
      <c r="PUY80" s="32"/>
      <c r="PUZ80" s="32"/>
      <c r="PVA80" s="32"/>
      <c r="PVB80" s="33"/>
      <c r="PVC80" s="31"/>
      <c r="PVD80" s="32"/>
      <c r="PVE80" s="32"/>
      <c r="PVF80" s="32"/>
      <c r="PVG80" s="32"/>
      <c r="PVH80" s="32"/>
      <c r="PVI80" s="32"/>
      <c r="PVJ80" s="32"/>
      <c r="PVK80" s="32"/>
      <c r="PVL80" s="32"/>
      <c r="PVM80" s="32"/>
      <c r="PVN80" s="32"/>
      <c r="PVO80" s="32"/>
      <c r="PVP80" s="32"/>
      <c r="PVQ80" s="32"/>
      <c r="PVR80" s="32"/>
      <c r="PVS80" s="32"/>
      <c r="PVT80" s="32"/>
      <c r="PVU80" s="32"/>
      <c r="PVV80" s="32"/>
      <c r="PVW80" s="32"/>
      <c r="PVX80" s="32"/>
      <c r="PVY80" s="32"/>
      <c r="PVZ80" s="32"/>
      <c r="PWA80" s="32"/>
      <c r="PWB80" s="32"/>
      <c r="PWC80" s="32"/>
      <c r="PWD80" s="32"/>
      <c r="PWE80" s="32"/>
      <c r="PWF80" s="32"/>
      <c r="PWG80" s="32"/>
      <c r="PWH80" s="32"/>
      <c r="PWI80" s="32"/>
      <c r="PWJ80" s="33"/>
      <c r="PWK80" s="31"/>
      <c r="PWL80" s="32"/>
      <c r="PWM80" s="32"/>
      <c r="PWN80" s="32"/>
      <c r="PWO80" s="32"/>
      <c r="PWP80" s="32"/>
      <c r="PWQ80" s="32"/>
      <c r="PWR80" s="32"/>
      <c r="PWS80" s="32"/>
      <c r="PWT80" s="32"/>
      <c r="PWU80" s="32"/>
      <c r="PWV80" s="32"/>
      <c r="PWW80" s="32"/>
      <c r="PWX80" s="32"/>
      <c r="PWY80" s="32"/>
      <c r="PWZ80" s="32"/>
      <c r="PXA80" s="32"/>
      <c r="PXB80" s="32"/>
      <c r="PXC80" s="32"/>
      <c r="PXD80" s="32"/>
      <c r="PXE80" s="32"/>
      <c r="PXF80" s="32"/>
      <c r="PXG80" s="32"/>
      <c r="PXH80" s="32"/>
      <c r="PXI80" s="32"/>
      <c r="PXJ80" s="32"/>
      <c r="PXK80" s="32"/>
      <c r="PXL80" s="32"/>
      <c r="PXM80" s="32"/>
      <c r="PXN80" s="32"/>
      <c r="PXO80" s="32"/>
      <c r="PXP80" s="32"/>
      <c r="PXQ80" s="32"/>
      <c r="PXR80" s="33"/>
      <c r="PXS80" s="31"/>
      <c r="PXT80" s="32"/>
      <c r="PXU80" s="32"/>
      <c r="PXV80" s="32"/>
      <c r="PXW80" s="32"/>
      <c r="PXX80" s="32"/>
      <c r="PXY80" s="32"/>
      <c r="PXZ80" s="32"/>
      <c r="PYA80" s="32"/>
      <c r="PYB80" s="32"/>
      <c r="PYC80" s="32"/>
      <c r="PYD80" s="32"/>
      <c r="PYE80" s="32"/>
      <c r="PYF80" s="32"/>
      <c r="PYG80" s="32"/>
      <c r="PYH80" s="32"/>
      <c r="PYI80" s="32"/>
      <c r="PYJ80" s="32"/>
      <c r="PYK80" s="32"/>
      <c r="PYL80" s="32"/>
      <c r="PYM80" s="32"/>
      <c r="PYN80" s="32"/>
      <c r="PYO80" s="32"/>
      <c r="PYP80" s="32"/>
      <c r="PYQ80" s="32"/>
      <c r="PYR80" s="32"/>
      <c r="PYS80" s="32"/>
      <c r="PYT80" s="32"/>
      <c r="PYU80" s="32"/>
      <c r="PYV80" s="32"/>
      <c r="PYW80" s="32"/>
      <c r="PYX80" s="32"/>
      <c r="PYY80" s="32"/>
      <c r="PYZ80" s="33"/>
      <c r="PZA80" s="31"/>
      <c r="PZB80" s="32"/>
      <c r="PZC80" s="32"/>
      <c r="PZD80" s="32"/>
      <c r="PZE80" s="32"/>
      <c r="PZF80" s="32"/>
      <c r="PZG80" s="32"/>
      <c r="PZH80" s="32"/>
      <c r="PZI80" s="32"/>
      <c r="PZJ80" s="32"/>
      <c r="PZK80" s="32"/>
      <c r="PZL80" s="32"/>
      <c r="PZM80" s="32"/>
      <c r="PZN80" s="32"/>
      <c r="PZO80" s="32"/>
      <c r="PZP80" s="32"/>
      <c r="PZQ80" s="32"/>
      <c r="PZR80" s="32"/>
      <c r="PZS80" s="32"/>
      <c r="PZT80" s="32"/>
      <c r="PZU80" s="32"/>
      <c r="PZV80" s="32"/>
      <c r="PZW80" s="32"/>
      <c r="PZX80" s="32"/>
      <c r="PZY80" s="32"/>
      <c r="PZZ80" s="32"/>
      <c r="QAA80" s="32"/>
      <c r="QAB80" s="32"/>
      <c r="QAC80" s="32"/>
      <c r="QAD80" s="32"/>
      <c r="QAE80" s="32"/>
      <c r="QAF80" s="32"/>
      <c r="QAG80" s="32"/>
      <c r="QAH80" s="33"/>
      <c r="QAI80" s="31"/>
      <c r="QAJ80" s="32"/>
      <c r="QAK80" s="32"/>
      <c r="QAL80" s="32"/>
      <c r="QAM80" s="32"/>
      <c r="QAN80" s="32"/>
      <c r="QAO80" s="32"/>
      <c r="QAP80" s="32"/>
      <c r="QAQ80" s="32"/>
      <c r="QAR80" s="32"/>
      <c r="QAS80" s="32"/>
      <c r="QAT80" s="32"/>
      <c r="QAU80" s="32"/>
      <c r="QAV80" s="32"/>
      <c r="QAW80" s="32"/>
      <c r="QAX80" s="32"/>
      <c r="QAY80" s="32"/>
      <c r="QAZ80" s="32"/>
      <c r="QBA80" s="32"/>
      <c r="QBB80" s="32"/>
      <c r="QBC80" s="32"/>
      <c r="QBD80" s="32"/>
      <c r="QBE80" s="32"/>
      <c r="QBF80" s="32"/>
      <c r="QBG80" s="32"/>
      <c r="QBH80" s="32"/>
      <c r="QBI80" s="32"/>
      <c r="QBJ80" s="32"/>
      <c r="QBK80" s="32"/>
      <c r="QBL80" s="32"/>
      <c r="QBM80" s="32"/>
      <c r="QBN80" s="32"/>
      <c r="QBO80" s="32"/>
      <c r="QBP80" s="33"/>
      <c r="QBQ80" s="31"/>
      <c r="QBR80" s="32"/>
      <c r="QBS80" s="32"/>
      <c r="QBT80" s="32"/>
      <c r="QBU80" s="32"/>
      <c r="QBV80" s="32"/>
      <c r="QBW80" s="32"/>
      <c r="QBX80" s="32"/>
      <c r="QBY80" s="32"/>
      <c r="QBZ80" s="32"/>
      <c r="QCA80" s="32"/>
      <c r="QCB80" s="32"/>
      <c r="QCC80" s="32"/>
      <c r="QCD80" s="32"/>
      <c r="QCE80" s="32"/>
      <c r="QCF80" s="32"/>
      <c r="QCG80" s="32"/>
      <c r="QCH80" s="32"/>
      <c r="QCI80" s="32"/>
      <c r="QCJ80" s="32"/>
      <c r="QCK80" s="32"/>
      <c r="QCL80" s="32"/>
      <c r="QCM80" s="32"/>
      <c r="QCN80" s="32"/>
      <c r="QCO80" s="32"/>
      <c r="QCP80" s="32"/>
      <c r="QCQ80" s="32"/>
      <c r="QCR80" s="32"/>
      <c r="QCS80" s="32"/>
      <c r="QCT80" s="32"/>
      <c r="QCU80" s="32"/>
      <c r="QCV80" s="32"/>
      <c r="QCW80" s="32"/>
      <c r="QCX80" s="33"/>
      <c r="QCY80" s="31"/>
      <c r="QCZ80" s="32"/>
      <c r="QDA80" s="32"/>
      <c r="QDB80" s="32"/>
      <c r="QDC80" s="32"/>
      <c r="QDD80" s="32"/>
      <c r="QDE80" s="32"/>
      <c r="QDF80" s="32"/>
      <c r="QDG80" s="32"/>
      <c r="QDH80" s="32"/>
      <c r="QDI80" s="32"/>
      <c r="QDJ80" s="32"/>
      <c r="QDK80" s="32"/>
      <c r="QDL80" s="32"/>
      <c r="QDM80" s="32"/>
      <c r="QDN80" s="32"/>
      <c r="QDO80" s="32"/>
      <c r="QDP80" s="32"/>
      <c r="QDQ80" s="32"/>
      <c r="QDR80" s="32"/>
      <c r="QDS80" s="32"/>
      <c r="QDT80" s="32"/>
      <c r="QDU80" s="32"/>
      <c r="QDV80" s="32"/>
      <c r="QDW80" s="32"/>
      <c r="QDX80" s="32"/>
      <c r="QDY80" s="32"/>
      <c r="QDZ80" s="32"/>
      <c r="QEA80" s="32"/>
      <c r="QEB80" s="32"/>
      <c r="QEC80" s="32"/>
      <c r="QED80" s="32"/>
      <c r="QEE80" s="32"/>
      <c r="QEF80" s="33"/>
      <c r="QEG80" s="31"/>
      <c r="QEH80" s="32"/>
      <c r="QEI80" s="32"/>
      <c r="QEJ80" s="32"/>
      <c r="QEK80" s="32"/>
      <c r="QEL80" s="32"/>
      <c r="QEM80" s="32"/>
      <c r="QEN80" s="32"/>
      <c r="QEO80" s="32"/>
      <c r="QEP80" s="32"/>
      <c r="QEQ80" s="32"/>
      <c r="QER80" s="32"/>
      <c r="QES80" s="32"/>
      <c r="QET80" s="32"/>
      <c r="QEU80" s="32"/>
      <c r="QEV80" s="32"/>
      <c r="QEW80" s="32"/>
      <c r="QEX80" s="32"/>
      <c r="QEY80" s="32"/>
      <c r="QEZ80" s="32"/>
      <c r="QFA80" s="32"/>
      <c r="QFB80" s="32"/>
      <c r="QFC80" s="32"/>
      <c r="QFD80" s="32"/>
      <c r="QFE80" s="32"/>
      <c r="QFF80" s="32"/>
      <c r="QFG80" s="32"/>
      <c r="QFH80" s="32"/>
      <c r="QFI80" s="32"/>
      <c r="QFJ80" s="32"/>
      <c r="QFK80" s="32"/>
      <c r="QFL80" s="32"/>
      <c r="QFM80" s="32"/>
      <c r="QFN80" s="33"/>
      <c r="QFO80" s="31"/>
      <c r="QFP80" s="32"/>
      <c r="QFQ80" s="32"/>
      <c r="QFR80" s="32"/>
      <c r="QFS80" s="32"/>
      <c r="QFT80" s="32"/>
      <c r="QFU80" s="32"/>
      <c r="QFV80" s="32"/>
      <c r="QFW80" s="32"/>
      <c r="QFX80" s="32"/>
      <c r="QFY80" s="32"/>
      <c r="QFZ80" s="32"/>
      <c r="QGA80" s="32"/>
      <c r="QGB80" s="32"/>
      <c r="QGC80" s="32"/>
      <c r="QGD80" s="32"/>
      <c r="QGE80" s="32"/>
      <c r="QGF80" s="32"/>
      <c r="QGG80" s="32"/>
      <c r="QGH80" s="32"/>
      <c r="QGI80" s="32"/>
      <c r="QGJ80" s="32"/>
      <c r="QGK80" s="32"/>
      <c r="QGL80" s="32"/>
      <c r="QGM80" s="32"/>
      <c r="QGN80" s="32"/>
      <c r="QGO80" s="32"/>
      <c r="QGP80" s="32"/>
      <c r="QGQ80" s="32"/>
      <c r="QGR80" s="32"/>
      <c r="QGS80" s="32"/>
      <c r="QGT80" s="32"/>
      <c r="QGU80" s="32"/>
      <c r="QGV80" s="33"/>
      <c r="QGW80" s="31"/>
      <c r="QGX80" s="32"/>
      <c r="QGY80" s="32"/>
      <c r="QGZ80" s="32"/>
      <c r="QHA80" s="32"/>
      <c r="QHB80" s="32"/>
      <c r="QHC80" s="32"/>
      <c r="QHD80" s="32"/>
      <c r="QHE80" s="32"/>
      <c r="QHF80" s="32"/>
      <c r="QHG80" s="32"/>
      <c r="QHH80" s="32"/>
      <c r="QHI80" s="32"/>
      <c r="QHJ80" s="32"/>
      <c r="QHK80" s="32"/>
      <c r="QHL80" s="32"/>
      <c r="QHM80" s="32"/>
      <c r="QHN80" s="32"/>
      <c r="QHO80" s="32"/>
      <c r="QHP80" s="32"/>
      <c r="QHQ80" s="32"/>
      <c r="QHR80" s="32"/>
      <c r="QHS80" s="32"/>
      <c r="QHT80" s="32"/>
      <c r="QHU80" s="32"/>
      <c r="QHV80" s="32"/>
      <c r="QHW80" s="32"/>
      <c r="QHX80" s="32"/>
      <c r="QHY80" s="32"/>
      <c r="QHZ80" s="32"/>
      <c r="QIA80" s="32"/>
      <c r="QIB80" s="32"/>
      <c r="QIC80" s="32"/>
      <c r="QID80" s="33"/>
      <c r="QIE80" s="31"/>
      <c r="QIF80" s="32"/>
      <c r="QIG80" s="32"/>
      <c r="QIH80" s="32"/>
      <c r="QII80" s="32"/>
      <c r="QIJ80" s="32"/>
      <c r="QIK80" s="32"/>
      <c r="QIL80" s="32"/>
      <c r="QIM80" s="32"/>
      <c r="QIN80" s="32"/>
      <c r="QIO80" s="32"/>
      <c r="QIP80" s="32"/>
      <c r="QIQ80" s="32"/>
      <c r="QIR80" s="32"/>
      <c r="QIS80" s="32"/>
      <c r="QIT80" s="32"/>
      <c r="QIU80" s="32"/>
      <c r="QIV80" s="32"/>
      <c r="QIW80" s="32"/>
      <c r="QIX80" s="32"/>
      <c r="QIY80" s="32"/>
      <c r="QIZ80" s="32"/>
      <c r="QJA80" s="32"/>
      <c r="QJB80" s="32"/>
      <c r="QJC80" s="32"/>
      <c r="QJD80" s="32"/>
      <c r="QJE80" s="32"/>
      <c r="QJF80" s="32"/>
      <c r="QJG80" s="32"/>
      <c r="QJH80" s="32"/>
      <c r="QJI80" s="32"/>
      <c r="QJJ80" s="32"/>
      <c r="QJK80" s="32"/>
      <c r="QJL80" s="33"/>
      <c r="QJM80" s="31"/>
      <c r="QJN80" s="32"/>
      <c r="QJO80" s="32"/>
      <c r="QJP80" s="32"/>
      <c r="QJQ80" s="32"/>
      <c r="QJR80" s="32"/>
      <c r="QJS80" s="32"/>
      <c r="QJT80" s="32"/>
      <c r="QJU80" s="32"/>
      <c r="QJV80" s="32"/>
      <c r="QJW80" s="32"/>
      <c r="QJX80" s="32"/>
      <c r="QJY80" s="32"/>
      <c r="QJZ80" s="32"/>
      <c r="QKA80" s="32"/>
      <c r="QKB80" s="32"/>
      <c r="QKC80" s="32"/>
      <c r="QKD80" s="32"/>
      <c r="QKE80" s="32"/>
      <c r="QKF80" s="32"/>
      <c r="QKG80" s="32"/>
      <c r="QKH80" s="32"/>
      <c r="QKI80" s="32"/>
      <c r="QKJ80" s="32"/>
      <c r="QKK80" s="32"/>
      <c r="QKL80" s="32"/>
      <c r="QKM80" s="32"/>
      <c r="QKN80" s="32"/>
      <c r="QKO80" s="32"/>
      <c r="QKP80" s="32"/>
      <c r="QKQ80" s="32"/>
      <c r="QKR80" s="32"/>
      <c r="QKS80" s="32"/>
      <c r="QKT80" s="33"/>
      <c r="QKU80" s="31"/>
      <c r="QKV80" s="32"/>
      <c r="QKW80" s="32"/>
      <c r="QKX80" s="32"/>
      <c r="QKY80" s="32"/>
      <c r="QKZ80" s="32"/>
      <c r="QLA80" s="32"/>
      <c r="QLB80" s="32"/>
      <c r="QLC80" s="32"/>
      <c r="QLD80" s="32"/>
      <c r="QLE80" s="32"/>
      <c r="QLF80" s="32"/>
      <c r="QLG80" s="32"/>
      <c r="QLH80" s="32"/>
      <c r="QLI80" s="32"/>
      <c r="QLJ80" s="32"/>
      <c r="QLK80" s="32"/>
      <c r="QLL80" s="32"/>
      <c r="QLM80" s="32"/>
      <c r="QLN80" s="32"/>
      <c r="QLO80" s="32"/>
      <c r="QLP80" s="32"/>
      <c r="QLQ80" s="32"/>
      <c r="QLR80" s="32"/>
      <c r="QLS80" s="32"/>
      <c r="QLT80" s="32"/>
      <c r="QLU80" s="32"/>
      <c r="QLV80" s="32"/>
      <c r="QLW80" s="32"/>
      <c r="QLX80" s="32"/>
      <c r="QLY80" s="32"/>
      <c r="QLZ80" s="32"/>
      <c r="QMA80" s="32"/>
      <c r="QMB80" s="33"/>
      <c r="QMC80" s="31"/>
      <c r="QMD80" s="32"/>
      <c r="QME80" s="32"/>
      <c r="QMF80" s="32"/>
      <c r="QMG80" s="32"/>
      <c r="QMH80" s="32"/>
      <c r="QMI80" s="32"/>
      <c r="QMJ80" s="32"/>
      <c r="QMK80" s="32"/>
      <c r="QML80" s="32"/>
      <c r="QMM80" s="32"/>
      <c r="QMN80" s="32"/>
      <c r="QMO80" s="32"/>
      <c r="QMP80" s="32"/>
      <c r="QMQ80" s="32"/>
      <c r="QMR80" s="32"/>
      <c r="QMS80" s="32"/>
      <c r="QMT80" s="32"/>
      <c r="QMU80" s="32"/>
      <c r="QMV80" s="32"/>
      <c r="QMW80" s="32"/>
      <c r="QMX80" s="32"/>
      <c r="QMY80" s="32"/>
      <c r="QMZ80" s="32"/>
      <c r="QNA80" s="32"/>
      <c r="QNB80" s="32"/>
      <c r="QNC80" s="32"/>
      <c r="QND80" s="32"/>
      <c r="QNE80" s="32"/>
      <c r="QNF80" s="32"/>
      <c r="QNG80" s="32"/>
      <c r="QNH80" s="32"/>
      <c r="QNI80" s="32"/>
      <c r="QNJ80" s="33"/>
      <c r="QNK80" s="31"/>
      <c r="QNL80" s="32"/>
      <c r="QNM80" s="32"/>
      <c r="QNN80" s="32"/>
      <c r="QNO80" s="32"/>
      <c r="QNP80" s="32"/>
      <c r="QNQ80" s="32"/>
      <c r="QNR80" s="32"/>
      <c r="QNS80" s="32"/>
      <c r="QNT80" s="32"/>
      <c r="QNU80" s="32"/>
      <c r="QNV80" s="32"/>
      <c r="QNW80" s="32"/>
      <c r="QNX80" s="32"/>
      <c r="QNY80" s="32"/>
      <c r="QNZ80" s="32"/>
      <c r="QOA80" s="32"/>
      <c r="QOB80" s="32"/>
      <c r="QOC80" s="32"/>
      <c r="QOD80" s="32"/>
      <c r="QOE80" s="32"/>
      <c r="QOF80" s="32"/>
      <c r="QOG80" s="32"/>
      <c r="QOH80" s="32"/>
      <c r="QOI80" s="32"/>
      <c r="QOJ80" s="32"/>
      <c r="QOK80" s="32"/>
      <c r="QOL80" s="32"/>
      <c r="QOM80" s="32"/>
      <c r="QON80" s="32"/>
      <c r="QOO80" s="32"/>
      <c r="QOP80" s="32"/>
      <c r="QOQ80" s="32"/>
      <c r="QOR80" s="33"/>
      <c r="QOS80" s="31"/>
      <c r="QOT80" s="32"/>
      <c r="QOU80" s="32"/>
      <c r="QOV80" s="32"/>
      <c r="QOW80" s="32"/>
      <c r="QOX80" s="32"/>
      <c r="QOY80" s="32"/>
      <c r="QOZ80" s="32"/>
      <c r="QPA80" s="32"/>
      <c r="QPB80" s="32"/>
      <c r="QPC80" s="32"/>
      <c r="QPD80" s="32"/>
      <c r="QPE80" s="32"/>
      <c r="QPF80" s="32"/>
      <c r="QPG80" s="32"/>
      <c r="QPH80" s="32"/>
      <c r="QPI80" s="32"/>
      <c r="QPJ80" s="32"/>
      <c r="QPK80" s="32"/>
      <c r="QPL80" s="32"/>
      <c r="QPM80" s="32"/>
      <c r="QPN80" s="32"/>
      <c r="QPO80" s="32"/>
      <c r="QPP80" s="32"/>
      <c r="QPQ80" s="32"/>
      <c r="QPR80" s="32"/>
      <c r="QPS80" s="32"/>
      <c r="QPT80" s="32"/>
      <c r="QPU80" s="32"/>
      <c r="QPV80" s="32"/>
      <c r="QPW80" s="32"/>
      <c r="QPX80" s="32"/>
      <c r="QPY80" s="32"/>
      <c r="QPZ80" s="33"/>
      <c r="QQA80" s="31"/>
      <c r="QQB80" s="32"/>
      <c r="QQC80" s="32"/>
      <c r="QQD80" s="32"/>
      <c r="QQE80" s="32"/>
      <c r="QQF80" s="32"/>
      <c r="QQG80" s="32"/>
      <c r="QQH80" s="32"/>
      <c r="QQI80" s="32"/>
      <c r="QQJ80" s="32"/>
      <c r="QQK80" s="32"/>
      <c r="QQL80" s="32"/>
      <c r="QQM80" s="32"/>
      <c r="QQN80" s="32"/>
      <c r="QQO80" s="32"/>
      <c r="QQP80" s="32"/>
      <c r="QQQ80" s="32"/>
      <c r="QQR80" s="32"/>
      <c r="QQS80" s="32"/>
      <c r="QQT80" s="32"/>
      <c r="QQU80" s="32"/>
      <c r="QQV80" s="32"/>
      <c r="QQW80" s="32"/>
      <c r="QQX80" s="32"/>
      <c r="QQY80" s="32"/>
      <c r="QQZ80" s="32"/>
      <c r="QRA80" s="32"/>
      <c r="QRB80" s="32"/>
      <c r="QRC80" s="32"/>
      <c r="QRD80" s="32"/>
      <c r="QRE80" s="32"/>
      <c r="QRF80" s="32"/>
      <c r="QRG80" s="32"/>
      <c r="QRH80" s="33"/>
      <c r="QRI80" s="31"/>
      <c r="QRJ80" s="32"/>
      <c r="QRK80" s="32"/>
      <c r="QRL80" s="32"/>
      <c r="QRM80" s="32"/>
      <c r="QRN80" s="32"/>
      <c r="QRO80" s="32"/>
      <c r="QRP80" s="32"/>
      <c r="QRQ80" s="32"/>
      <c r="QRR80" s="32"/>
      <c r="QRS80" s="32"/>
      <c r="QRT80" s="32"/>
      <c r="QRU80" s="32"/>
      <c r="QRV80" s="32"/>
      <c r="QRW80" s="32"/>
      <c r="QRX80" s="32"/>
      <c r="QRY80" s="32"/>
      <c r="QRZ80" s="32"/>
      <c r="QSA80" s="32"/>
      <c r="QSB80" s="32"/>
      <c r="QSC80" s="32"/>
      <c r="QSD80" s="32"/>
      <c r="QSE80" s="32"/>
      <c r="QSF80" s="32"/>
      <c r="QSG80" s="32"/>
      <c r="QSH80" s="32"/>
      <c r="QSI80" s="32"/>
      <c r="QSJ80" s="32"/>
      <c r="QSK80" s="32"/>
      <c r="QSL80" s="32"/>
      <c r="QSM80" s="32"/>
      <c r="QSN80" s="32"/>
      <c r="QSO80" s="32"/>
      <c r="QSP80" s="33"/>
      <c r="QSQ80" s="31"/>
      <c r="QSR80" s="32"/>
      <c r="QSS80" s="32"/>
      <c r="QST80" s="32"/>
      <c r="QSU80" s="32"/>
      <c r="QSV80" s="32"/>
      <c r="QSW80" s="32"/>
      <c r="QSX80" s="32"/>
      <c r="QSY80" s="32"/>
      <c r="QSZ80" s="32"/>
      <c r="QTA80" s="32"/>
      <c r="QTB80" s="32"/>
      <c r="QTC80" s="32"/>
      <c r="QTD80" s="32"/>
      <c r="QTE80" s="32"/>
      <c r="QTF80" s="32"/>
      <c r="QTG80" s="32"/>
      <c r="QTH80" s="32"/>
      <c r="QTI80" s="32"/>
      <c r="QTJ80" s="32"/>
      <c r="QTK80" s="32"/>
      <c r="QTL80" s="32"/>
      <c r="QTM80" s="32"/>
      <c r="QTN80" s="32"/>
      <c r="QTO80" s="32"/>
      <c r="QTP80" s="32"/>
      <c r="QTQ80" s="32"/>
      <c r="QTR80" s="32"/>
      <c r="QTS80" s="32"/>
      <c r="QTT80" s="32"/>
      <c r="QTU80" s="32"/>
      <c r="QTV80" s="32"/>
      <c r="QTW80" s="32"/>
      <c r="QTX80" s="33"/>
      <c r="QTY80" s="31"/>
      <c r="QTZ80" s="32"/>
      <c r="QUA80" s="32"/>
      <c r="QUB80" s="32"/>
      <c r="QUC80" s="32"/>
      <c r="QUD80" s="32"/>
      <c r="QUE80" s="32"/>
      <c r="QUF80" s="32"/>
      <c r="QUG80" s="32"/>
      <c r="QUH80" s="32"/>
      <c r="QUI80" s="32"/>
      <c r="QUJ80" s="32"/>
      <c r="QUK80" s="32"/>
      <c r="QUL80" s="32"/>
      <c r="QUM80" s="32"/>
      <c r="QUN80" s="32"/>
      <c r="QUO80" s="32"/>
      <c r="QUP80" s="32"/>
      <c r="QUQ80" s="32"/>
      <c r="QUR80" s="32"/>
      <c r="QUS80" s="32"/>
      <c r="QUT80" s="32"/>
      <c r="QUU80" s="32"/>
      <c r="QUV80" s="32"/>
      <c r="QUW80" s="32"/>
      <c r="QUX80" s="32"/>
      <c r="QUY80" s="32"/>
      <c r="QUZ80" s="32"/>
      <c r="QVA80" s="32"/>
      <c r="QVB80" s="32"/>
      <c r="QVC80" s="32"/>
      <c r="QVD80" s="32"/>
      <c r="QVE80" s="32"/>
      <c r="QVF80" s="33"/>
      <c r="QVG80" s="31"/>
      <c r="QVH80" s="32"/>
      <c r="QVI80" s="32"/>
      <c r="QVJ80" s="32"/>
      <c r="QVK80" s="32"/>
      <c r="QVL80" s="32"/>
      <c r="QVM80" s="32"/>
      <c r="QVN80" s="32"/>
      <c r="QVO80" s="32"/>
      <c r="QVP80" s="32"/>
      <c r="QVQ80" s="32"/>
      <c r="QVR80" s="32"/>
      <c r="QVS80" s="32"/>
      <c r="QVT80" s="32"/>
      <c r="QVU80" s="32"/>
      <c r="QVV80" s="32"/>
      <c r="QVW80" s="32"/>
      <c r="QVX80" s="32"/>
      <c r="QVY80" s="32"/>
      <c r="QVZ80" s="32"/>
      <c r="QWA80" s="32"/>
      <c r="QWB80" s="32"/>
      <c r="QWC80" s="32"/>
      <c r="QWD80" s="32"/>
      <c r="QWE80" s="32"/>
      <c r="QWF80" s="32"/>
      <c r="QWG80" s="32"/>
      <c r="QWH80" s="32"/>
      <c r="QWI80" s="32"/>
      <c r="QWJ80" s="32"/>
      <c r="QWK80" s="32"/>
      <c r="QWL80" s="32"/>
      <c r="QWM80" s="32"/>
      <c r="QWN80" s="33"/>
      <c r="QWO80" s="31"/>
      <c r="QWP80" s="32"/>
      <c r="QWQ80" s="32"/>
      <c r="QWR80" s="32"/>
      <c r="QWS80" s="32"/>
      <c r="QWT80" s="32"/>
      <c r="QWU80" s="32"/>
      <c r="QWV80" s="32"/>
      <c r="QWW80" s="32"/>
      <c r="QWX80" s="32"/>
      <c r="QWY80" s="32"/>
      <c r="QWZ80" s="32"/>
      <c r="QXA80" s="32"/>
      <c r="QXB80" s="32"/>
      <c r="QXC80" s="32"/>
      <c r="QXD80" s="32"/>
      <c r="QXE80" s="32"/>
      <c r="QXF80" s="32"/>
      <c r="QXG80" s="32"/>
      <c r="QXH80" s="32"/>
      <c r="QXI80" s="32"/>
      <c r="QXJ80" s="32"/>
      <c r="QXK80" s="32"/>
      <c r="QXL80" s="32"/>
      <c r="QXM80" s="32"/>
      <c r="QXN80" s="32"/>
      <c r="QXO80" s="32"/>
      <c r="QXP80" s="32"/>
      <c r="QXQ80" s="32"/>
      <c r="QXR80" s="32"/>
      <c r="QXS80" s="32"/>
      <c r="QXT80" s="32"/>
      <c r="QXU80" s="32"/>
      <c r="QXV80" s="33"/>
      <c r="QXW80" s="31"/>
      <c r="QXX80" s="32"/>
      <c r="QXY80" s="32"/>
      <c r="QXZ80" s="32"/>
      <c r="QYA80" s="32"/>
      <c r="QYB80" s="32"/>
      <c r="QYC80" s="32"/>
      <c r="QYD80" s="32"/>
      <c r="QYE80" s="32"/>
      <c r="QYF80" s="32"/>
      <c r="QYG80" s="32"/>
      <c r="QYH80" s="32"/>
      <c r="QYI80" s="32"/>
      <c r="QYJ80" s="32"/>
      <c r="QYK80" s="32"/>
      <c r="QYL80" s="32"/>
      <c r="QYM80" s="32"/>
      <c r="QYN80" s="32"/>
      <c r="QYO80" s="32"/>
      <c r="QYP80" s="32"/>
      <c r="QYQ80" s="32"/>
      <c r="QYR80" s="32"/>
      <c r="QYS80" s="32"/>
      <c r="QYT80" s="32"/>
      <c r="QYU80" s="32"/>
      <c r="QYV80" s="32"/>
      <c r="QYW80" s="32"/>
      <c r="QYX80" s="32"/>
      <c r="QYY80" s="32"/>
      <c r="QYZ80" s="32"/>
      <c r="QZA80" s="32"/>
      <c r="QZB80" s="32"/>
      <c r="QZC80" s="32"/>
      <c r="QZD80" s="33"/>
      <c r="QZE80" s="31"/>
      <c r="QZF80" s="32"/>
      <c r="QZG80" s="32"/>
      <c r="QZH80" s="32"/>
      <c r="QZI80" s="32"/>
      <c r="QZJ80" s="32"/>
      <c r="QZK80" s="32"/>
      <c r="QZL80" s="32"/>
      <c r="QZM80" s="32"/>
      <c r="QZN80" s="32"/>
      <c r="QZO80" s="32"/>
      <c r="QZP80" s="32"/>
      <c r="QZQ80" s="32"/>
      <c r="QZR80" s="32"/>
      <c r="QZS80" s="32"/>
      <c r="QZT80" s="32"/>
      <c r="QZU80" s="32"/>
      <c r="QZV80" s="32"/>
      <c r="QZW80" s="32"/>
      <c r="QZX80" s="32"/>
      <c r="QZY80" s="32"/>
      <c r="QZZ80" s="32"/>
      <c r="RAA80" s="32"/>
      <c r="RAB80" s="32"/>
      <c r="RAC80" s="32"/>
      <c r="RAD80" s="32"/>
      <c r="RAE80" s="32"/>
      <c r="RAF80" s="32"/>
      <c r="RAG80" s="32"/>
      <c r="RAH80" s="32"/>
      <c r="RAI80" s="32"/>
      <c r="RAJ80" s="32"/>
      <c r="RAK80" s="32"/>
      <c r="RAL80" s="33"/>
      <c r="RAM80" s="31"/>
      <c r="RAN80" s="32"/>
      <c r="RAO80" s="32"/>
      <c r="RAP80" s="32"/>
      <c r="RAQ80" s="32"/>
      <c r="RAR80" s="32"/>
      <c r="RAS80" s="32"/>
      <c r="RAT80" s="32"/>
      <c r="RAU80" s="32"/>
      <c r="RAV80" s="32"/>
      <c r="RAW80" s="32"/>
      <c r="RAX80" s="32"/>
      <c r="RAY80" s="32"/>
      <c r="RAZ80" s="32"/>
      <c r="RBA80" s="32"/>
      <c r="RBB80" s="32"/>
      <c r="RBC80" s="32"/>
      <c r="RBD80" s="32"/>
      <c r="RBE80" s="32"/>
      <c r="RBF80" s="32"/>
      <c r="RBG80" s="32"/>
      <c r="RBH80" s="32"/>
      <c r="RBI80" s="32"/>
      <c r="RBJ80" s="32"/>
      <c r="RBK80" s="32"/>
      <c r="RBL80" s="32"/>
      <c r="RBM80" s="32"/>
      <c r="RBN80" s="32"/>
      <c r="RBO80" s="32"/>
      <c r="RBP80" s="32"/>
      <c r="RBQ80" s="32"/>
      <c r="RBR80" s="32"/>
      <c r="RBS80" s="32"/>
      <c r="RBT80" s="33"/>
      <c r="RBU80" s="31"/>
      <c r="RBV80" s="32"/>
      <c r="RBW80" s="32"/>
      <c r="RBX80" s="32"/>
      <c r="RBY80" s="32"/>
      <c r="RBZ80" s="32"/>
      <c r="RCA80" s="32"/>
      <c r="RCB80" s="32"/>
      <c r="RCC80" s="32"/>
      <c r="RCD80" s="32"/>
      <c r="RCE80" s="32"/>
      <c r="RCF80" s="32"/>
      <c r="RCG80" s="32"/>
      <c r="RCH80" s="32"/>
      <c r="RCI80" s="32"/>
      <c r="RCJ80" s="32"/>
      <c r="RCK80" s="32"/>
      <c r="RCL80" s="32"/>
      <c r="RCM80" s="32"/>
      <c r="RCN80" s="32"/>
      <c r="RCO80" s="32"/>
      <c r="RCP80" s="32"/>
      <c r="RCQ80" s="32"/>
      <c r="RCR80" s="32"/>
      <c r="RCS80" s="32"/>
      <c r="RCT80" s="32"/>
      <c r="RCU80" s="32"/>
      <c r="RCV80" s="32"/>
      <c r="RCW80" s="32"/>
      <c r="RCX80" s="32"/>
      <c r="RCY80" s="32"/>
      <c r="RCZ80" s="32"/>
      <c r="RDA80" s="32"/>
      <c r="RDB80" s="33"/>
      <c r="RDC80" s="31"/>
      <c r="RDD80" s="32"/>
      <c r="RDE80" s="32"/>
      <c r="RDF80" s="32"/>
      <c r="RDG80" s="32"/>
      <c r="RDH80" s="32"/>
      <c r="RDI80" s="32"/>
      <c r="RDJ80" s="32"/>
      <c r="RDK80" s="32"/>
      <c r="RDL80" s="32"/>
      <c r="RDM80" s="32"/>
      <c r="RDN80" s="32"/>
      <c r="RDO80" s="32"/>
      <c r="RDP80" s="32"/>
      <c r="RDQ80" s="32"/>
      <c r="RDR80" s="32"/>
      <c r="RDS80" s="32"/>
      <c r="RDT80" s="32"/>
      <c r="RDU80" s="32"/>
      <c r="RDV80" s="32"/>
      <c r="RDW80" s="32"/>
      <c r="RDX80" s="32"/>
      <c r="RDY80" s="32"/>
      <c r="RDZ80" s="32"/>
      <c r="REA80" s="32"/>
      <c r="REB80" s="32"/>
      <c r="REC80" s="32"/>
      <c r="RED80" s="32"/>
      <c r="REE80" s="32"/>
      <c r="REF80" s="32"/>
      <c r="REG80" s="32"/>
      <c r="REH80" s="32"/>
      <c r="REI80" s="32"/>
      <c r="REJ80" s="33"/>
      <c r="REK80" s="31"/>
      <c r="REL80" s="32"/>
      <c r="REM80" s="32"/>
      <c r="REN80" s="32"/>
      <c r="REO80" s="32"/>
      <c r="REP80" s="32"/>
      <c r="REQ80" s="32"/>
      <c r="RER80" s="32"/>
      <c r="RES80" s="32"/>
      <c r="RET80" s="32"/>
      <c r="REU80" s="32"/>
      <c r="REV80" s="32"/>
      <c r="REW80" s="32"/>
      <c r="REX80" s="32"/>
      <c r="REY80" s="32"/>
      <c r="REZ80" s="32"/>
      <c r="RFA80" s="32"/>
      <c r="RFB80" s="32"/>
      <c r="RFC80" s="32"/>
      <c r="RFD80" s="32"/>
      <c r="RFE80" s="32"/>
      <c r="RFF80" s="32"/>
      <c r="RFG80" s="32"/>
      <c r="RFH80" s="32"/>
      <c r="RFI80" s="32"/>
      <c r="RFJ80" s="32"/>
      <c r="RFK80" s="32"/>
      <c r="RFL80" s="32"/>
      <c r="RFM80" s="32"/>
      <c r="RFN80" s="32"/>
      <c r="RFO80" s="32"/>
      <c r="RFP80" s="32"/>
      <c r="RFQ80" s="32"/>
      <c r="RFR80" s="33"/>
      <c r="RFS80" s="31"/>
      <c r="RFT80" s="32"/>
      <c r="RFU80" s="32"/>
      <c r="RFV80" s="32"/>
      <c r="RFW80" s="32"/>
      <c r="RFX80" s="32"/>
      <c r="RFY80" s="32"/>
      <c r="RFZ80" s="32"/>
      <c r="RGA80" s="32"/>
      <c r="RGB80" s="32"/>
      <c r="RGC80" s="32"/>
      <c r="RGD80" s="32"/>
      <c r="RGE80" s="32"/>
      <c r="RGF80" s="32"/>
      <c r="RGG80" s="32"/>
      <c r="RGH80" s="32"/>
      <c r="RGI80" s="32"/>
      <c r="RGJ80" s="32"/>
      <c r="RGK80" s="32"/>
      <c r="RGL80" s="32"/>
      <c r="RGM80" s="32"/>
      <c r="RGN80" s="32"/>
      <c r="RGO80" s="32"/>
      <c r="RGP80" s="32"/>
      <c r="RGQ80" s="32"/>
      <c r="RGR80" s="32"/>
      <c r="RGS80" s="32"/>
      <c r="RGT80" s="32"/>
      <c r="RGU80" s="32"/>
      <c r="RGV80" s="32"/>
      <c r="RGW80" s="32"/>
      <c r="RGX80" s="32"/>
      <c r="RGY80" s="32"/>
      <c r="RGZ80" s="33"/>
      <c r="RHA80" s="31"/>
      <c r="RHB80" s="32"/>
      <c r="RHC80" s="32"/>
      <c r="RHD80" s="32"/>
      <c r="RHE80" s="32"/>
      <c r="RHF80" s="32"/>
      <c r="RHG80" s="32"/>
      <c r="RHH80" s="32"/>
      <c r="RHI80" s="32"/>
      <c r="RHJ80" s="32"/>
      <c r="RHK80" s="32"/>
      <c r="RHL80" s="32"/>
      <c r="RHM80" s="32"/>
      <c r="RHN80" s="32"/>
      <c r="RHO80" s="32"/>
      <c r="RHP80" s="32"/>
      <c r="RHQ80" s="32"/>
      <c r="RHR80" s="32"/>
      <c r="RHS80" s="32"/>
      <c r="RHT80" s="32"/>
      <c r="RHU80" s="32"/>
      <c r="RHV80" s="32"/>
      <c r="RHW80" s="32"/>
      <c r="RHX80" s="32"/>
      <c r="RHY80" s="32"/>
      <c r="RHZ80" s="32"/>
      <c r="RIA80" s="32"/>
      <c r="RIB80" s="32"/>
      <c r="RIC80" s="32"/>
      <c r="RID80" s="32"/>
      <c r="RIE80" s="32"/>
      <c r="RIF80" s="32"/>
      <c r="RIG80" s="32"/>
      <c r="RIH80" s="33"/>
      <c r="RII80" s="31"/>
      <c r="RIJ80" s="32"/>
      <c r="RIK80" s="32"/>
      <c r="RIL80" s="32"/>
      <c r="RIM80" s="32"/>
      <c r="RIN80" s="32"/>
      <c r="RIO80" s="32"/>
      <c r="RIP80" s="32"/>
      <c r="RIQ80" s="32"/>
      <c r="RIR80" s="32"/>
      <c r="RIS80" s="32"/>
      <c r="RIT80" s="32"/>
      <c r="RIU80" s="32"/>
      <c r="RIV80" s="32"/>
      <c r="RIW80" s="32"/>
      <c r="RIX80" s="32"/>
      <c r="RIY80" s="32"/>
      <c r="RIZ80" s="32"/>
      <c r="RJA80" s="32"/>
      <c r="RJB80" s="32"/>
      <c r="RJC80" s="32"/>
      <c r="RJD80" s="32"/>
      <c r="RJE80" s="32"/>
      <c r="RJF80" s="32"/>
      <c r="RJG80" s="32"/>
      <c r="RJH80" s="32"/>
      <c r="RJI80" s="32"/>
      <c r="RJJ80" s="32"/>
      <c r="RJK80" s="32"/>
      <c r="RJL80" s="32"/>
      <c r="RJM80" s="32"/>
      <c r="RJN80" s="32"/>
      <c r="RJO80" s="32"/>
      <c r="RJP80" s="33"/>
      <c r="RJQ80" s="31"/>
      <c r="RJR80" s="32"/>
      <c r="RJS80" s="32"/>
      <c r="RJT80" s="32"/>
      <c r="RJU80" s="32"/>
      <c r="RJV80" s="32"/>
      <c r="RJW80" s="32"/>
      <c r="RJX80" s="32"/>
      <c r="RJY80" s="32"/>
      <c r="RJZ80" s="32"/>
      <c r="RKA80" s="32"/>
      <c r="RKB80" s="32"/>
      <c r="RKC80" s="32"/>
      <c r="RKD80" s="32"/>
      <c r="RKE80" s="32"/>
      <c r="RKF80" s="32"/>
      <c r="RKG80" s="32"/>
      <c r="RKH80" s="32"/>
      <c r="RKI80" s="32"/>
      <c r="RKJ80" s="32"/>
      <c r="RKK80" s="32"/>
      <c r="RKL80" s="32"/>
      <c r="RKM80" s="32"/>
      <c r="RKN80" s="32"/>
      <c r="RKO80" s="32"/>
      <c r="RKP80" s="32"/>
      <c r="RKQ80" s="32"/>
      <c r="RKR80" s="32"/>
      <c r="RKS80" s="32"/>
      <c r="RKT80" s="32"/>
      <c r="RKU80" s="32"/>
      <c r="RKV80" s="32"/>
      <c r="RKW80" s="32"/>
      <c r="RKX80" s="33"/>
      <c r="RKY80" s="31"/>
      <c r="RKZ80" s="32"/>
      <c r="RLA80" s="32"/>
      <c r="RLB80" s="32"/>
      <c r="RLC80" s="32"/>
      <c r="RLD80" s="32"/>
      <c r="RLE80" s="32"/>
      <c r="RLF80" s="32"/>
      <c r="RLG80" s="32"/>
      <c r="RLH80" s="32"/>
      <c r="RLI80" s="32"/>
      <c r="RLJ80" s="32"/>
      <c r="RLK80" s="32"/>
      <c r="RLL80" s="32"/>
      <c r="RLM80" s="32"/>
      <c r="RLN80" s="32"/>
      <c r="RLO80" s="32"/>
      <c r="RLP80" s="32"/>
      <c r="RLQ80" s="32"/>
      <c r="RLR80" s="32"/>
      <c r="RLS80" s="32"/>
      <c r="RLT80" s="32"/>
      <c r="RLU80" s="32"/>
      <c r="RLV80" s="32"/>
      <c r="RLW80" s="32"/>
      <c r="RLX80" s="32"/>
      <c r="RLY80" s="32"/>
      <c r="RLZ80" s="32"/>
      <c r="RMA80" s="32"/>
      <c r="RMB80" s="32"/>
      <c r="RMC80" s="32"/>
      <c r="RMD80" s="32"/>
      <c r="RME80" s="32"/>
      <c r="RMF80" s="33"/>
      <c r="RMG80" s="31"/>
      <c r="RMH80" s="32"/>
      <c r="RMI80" s="32"/>
      <c r="RMJ80" s="32"/>
      <c r="RMK80" s="32"/>
      <c r="RML80" s="32"/>
      <c r="RMM80" s="32"/>
      <c r="RMN80" s="32"/>
      <c r="RMO80" s="32"/>
      <c r="RMP80" s="32"/>
      <c r="RMQ80" s="32"/>
      <c r="RMR80" s="32"/>
      <c r="RMS80" s="32"/>
      <c r="RMT80" s="32"/>
      <c r="RMU80" s="32"/>
      <c r="RMV80" s="32"/>
      <c r="RMW80" s="32"/>
      <c r="RMX80" s="32"/>
      <c r="RMY80" s="32"/>
      <c r="RMZ80" s="32"/>
      <c r="RNA80" s="32"/>
      <c r="RNB80" s="32"/>
      <c r="RNC80" s="32"/>
      <c r="RND80" s="32"/>
      <c r="RNE80" s="32"/>
      <c r="RNF80" s="32"/>
      <c r="RNG80" s="32"/>
      <c r="RNH80" s="32"/>
      <c r="RNI80" s="32"/>
      <c r="RNJ80" s="32"/>
      <c r="RNK80" s="32"/>
      <c r="RNL80" s="32"/>
      <c r="RNM80" s="32"/>
      <c r="RNN80" s="33"/>
      <c r="RNO80" s="31"/>
      <c r="RNP80" s="32"/>
      <c r="RNQ80" s="32"/>
      <c r="RNR80" s="32"/>
      <c r="RNS80" s="32"/>
      <c r="RNT80" s="32"/>
      <c r="RNU80" s="32"/>
      <c r="RNV80" s="32"/>
      <c r="RNW80" s="32"/>
      <c r="RNX80" s="32"/>
      <c r="RNY80" s="32"/>
      <c r="RNZ80" s="32"/>
      <c r="ROA80" s="32"/>
      <c r="ROB80" s="32"/>
      <c r="ROC80" s="32"/>
      <c r="ROD80" s="32"/>
      <c r="ROE80" s="32"/>
      <c r="ROF80" s="32"/>
      <c r="ROG80" s="32"/>
      <c r="ROH80" s="32"/>
      <c r="ROI80" s="32"/>
      <c r="ROJ80" s="32"/>
      <c r="ROK80" s="32"/>
      <c r="ROL80" s="32"/>
      <c r="ROM80" s="32"/>
      <c r="RON80" s="32"/>
      <c r="ROO80" s="32"/>
      <c r="ROP80" s="32"/>
      <c r="ROQ80" s="32"/>
      <c r="ROR80" s="32"/>
      <c r="ROS80" s="32"/>
      <c r="ROT80" s="32"/>
      <c r="ROU80" s="32"/>
      <c r="ROV80" s="33"/>
      <c r="ROW80" s="31"/>
      <c r="ROX80" s="32"/>
      <c r="ROY80" s="32"/>
      <c r="ROZ80" s="32"/>
      <c r="RPA80" s="32"/>
      <c r="RPB80" s="32"/>
      <c r="RPC80" s="32"/>
      <c r="RPD80" s="32"/>
      <c r="RPE80" s="32"/>
      <c r="RPF80" s="32"/>
      <c r="RPG80" s="32"/>
      <c r="RPH80" s="32"/>
      <c r="RPI80" s="32"/>
      <c r="RPJ80" s="32"/>
      <c r="RPK80" s="32"/>
      <c r="RPL80" s="32"/>
      <c r="RPM80" s="32"/>
      <c r="RPN80" s="32"/>
      <c r="RPO80" s="32"/>
      <c r="RPP80" s="32"/>
      <c r="RPQ80" s="32"/>
      <c r="RPR80" s="32"/>
      <c r="RPS80" s="32"/>
      <c r="RPT80" s="32"/>
      <c r="RPU80" s="32"/>
      <c r="RPV80" s="32"/>
      <c r="RPW80" s="32"/>
      <c r="RPX80" s="32"/>
      <c r="RPY80" s="32"/>
      <c r="RPZ80" s="32"/>
      <c r="RQA80" s="32"/>
      <c r="RQB80" s="32"/>
      <c r="RQC80" s="32"/>
      <c r="RQD80" s="33"/>
      <c r="RQE80" s="31"/>
      <c r="RQF80" s="32"/>
      <c r="RQG80" s="32"/>
      <c r="RQH80" s="32"/>
      <c r="RQI80" s="32"/>
      <c r="RQJ80" s="32"/>
      <c r="RQK80" s="32"/>
      <c r="RQL80" s="32"/>
      <c r="RQM80" s="32"/>
      <c r="RQN80" s="32"/>
      <c r="RQO80" s="32"/>
      <c r="RQP80" s="32"/>
      <c r="RQQ80" s="32"/>
      <c r="RQR80" s="32"/>
      <c r="RQS80" s="32"/>
      <c r="RQT80" s="32"/>
      <c r="RQU80" s="32"/>
      <c r="RQV80" s="32"/>
      <c r="RQW80" s="32"/>
      <c r="RQX80" s="32"/>
      <c r="RQY80" s="32"/>
      <c r="RQZ80" s="32"/>
      <c r="RRA80" s="32"/>
      <c r="RRB80" s="32"/>
      <c r="RRC80" s="32"/>
      <c r="RRD80" s="32"/>
      <c r="RRE80" s="32"/>
      <c r="RRF80" s="32"/>
      <c r="RRG80" s="32"/>
      <c r="RRH80" s="32"/>
      <c r="RRI80" s="32"/>
      <c r="RRJ80" s="32"/>
      <c r="RRK80" s="32"/>
      <c r="RRL80" s="33"/>
      <c r="RRM80" s="31"/>
      <c r="RRN80" s="32"/>
      <c r="RRO80" s="32"/>
      <c r="RRP80" s="32"/>
      <c r="RRQ80" s="32"/>
      <c r="RRR80" s="32"/>
      <c r="RRS80" s="32"/>
      <c r="RRT80" s="32"/>
      <c r="RRU80" s="32"/>
      <c r="RRV80" s="32"/>
      <c r="RRW80" s="32"/>
      <c r="RRX80" s="32"/>
      <c r="RRY80" s="32"/>
      <c r="RRZ80" s="32"/>
      <c r="RSA80" s="32"/>
      <c r="RSB80" s="32"/>
      <c r="RSC80" s="32"/>
      <c r="RSD80" s="32"/>
      <c r="RSE80" s="32"/>
      <c r="RSF80" s="32"/>
      <c r="RSG80" s="32"/>
      <c r="RSH80" s="32"/>
      <c r="RSI80" s="32"/>
      <c r="RSJ80" s="32"/>
      <c r="RSK80" s="32"/>
      <c r="RSL80" s="32"/>
      <c r="RSM80" s="32"/>
      <c r="RSN80" s="32"/>
      <c r="RSO80" s="32"/>
      <c r="RSP80" s="32"/>
      <c r="RSQ80" s="32"/>
      <c r="RSR80" s="32"/>
      <c r="RSS80" s="32"/>
      <c r="RST80" s="33"/>
      <c r="RSU80" s="31"/>
      <c r="RSV80" s="32"/>
      <c r="RSW80" s="32"/>
      <c r="RSX80" s="32"/>
      <c r="RSY80" s="32"/>
      <c r="RSZ80" s="32"/>
      <c r="RTA80" s="32"/>
      <c r="RTB80" s="32"/>
      <c r="RTC80" s="32"/>
      <c r="RTD80" s="32"/>
      <c r="RTE80" s="32"/>
      <c r="RTF80" s="32"/>
      <c r="RTG80" s="32"/>
      <c r="RTH80" s="32"/>
      <c r="RTI80" s="32"/>
      <c r="RTJ80" s="32"/>
      <c r="RTK80" s="32"/>
      <c r="RTL80" s="32"/>
      <c r="RTM80" s="32"/>
      <c r="RTN80" s="32"/>
      <c r="RTO80" s="32"/>
      <c r="RTP80" s="32"/>
      <c r="RTQ80" s="32"/>
      <c r="RTR80" s="32"/>
      <c r="RTS80" s="32"/>
      <c r="RTT80" s="32"/>
      <c r="RTU80" s="32"/>
      <c r="RTV80" s="32"/>
      <c r="RTW80" s="32"/>
      <c r="RTX80" s="32"/>
      <c r="RTY80" s="32"/>
      <c r="RTZ80" s="32"/>
      <c r="RUA80" s="32"/>
      <c r="RUB80" s="33"/>
      <c r="RUC80" s="31"/>
      <c r="RUD80" s="32"/>
      <c r="RUE80" s="32"/>
      <c r="RUF80" s="32"/>
      <c r="RUG80" s="32"/>
      <c r="RUH80" s="32"/>
      <c r="RUI80" s="32"/>
      <c r="RUJ80" s="32"/>
      <c r="RUK80" s="32"/>
      <c r="RUL80" s="32"/>
      <c r="RUM80" s="32"/>
      <c r="RUN80" s="32"/>
      <c r="RUO80" s="32"/>
      <c r="RUP80" s="32"/>
      <c r="RUQ80" s="32"/>
      <c r="RUR80" s="32"/>
      <c r="RUS80" s="32"/>
      <c r="RUT80" s="32"/>
      <c r="RUU80" s="32"/>
      <c r="RUV80" s="32"/>
      <c r="RUW80" s="32"/>
      <c r="RUX80" s="32"/>
      <c r="RUY80" s="32"/>
      <c r="RUZ80" s="32"/>
      <c r="RVA80" s="32"/>
      <c r="RVB80" s="32"/>
      <c r="RVC80" s="32"/>
      <c r="RVD80" s="32"/>
      <c r="RVE80" s="32"/>
      <c r="RVF80" s="32"/>
      <c r="RVG80" s="32"/>
      <c r="RVH80" s="32"/>
      <c r="RVI80" s="32"/>
      <c r="RVJ80" s="33"/>
      <c r="RVK80" s="31"/>
      <c r="RVL80" s="32"/>
      <c r="RVM80" s="32"/>
      <c r="RVN80" s="32"/>
      <c r="RVO80" s="32"/>
      <c r="RVP80" s="32"/>
      <c r="RVQ80" s="32"/>
      <c r="RVR80" s="32"/>
      <c r="RVS80" s="32"/>
      <c r="RVT80" s="32"/>
      <c r="RVU80" s="32"/>
      <c r="RVV80" s="32"/>
      <c r="RVW80" s="32"/>
      <c r="RVX80" s="32"/>
      <c r="RVY80" s="32"/>
      <c r="RVZ80" s="32"/>
      <c r="RWA80" s="32"/>
      <c r="RWB80" s="32"/>
      <c r="RWC80" s="32"/>
      <c r="RWD80" s="32"/>
      <c r="RWE80" s="32"/>
      <c r="RWF80" s="32"/>
      <c r="RWG80" s="32"/>
      <c r="RWH80" s="32"/>
      <c r="RWI80" s="32"/>
      <c r="RWJ80" s="32"/>
      <c r="RWK80" s="32"/>
      <c r="RWL80" s="32"/>
      <c r="RWM80" s="32"/>
      <c r="RWN80" s="32"/>
      <c r="RWO80" s="32"/>
      <c r="RWP80" s="32"/>
      <c r="RWQ80" s="32"/>
      <c r="RWR80" s="33"/>
      <c r="RWS80" s="31"/>
      <c r="RWT80" s="32"/>
      <c r="RWU80" s="32"/>
      <c r="RWV80" s="32"/>
      <c r="RWW80" s="32"/>
      <c r="RWX80" s="32"/>
      <c r="RWY80" s="32"/>
      <c r="RWZ80" s="32"/>
      <c r="RXA80" s="32"/>
      <c r="RXB80" s="32"/>
      <c r="RXC80" s="32"/>
      <c r="RXD80" s="32"/>
      <c r="RXE80" s="32"/>
      <c r="RXF80" s="32"/>
      <c r="RXG80" s="32"/>
      <c r="RXH80" s="32"/>
      <c r="RXI80" s="32"/>
      <c r="RXJ80" s="32"/>
      <c r="RXK80" s="32"/>
      <c r="RXL80" s="32"/>
      <c r="RXM80" s="32"/>
      <c r="RXN80" s="32"/>
      <c r="RXO80" s="32"/>
      <c r="RXP80" s="32"/>
      <c r="RXQ80" s="32"/>
      <c r="RXR80" s="32"/>
      <c r="RXS80" s="32"/>
      <c r="RXT80" s="32"/>
      <c r="RXU80" s="32"/>
      <c r="RXV80" s="32"/>
      <c r="RXW80" s="32"/>
      <c r="RXX80" s="32"/>
      <c r="RXY80" s="32"/>
      <c r="RXZ80" s="33"/>
      <c r="RYA80" s="31"/>
      <c r="RYB80" s="32"/>
      <c r="RYC80" s="32"/>
      <c r="RYD80" s="32"/>
      <c r="RYE80" s="32"/>
      <c r="RYF80" s="32"/>
      <c r="RYG80" s="32"/>
      <c r="RYH80" s="32"/>
      <c r="RYI80" s="32"/>
      <c r="RYJ80" s="32"/>
      <c r="RYK80" s="32"/>
      <c r="RYL80" s="32"/>
      <c r="RYM80" s="32"/>
      <c r="RYN80" s="32"/>
      <c r="RYO80" s="32"/>
      <c r="RYP80" s="32"/>
      <c r="RYQ80" s="32"/>
      <c r="RYR80" s="32"/>
      <c r="RYS80" s="32"/>
      <c r="RYT80" s="32"/>
      <c r="RYU80" s="32"/>
      <c r="RYV80" s="32"/>
      <c r="RYW80" s="32"/>
      <c r="RYX80" s="32"/>
      <c r="RYY80" s="32"/>
      <c r="RYZ80" s="32"/>
      <c r="RZA80" s="32"/>
      <c r="RZB80" s="32"/>
      <c r="RZC80" s="32"/>
      <c r="RZD80" s="32"/>
      <c r="RZE80" s="32"/>
      <c r="RZF80" s="32"/>
      <c r="RZG80" s="32"/>
      <c r="RZH80" s="33"/>
      <c r="RZI80" s="31"/>
      <c r="RZJ80" s="32"/>
      <c r="RZK80" s="32"/>
      <c r="RZL80" s="32"/>
      <c r="RZM80" s="32"/>
      <c r="RZN80" s="32"/>
      <c r="RZO80" s="32"/>
      <c r="RZP80" s="32"/>
      <c r="RZQ80" s="32"/>
      <c r="RZR80" s="32"/>
      <c r="RZS80" s="32"/>
      <c r="RZT80" s="32"/>
      <c r="RZU80" s="32"/>
      <c r="RZV80" s="32"/>
      <c r="RZW80" s="32"/>
      <c r="RZX80" s="32"/>
      <c r="RZY80" s="32"/>
      <c r="RZZ80" s="32"/>
      <c r="SAA80" s="32"/>
      <c r="SAB80" s="32"/>
      <c r="SAC80" s="32"/>
      <c r="SAD80" s="32"/>
      <c r="SAE80" s="32"/>
      <c r="SAF80" s="32"/>
      <c r="SAG80" s="32"/>
      <c r="SAH80" s="32"/>
      <c r="SAI80" s="32"/>
      <c r="SAJ80" s="32"/>
      <c r="SAK80" s="32"/>
      <c r="SAL80" s="32"/>
      <c r="SAM80" s="32"/>
      <c r="SAN80" s="32"/>
      <c r="SAO80" s="32"/>
      <c r="SAP80" s="33"/>
      <c r="SAQ80" s="31"/>
      <c r="SAR80" s="32"/>
      <c r="SAS80" s="32"/>
      <c r="SAT80" s="32"/>
      <c r="SAU80" s="32"/>
      <c r="SAV80" s="32"/>
      <c r="SAW80" s="32"/>
      <c r="SAX80" s="32"/>
      <c r="SAY80" s="32"/>
      <c r="SAZ80" s="32"/>
      <c r="SBA80" s="32"/>
      <c r="SBB80" s="32"/>
      <c r="SBC80" s="32"/>
      <c r="SBD80" s="32"/>
      <c r="SBE80" s="32"/>
      <c r="SBF80" s="32"/>
      <c r="SBG80" s="32"/>
      <c r="SBH80" s="32"/>
      <c r="SBI80" s="32"/>
      <c r="SBJ80" s="32"/>
      <c r="SBK80" s="32"/>
      <c r="SBL80" s="32"/>
      <c r="SBM80" s="32"/>
      <c r="SBN80" s="32"/>
      <c r="SBO80" s="32"/>
      <c r="SBP80" s="32"/>
      <c r="SBQ80" s="32"/>
      <c r="SBR80" s="32"/>
      <c r="SBS80" s="32"/>
      <c r="SBT80" s="32"/>
      <c r="SBU80" s="32"/>
      <c r="SBV80" s="32"/>
      <c r="SBW80" s="32"/>
      <c r="SBX80" s="33"/>
      <c r="SBY80" s="31"/>
      <c r="SBZ80" s="32"/>
      <c r="SCA80" s="32"/>
      <c r="SCB80" s="32"/>
      <c r="SCC80" s="32"/>
      <c r="SCD80" s="32"/>
      <c r="SCE80" s="32"/>
      <c r="SCF80" s="32"/>
      <c r="SCG80" s="32"/>
      <c r="SCH80" s="32"/>
      <c r="SCI80" s="32"/>
      <c r="SCJ80" s="32"/>
      <c r="SCK80" s="32"/>
      <c r="SCL80" s="32"/>
      <c r="SCM80" s="32"/>
      <c r="SCN80" s="32"/>
      <c r="SCO80" s="32"/>
      <c r="SCP80" s="32"/>
      <c r="SCQ80" s="32"/>
      <c r="SCR80" s="32"/>
      <c r="SCS80" s="32"/>
      <c r="SCT80" s="32"/>
      <c r="SCU80" s="32"/>
      <c r="SCV80" s="32"/>
      <c r="SCW80" s="32"/>
      <c r="SCX80" s="32"/>
      <c r="SCY80" s="32"/>
      <c r="SCZ80" s="32"/>
      <c r="SDA80" s="32"/>
      <c r="SDB80" s="32"/>
      <c r="SDC80" s="32"/>
      <c r="SDD80" s="32"/>
      <c r="SDE80" s="32"/>
      <c r="SDF80" s="33"/>
      <c r="SDG80" s="31"/>
      <c r="SDH80" s="32"/>
      <c r="SDI80" s="32"/>
      <c r="SDJ80" s="32"/>
      <c r="SDK80" s="32"/>
      <c r="SDL80" s="32"/>
      <c r="SDM80" s="32"/>
      <c r="SDN80" s="32"/>
      <c r="SDO80" s="32"/>
      <c r="SDP80" s="32"/>
      <c r="SDQ80" s="32"/>
      <c r="SDR80" s="32"/>
      <c r="SDS80" s="32"/>
      <c r="SDT80" s="32"/>
      <c r="SDU80" s="32"/>
      <c r="SDV80" s="32"/>
      <c r="SDW80" s="32"/>
      <c r="SDX80" s="32"/>
      <c r="SDY80" s="32"/>
      <c r="SDZ80" s="32"/>
      <c r="SEA80" s="32"/>
      <c r="SEB80" s="32"/>
      <c r="SEC80" s="32"/>
      <c r="SED80" s="32"/>
      <c r="SEE80" s="32"/>
      <c r="SEF80" s="32"/>
      <c r="SEG80" s="32"/>
      <c r="SEH80" s="32"/>
      <c r="SEI80" s="32"/>
      <c r="SEJ80" s="32"/>
      <c r="SEK80" s="32"/>
      <c r="SEL80" s="32"/>
      <c r="SEM80" s="32"/>
      <c r="SEN80" s="33"/>
      <c r="SEO80" s="31"/>
      <c r="SEP80" s="32"/>
      <c r="SEQ80" s="32"/>
      <c r="SER80" s="32"/>
      <c r="SES80" s="32"/>
      <c r="SET80" s="32"/>
      <c r="SEU80" s="32"/>
      <c r="SEV80" s="32"/>
      <c r="SEW80" s="32"/>
      <c r="SEX80" s="32"/>
      <c r="SEY80" s="32"/>
      <c r="SEZ80" s="32"/>
      <c r="SFA80" s="32"/>
      <c r="SFB80" s="32"/>
      <c r="SFC80" s="32"/>
      <c r="SFD80" s="32"/>
      <c r="SFE80" s="32"/>
      <c r="SFF80" s="32"/>
      <c r="SFG80" s="32"/>
      <c r="SFH80" s="32"/>
      <c r="SFI80" s="32"/>
      <c r="SFJ80" s="32"/>
      <c r="SFK80" s="32"/>
      <c r="SFL80" s="32"/>
      <c r="SFM80" s="32"/>
      <c r="SFN80" s="32"/>
      <c r="SFO80" s="32"/>
      <c r="SFP80" s="32"/>
      <c r="SFQ80" s="32"/>
      <c r="SFR80" s="32"/>
      <c r="SFS80" s="32"/>
      <c r="SFT80" s="32"/>
      <c r="SFU80" s="32"/>
      <c r="SFV80" s="33"/>
      <c r="SFW80" s="31"/>
      <c r="SFX80" s="32"/>
      <c r="SFY80" s="32"/>
      <c r="SFZ80" s="32"/>
      <c r="SGA80" s="32"/>
      <c r="SGB80" s="32"/>
      <c r="SGC80" s="32"/>
      <c r="SGD80" s="32"/>
      <c r="SGE80" s="32"/>
      <c r="SGF80" s="32"/>
      <c r="SGG80" s="32"/>
      <c r="SGH80" s="32"/>
      <c r="SGI80" s="32"/>
      <c r="SGJ80" s="32"/>
      <c r="SGK80" s="32"/>
      <c r="SGL80" s="32"/>
      <c r="SGM80" s="32"/>
      <c r="SGN80" s="32"/>
      <c r="SGO80" s="32"/>
      <c r="SGP80" s="32"/>
      <c r="SGQ80" s="32"/>
      <c r="SGR80" s="32"/>
      <c r="SGS80" s="32"/>
      <c r="SGT80" s="32"/>
      <c r="SGU80" s="32"/>
      <c r="SGV80" s="32"/>
      <c r="SGW80" s="32"/>
      <c r="SGX80" s="32"/>
      <c r="SGY80" s="32"/>
      <c r="SGZ80" s="32"/>
      <c r="SHA80" s="32"/>
      <c r="SHB80" s="32"/>
      <c r="SHC80" s="32"/>
      <c r="SHD80" s="33"/>
      <c r="SHE80" s="31"/>
      <c r="SHF80" s="32"/>
      <c r="SHG80" s="32"/>
      <c r="SHH80" s="32"/>
      <c r="SHI80" s="32"/>
      <c r="SHJ80" s="32"/>
      <c r="SHK80" s="32"/>
      <c r="SHL80" s="32"/>
      <c r="SHM80" s="32"/>
      <c r="SHN80" s="32"/>
      <c r="SHO80" s="32"/>
      <c r="SHP80" s="32"/>
      <c r="SHQ80" s="32"/>
      <c r="SHR80" s="32"/>
      <c r="SHS80" s="32"/>
      <c r="SHT80" s="32"/>
      <c r="SHU80" s="32"/>
      <c r="SHV80" s="32"/>
      <c r="SHW80" s="32"/>
      <c r="SHX80" s="32"/>
      <c r="SHY80" s="32"/>
      <c r="SHZ80" s="32"/>
      <c r="SIA80" s="32"/>
      <c r="SIB80" s="32"/>
      <c r="SIC80" s="32"/>
      <c r="SID80" s="32"/>
      <c r="SIE80" s="32"/>
      <c r="SIF80" s="32"/>
      <c r="SIG80" s="32"/>
      <c r="SIH80" s="32"/>
      <c r="SII80" s="32"/>
      <c r="SIJ80" s="32"/>
      <c r="SIK80" s="32"/>
      <c r="SIL80" s="33"/>
      <c r="SIM80" s="31"/>
      <c r="SIN80" s="32"/>
      <c r="SIO80" s="32"/>
      <c r="SIP80" s="32"/>
      <c r="SIQ80" s="32"/>
      <c r="SIR80" s="32"/>
      <c r="SIS80" s="32"/>
      <c r="SIT80" s="32"/>
      <c r="SIU80" s="32"/>
      <c r="SIV80" s="32"/>
      <c r="SIW80" s="32"/>
      <c r="SIX80" s="32"/>
      <c r="SIY80" s="32"/>
      <c r="SIZ80" s="32"/>
      <c r="SJA80" s="32"/>
      <c r="SJB80" s="32"/>
      <c r="SJC80" s="32"/>
      <c r="SJD80" s="32"/>
      <c r="SJE80" s="32"/>
      <c r="SJF80" s="32"/>
      <c r="SJG80" s="32"/>
      <c r="SJH80" s="32"/>
      <c r="SJI80" s="32"/>
      <c r="SJJ80" s="32"/>
      <c r="SJK80" s="32"/>
      <c r="SJL80" s="32"/>
      <c r="SJM80" s="32"/>
      <c r="SJN80" s="32"/>
      <c r="SJO80" s="32"/>
      <c r="SJP80" s="32"/>
      <c r="SJQ80" s="32"/>
      <c r="SJR80" s="32"/>
      <c r="SJS80" s="32"/>
      <c r="SJT80" s="33"/>
      <c r="SJU80" s="31"/>
      <c r="SJV80" s="32"/>
      <c r="SJW80" s="32"/>
      <c r="SJX80" s="32"/>
      <c r="SJY80" s="32"/>
      <c r="SJZ80" s="32"/>
      <c r="SKA80" s="32"/>
      <c r="SKB80" s="32"/>
      <c r="SKC80" s="32"/>
      <c r="SKD80" s="32"/>
      <c r="SKE80" s="32"/>
      <c r="SKF80" s="32"/>
      <c r="SKG80" s="32"/>
      <c r="SKH80" s="32"/>
      <c r="SKI80" s="32"/>
      <c r="SKJ80" s="32"/>
      <c r="SKK80" s="32"/>
      <c r="SKL80" s="32"/>
      <c r="SKM80" s="32"/>
      <c r="SKN80" s="32"/>
      <c r="SKO80" s="32"/>
      <c r="SKP80" s="32"/>
      <c r="SKQ80" s="32"/>
      <c r="SKR80" s="32"/>
      <c r="SKS80" s="32"/>
      <c r="SKT80" s="32"/>
      <c r="SKU80" s="32"/>
      <c r="SKV80" s="32"/>
      <c r="SKW80" s="32"/>
      <c r="SKX80" s="32"/>
      <c r="SKY80" s="32"/>
      <c r="SKZ80" s="32"/>
      <c r="SLA80" s="32"/>
      <c r="SLB80" s="33"/>
      <c r="SLC80" s="31"/>
      <c r="SLD80" s="32"/>
      <c r="SLE80" s="32"/>
      <c r="SLF80" s="32"/>
      <c r="SLG80" s="32"/>
      <c r="SLH80" s="32"/>
      <c r="SLI80" s="32"/>
      <c r="SLJ80" s="32"/>
      <c r="SLK80" s="32"/>
      <c r="SLL80" s="32"/>
      <c r="SLM80" s="32"/>
      <c r="SLN80" s="32"/>
      <c r="SLO80" s="32"/>
      <c r="SLP80" s="32"/>
      <c r="SLQ80" s="32"/>
      <c r="SLR80" s="32"/>
      <c r="SLS80" s="32"/>
      <c r="SLT80" s="32"/>
      <c r="SLU80" s="32"/>
      <c r="SLV80" s="32"/>
      <c r="SLW80" s="32"/>
      <c r="SLX80" s="32"/>
      <c r="SLY80" s="32"/>
      <c r="SLZ80" s="32"/>
      <c r="SMA80" s="32"/>
      <c r="SMB80" s="32"/>
      <c r="SMC80" s="32"/>
      <c r="SMD80" s="32"/>
      <c r="SME80" s="32"/>
      <c r="SMF80" s="32"/>
      <c r="SMG80" s="32"/>
      <c r="SMH80" s="32"/>
      <c r="SMI80" s="32"/>
      <c r="SMJ80" s="33"/>
      <c r="SMK80" s="31"/>
      <c r="SML80" s="32"/>
      <c r="SMM80" s="32"/>
      <c r="SMN80" s="32"/>
      <c r="SMO80" s="32"/>
      <c r="SMP80" s="32"/>
      <c r="SMQ80" s="32"/>
      <c r="SMR80" s="32"/>
      <c r="SMS80" s="32"/>
      <c r="SMT80" s="32"/>
      <c r="SMU80" s="32"/>
      <c r="SMV80" s="32"/>
      <c r="SMW80" s="32"/>
      <c r="SMX80" s="32"/>
      <c r="SMY80" s="32"/>
      <c r="SMZ80" s="32"/>
      <c r="SNA80" s="32"/>
      <c r="SNB80" s="32"/>
      <c r="SNC80" s="32"/>
      <c r="SND80" s="32"/>
      <c r="SNE80" s="32"/>
      <c r="SNF80" s="32"/>
      <c r="SNG80" s="32"/>
      <c r="SNH80" s="32"/>
      <c r="SNI80" s="32"/>
      <c r="SNJ80" s="32"/>
      <c r="SNK80" s="32"/>
      <c r="SNL80" s="32"/>
      <c r="SNM80" s="32"/>
      <c r="SNN80" s="32"/>
      <c r="SNO80" s="32"/>
      <c r="SNP80" s="32"/>
      <c r="SNQ80" s="32"/>
      <c r="SNR80" s="33"/>
      <c r="SNS80" s="31"/>
      <c r="SNT80" s="32"/>
      <c r="SNU80" s="32"/>
      <c r="SNV80" s="32"/>
      <c r="SNW80" s="32"/>
      <c r="SNX80" s="32"/>
      <c r="SNY80" s="32"/>
      <c r="SNZ80" s="32"/>
      <c r="SOA80" s="32"/>
      <c r="SOB80" s="32"/>
      <c r="SOC80" s="32"/>
      <c r="SOD80" s="32"/>
      <c r="SOE80" s="32"/>
      <c r="SOF80" s="32"/>
      <c r="SOG80" s="32"/>
      <c r="SOH80" s="32"/>
      <c r="SOI80" s="32"/>
      <c r="SOJ80" s="32"/>
      <c r="SOK80" s="32"/>
      <c r="SOL80" s="32"/>
      <c r="SOM80" s="32"/>
      <c r="SON80" s="32"/>
      <c r="SOO80" s="32"/>
      <c r="SOP80" s="32"/>
      <c r="SOQ80" s="32"/>
      <c r="SOR80" s="32"/>
      <c r="SOS80" s="32"/>
      <c r="SOT80" s="32"/>
      <c r="SOU80" s="32"/>
      <c r="SOV80" s="32"/>
      <c r="SOW80" s="32"/>
      <c r="SOX80" s="32"/>
      <c r="SOY80" s="32"/>
      <c r="SOZ80" s="33"/>
      <c r="SPA80" s="31"/>
      <c r="SPB80" s="32"/>
      <c r="SPC80" s="32"/>
      <c r="SPD80" s="32"/>
      <c r="SPE80" s="32"/>
      <c r="SPF80" s="32"/>
      <c r="SPG80" s="32"/>
      <c r="SPH80" s="32"/>
      <c r="SPI80" s="32"/>
      <c r="SPJ80" s="32"/>
      <c r="SPK80" s="32"/>
      <c r="SPL80" s="32"/>
      <c r="SPM80" s="32"/>
      <c r="SPN80" s="32"/>
      <c r="SPO80" s="32"/>
      <c r="SPP80" s="32"/>
      <c r="SPQ80" s="32"/>
      <c r="SPR80" s="32"/>
      <c r="SPS80" s="32"/>
      <c r="SPT80" s="32"/>
      <c r="SPU80" s="32"/>
      <c r="SPV80" s="32"/>
      <c r="SPW80" s="32"/>
      <c r="SPX80" s="32"/>
      <c r="SPY80" s="32"/>
      <c r="SPZ80" s="32"/>
      <c r="SQA80" s="32"/>
      <c r="SQB80" s="32"/>
      <c r="SQC80" s="32"/>
      <c r="SQD80" s="32"/>
      <c r="SQE80" s="32"/>
      <c r="SQF80" s="32"/>
      <c r="SQG80" s="32"/>
      <c r="SQH80" s="33"/>
      <c r="SQI80" s="31"/>
      <c r="SQJ80" s="32"/>
      <c r="SQK80" s="32"/>
      <c r="SQL80" s="32"/>
      <c r="SQM80" s="32"/>
      <c r="SQN80" s="32"/>
      <c r="SQO80" s="32"/>
      <c r="SQP80" s="32"/>
      <c r="SQQ80" s="32"/>
      <c r="SQR80" s="32"/>
      <c r="SQS80" s="32"/>
      <c r="SQT80" s="32"/>
      <c r="SQU80" s="32"/>
      <c r="SQV80" s="32"/>
      <c r="SQW80" s="32"/>
      <c r="SQX80" s="32"/>
      <c r="SQY80" s="32"/>
      <c r="SQZ80" s="32"/>
      <c r="SRA80" s="32"/>
      <c r="SRB80" s="32"/>
      <c r="SRC80" s="32"/>
      <c r="SRD80" s="32"/>
      <c r="SRE80" s="32"/>
      <c r="SRF80" s="32"/>
      <c r="SRG80" s="32"/>
      <c r="SRH80" s="32"/>
      <c r="SRI80" s="32"/>
      <c r="SRJ80" s="32"/>
      <c r="SRK80" s="32"/>
      <c r="SRL80" s="32"/>
      <c r="SRM80" s="32"/>
      <c r="SRN80" s="32"/>
      <c r="SRO80" s="32"/>
      <c r="SRP80" s="33"/>
      <c r="SRQ80" s="31"/>
      <c r="SRR80" s="32"/>
      <c r="SRS80" s="32"/>
      <c r="SRT80" s="32"/>
      <c r="SRU80" s="32"/>
      <c r="SRV80" s="32"/>
      <c r="SRW80" s="32"/>
      <c r="SRX80" s="32"/>
      <c r="SRY80" s="32"/>
      <c r="SRZ80" s="32"/>
      <c r="SSA80" s="32"/>
      <c r="SSB80" s="32"/>
      <c r="SSC80" s="32"/>
      <c r="SSD80" s="32"/>
      <c r="SSE80" s="32"/>
      <c r="SSF80" s="32"/>
      <c r="SSG80" s="32"/>
      <c r="SSH80" s="32"/>
      <c r="SSI80" s="32"/>
      <c r="SSJ80" s="32"/>
      <c r="SSK80" s="32"/>
      <c r="SSL80" s="32"/>
      <c r="SSM80" s="32"/>
      <c r="SSN80" s="32"/>
      <c r="SSO80" s="32"/>
      <c r="SSP80" s="32"/>
      <c r="SSQ80" s="32"/>
      <c r="SSR80" s="32"/>
      <c r="SSS80" s="32"/>
      <c r="SST80" s="32"/>
      <c r="SSU80" s="32"/>
      <c r="SSV80" s="32"/>
      <c r="SSW80" s="32"/>
      <c r="SSX80" s="33"/>
      <c r="SSY80" s="31"/>
      <c r="SSZ80" s="32"/>
      <c r="STA80" s="32"/>
      <c r="STB80" s="32"/>
      <c r="STC80" s="32"/>
      <c r="STD80" s="32"/>
      <c r="STE80" s="32"/>
      <c r="STF80" s="32"/>
      <c r="STG80" s="32"/>
      <c r="STH80" s="32"/>
      <c r="STI80" s="32"/>
      <c r="STJ80" s="32"/>
      <c r="STK80" s="32"/>
      <c r="STL80" s="32"/>
      <c r="STM80" s="32"/>
      <c r="STN80" s="32"/>
      <c r="STO80" s="32"/>
      <c r="STP80" s="32"/>
      <c r="STQ80" s="32"/>
      <c r="STR80" s="32"/>
      <c r="STS80" s="32"/>
      <c r="STT80" s="32"/>
      <c r="STU80" s="32"/>
      <c r="STV80" s="32"/>
      <c r="STW80" s="32"/>
      <c r="STX80" s="32"/>
      <c r="STY80" s="32"/>
      <c r="STZ80" s="32"/>
      <c r="SUA80" s="32"/>
      <c r="SUB80" s="32"/>
      <c r="SUC80" s="32"/>
      <c r="SUD80" s="32"/>
      <c r="SUE80" s="32"/>
      <c r="SUF80" s="33"/>
      <c r="SUG80" s="31"/>
      <c r="SUH80" s="32"/>
      <c r="SUI80" s="32"/>
      <c r="SUJ80" s="32"/>
      <c r="SUK80" s="32"/>
      <c r="SUL80" s="32"/>
      <c r="SUM80" s="32"/>
      <c r="SUN80" s="32"/>
      <c r="SUO80" s="32"/>
      <c r="SUP80" s="32"/>
      <c r="SUQ80" s="32"/>
      <c r="SUR80" s="32"/>
      <c r="SUS80" s="32"/>
      <c r="SUT80" s="32"/>
      <c r="SUU80" s="32"/>
      <c r="SUV80" s="32"/>
      <c r="SUW80" s="32"/>
      <c r="SUX80" s="32"/>
      <c r="SUY80" s="32"/>
      <c r="SUZ80" s="32"/>
      <c r="SVA80" s="32"/>
      <c r="SVB80" s="32"/>
      <c r="SVC80" s="32"/>
      <c r="SVD80" s="32"/>
      <c r="SVE80" s="32"/>
      <c r="SVF80" s="32"/>
      <c r="SVG80" s="32"/>
      <c r="SVH80" s="32"/>
      <c r="SVI80" s="32"/>
      <c r="SVJ80" s="32"/>
      <c r="SVK80" s="32"/>
      <c r="SVL80" s="32"/>
      <c r="SVM80" s="32"/>
      <c r="SVN80" s="33"/>
      <c r="SVO80" s="31"/>
      <c r="SVP80" s="32"/>
      <c r="SVQ80" s="32"/>
      <c r="SVR80" s="32"/>
      <c r="SVS80" s="32"/>
      <c r="SVT80" s="32"/>
      <c r="SVU80" s="32"/>
      <c r="SVV80" s="32"/>
      <c r="SVW80" s="32"/>
      <c r="SVX80" s="32"/>
      <c r="SVY80" s="32"/>
      <c r="SVZ80" s="32"/>
      <c r="SWA80" s="32"/>
      <c r="SWB80" s="32"/>
      <c r="SWC80" s="32"/>
      <c r="SWD80" s="32"/>
      <c r="SWE80" s="32"/>
      <c r="SWF80" s="32"/>
      <c r="SWG80" s="32"/>
      <c r="SWH80" s="32"/>
      <c r="SWI80" s="32"/>
      <c r="SWJ80" s="32"/>
      <c r="SWK80" s="32"/>
      <c r="SWL80" s="32"/>
      <c r="SWM80" s="32"/>
      <c r="SWN80" s="32"/>
      <c r="SWO80" s="32"/>
      <c r="SWP80" s="32"/>
      <c r="SWQ80" s="32"/>
      <c r="SWR80" s="32"/>
      <c r="SWS80" s="32"/>
      <c r="SWT80" s="32"/>
      <c r="SWU80" s="32"/>
      <c r="SWV80" s="33"/>
      <c r="SWW80" s="31"/>
      <c r="SWX80" s="32"/>
      <c r="SWY80" s="32"/>
      <c r="SWZ80" s="32"/>
      <c r="SXA80" s="32"/>
      <c r="SXB80" s="32"/>
      <c r="SXC80" s="32"/>
      <c r="SXD80" s="32"/>
      <c r="SXE80" s="32"/>
      <c r="SXF80" s="32"/>
      <c r="SXG80" s="32"/>
      <c r="SXH80" s="32"/>
      <c r="SXI80" s="32"/>
      <c r="SXJ80" s="32"/>
      <c r="SXK80" s="32"/>
      <c r="SXL80" s="32"/>
      <c r="SXM80" s="32"/>
      <c r="SXN80" s="32"/>
      <c r="SXO80" s="32"/>
      <c r="SXP80" s="32"/>
      <c r="SXQ80" s="32"/>
      <c r="SXR80" s="32"/>
      <c r="SXS80" s="32"/>
      <c r="SXT80" s="32"/>
      <c r="SXU80" s="32"/>
      <c r="SXV80" s="32"/>
      <c r="SXW80" s="32"/>
      <c r="SXX80" s="32"/>
      <c r="SXY80" s="32"/>
      <c r="SXZ80" s="32"/>
      <c r="SYA80" s="32"/>
      <c r="SYB80" s="32"/>
      <c r="SYC80" s="32"/>
      <c r="SYD80" s="33"/>
      <c r="SYE80" s="31"/>
      <c r="SYF80" s="32"/>
      <c r="SYG80" s="32"/>
      <c r="SYH80" s="32"/>
      <c r="SYI80" s="32"/>
      <c r="SYJ80" s="32"/>
      <c r="SYK80" s="32"/>
      <c r="SYL80" s="32"/>
      <c r="SYM80" s="32"/>
      <c r="SYN80" s="32"/>
      <c r="SYO80" s="32"/>
      <c r="SYP80" s="32"/>
      <c r="SYQ80" s="32"/>
      <c r="SYR80" s="32"/>
      <c r="SYS80" s="32"/>
      <c r="SYT80" s="32"/>
      <c r="SYU80" s="32"/>
      <c r="SYV80" s="32"/>
      <c r="SYW80" s="32"/>
      <c r="SYX80" s="32"/>
      <c r="SYY80" s="32"/>
      <c r="SYZ80" s="32"/>
      <c r="SZA80" s="32"/>
      <c r="SZB80" s="32"/>
      <c r="SZC80" s="32"/>
      <c r="SZD80" s="32"/>
      <c r="SZE80" s="32"/>
      <c r="SZF80" s="32"/>
      <c r="SZG80" s="32"/>
      <c r="SZH80" s="32"/>
      <c r="SZI80" s="32"/>
      <c r="SZJ80" s="32"/>
      <c r="SZK80" s="32"/>
      <c r="SZL80" s="33"/>
      <c r="SZM80" s="31"/>
      <c r="SZN80" s="32"/>
      <c r="SZO80" s="32"/>
      <c r="SZP80" s="32"/>
      <c r="SZQ80" s="32"/>
      <c r="SZR80" s="32"/>
      <c r="SZS80" s="32"/>
      <c r="SZT80" s="32"/>
      <c r="SZU80" s="32"/>
      <c r="SZV80" s="32"/>
      <c r="SZW80" s="32"/>
      <c r="SZX80" s="32"/>
      <c r="SZY80" s="32"/>
      <c r="SZZ80" s="32"/>
      <c r="TAA80" s="32"/>
      <c r="TAB80" s="32"/>
      <c r="TAC80" s="32"/>
      <c r="TAD80" s="32"/>
      <c r="TAE80" s="32"/>
      <c r="TAF80" s="32"/>
      <c r="TAG80" s="32"/>
      <c r="TAH80" s="32"/>
      <c r="TAI80" s="32"/>
      <c r="TAJ80" s="32"/>
      <c r="TAK80" s="32"/>
      <c r="TAL80" s="32"/>
      <c r="TAM80" s="32"/>
      <c r="TAN80" s="32"/>
      <c r="TAO80" s="32"/>
      <c r="TAP80" s="32"/>
      <c r="TAQ80" s="32"/>
      <c r="TAR80" s="32"/>
      <c r="TAS80" s="32"/>
      <c r="TAT80" s="33"/>
      <c r="TAU80" s="31"/>
      <c r="TAV80" s="32"/>
      <c r="TAW80" s="32"/>
      <c r="TAX80" s="32"/>
      <c r="TAY80" s="32"/>
      <c r="TAZ80" s="32"/>
      <c r="TBA80" s="32"/>
      <c r="TBB80" s="32"/>
      <c r="TBC80" s="32"/>
      <c r="TBD80" s="32"/>
      <c r="TBE80" s="32"/>
      <c r="TBF80" s="32"/>
      <c r="TBG80" s="32"/>
      <c r="TBH80" s="32"/>
      <c r="TBI80" s="32"/>
      <c r="TBJ80" s="32"/>
      <c r="TBK80" s="32"/>
      <c r="TBL80" s="32"/>
      <c r="TBM80" s="32"/>
      <c r="TBN80" s="32"/>
      <c r="TBO80" s="32"/>
      <c r="TBP80" s="32"/>
      <c r="TBQ80" s="32"/>
      <c r="TBR80" s="32"/>
      <c r="TBS80" s="32"/>
      <c r="TBT80" s="32"/>
      <c r="TBU80" s="32"/>
      <c r="TBV80" s="32"/>
      <c r="TBW80" s="32"/>
      <c r="TBX80" s="32"/>
      <c r="TBY80" s="32"/>
      <c r="TBZ80" s="32"/>
      <c r="TCA80" s="32"/>
      <c r="TCB80" s="33"/>
      <c r="TCC80" s="31"/>
      <c r="TCD80" s="32"/>
      <c r="TCE80" s="32"/>
      <c r="TCF80" s="32"/>
      <c r="TCG80" s="32"/>
      <c r="TCH80" s="32"/>
      <c r="TCI80" s="32"/>
      <c r="TCJ80" s="32"/>
      <c r="TCK80" s="32"/>
      <c r="TCL80" s="32"/>
      <c r="TCM80" s="32"/>
      <c r="TCN80" s="32"/>
      <c r="TCO80" s="32"/>
      <c r="TCP80" s="32"/>
      <c r="TCQ80" s="32"/>
      <c r="TCR80" s="32"/>
      <c r="TCS80" s="32"/>
      <c r="TCT80" s="32"/>
      <c r="TCU80" s="32"/>
      <c r="TCV80" s="32"/>
      <c r="TCW80" s="32"/>
      <c r="TCX80" s="32"/>
      <c r="TCY80" s="32"/>
      <c r="TCZ80" s="32"/>
      <c r="TDA80" s="32"/>
      <c r="TDB80" s="32"/>
      <c r="TDC80" s="32"/>
      <c r="TDD80" s="32"/>
      <c r="TDE80" s="32"/>
      <c r="TDF80" s="32"/>
      <c r="TDG80" s="32"/>
      <c r="TDH80" s="32"/>
      <c r="TDI80" s="32"/>
      <c r="TDJ80" s="33"/>
      <c r="TDK80" s="31"/>
      <c r="TDL80" s="32"/>
      <c r="TDM80" s="32"/>
      <c r="TDN80" s="32"/>
      <c r="TDO80" s="32"/>
      <c r="TDP80" s="32"/>
      <c r="TDQ80" s="32"/>
      <c r="TDR80" s="32"/>
      <c r="TDS80" s="32"/>
      <c r="TDT80" s="32"/>
      <c r="TDU80" s="32"/>
      <c r="TDV80" s="32"/>
      <c r="TDW80" s="32"/>
      <c r="TDX80" s="32"/>
      <c r="TDY80" s="32"/>
      <c r="TDZ80" s="32"/>
      <c r="TEA80" s="32"/>
      <c r="TEB80" s="32"/>
      <c r="TEC80" s="32"/>
      <c r="TED80" s="32"/>
      <c r="TEE80" s="32"/>
      <c r="TEF80" s="32"/>
      <c r="TEG80" s="32"/>
      <c r="TEH80" s="32"/>
      <c r="TEI80" s="32"/>
      <c r="TEJ80" s="32"/>
      <c r="TEK80" s="32"/>
      <c r="TEL80" s="32"/>
      <c r="TEM80" s="32"/>
      <c r="TEN80" s="32"/>
      <c r="TEO80" s="32"/>
      <c r="TEP80" s="32"/>
      <c r="TEQ80" s="32"/>
      <c r="TER80" s="33"/>
      <c r="TES80" s="31"/>
      <c r="TET80" s="32"/>
      <c r="TEU80" s="32"/>
      <c r="TEV80" s="32"/>
      <c r="TEW80" s="32"/>
      <c r="TEX80" s="32"/>
      <c r="TEY80" s="32"/>
      <c r="TEZ80" s="32"/>
      <c r="TFA80" s="32"/>
      <c r="TFB80" s="32"/>
      <c r="TFC80" s="32"/>
      <c r="TFD80" s="32"/>
      <c r="TFE80" s="32"/>
      <c r="TFF80" s="32"/>
      <c r="TFG80" s="32"/>
      <c r="TFH80" s="32"/>
      <c r="TFI80" s="32"/>
      <c r="TFJ80" s="32"/>
      <c r="TFK80" s="32"/>
      <c r="TFL80" s="32"/>
      <c r="TFM80" s="32"/>
      <c r="TFN80" s="32"/>
      <c r="TFO80" s="32"/>
      <c r="TFP80" s="32"/>
      <c r="TFQ80" s="32"/>
      <c r="TFR80" s="32"/>
      <c r="TFS80" s="32"/>
      <c r="TFT80" s="32"/>
      <c r="TFU80" s="32"/>
      <c r="TFV80" s="32"/>
      <c r="TFW80" s="32"/>
      <c r="TFX80" s="32"/>
      <c r="TFY80" s="32"/>
      <c r="TFZ80" s="33"/>
      <c r="TGA80" s="31"/>
      <c r="TGB80" s="32"/>
      <c r="TGC80" s="32"/>
      <c r="TGD80" s="32"/>
      <c r="TGE80" s="32"/>
      <c r="TGF80" s="32"/>
      <c r="TGG80" s="32"/>
      <c r="TGH80" s="32"/>
      <c r="TGI80" s="32"/>
      <c r="TGJ80" s="32"/>
      <c r="TGK80" s="32"/>
      <c r="TGL80" s="32"/>
      <c r="TGM80" s="32"/>
      <c r="TGN80" s="32"/>
      <c r="TGO80" s="32"/>
      <c r="TGP80" s="32"/>
      <c r="TGQ80" s="32"/>
      <c r="TGR80" s="32"/>
      <c r="TGS80" s="32"/>
      <c r="TGT80" s="32"/>
      <c r="TGU80" s="32"/>
      <c r="TGV80" s="32"/>
      <c r="TGW80" s="32"/>
      <c r="TGX80" s="32"/>
      <c r="TGY80" s="32"/>
      <c r="TGZ80" s="32"/>
      <c r="THA80" s="32"/>
      <c r="THB80" s="32"/>
      <c r="THC80" s="32"/>
      <c r="THD80" s="32"/>
      <c r="THE80" s="32"/>
      <c r="THF80" s="32"/>
      <c r="THG80" s="32"/>
      <c r="THH80" s="33"/>
      <c r="THI80" s="31"/>
      <c r="THJ80" s="32"/>
      <c r="THK80" s="32"/>
      <c r="THL80" s="32"/>
      <c r="THM80" s="32"/>
      <c r="THN80" s="32"/>
      <c r="THO80" s="32"/>
      <c r="THP80" s="32"/>
      <c r="THQ80" s="32"/>
      <c r="THR80" s="32"/>
      <c r="THS80" s="32"/>
      <c r="THT80" s="32"/>
      <c r="THU80" s="32"/>
      <c r="THV80" s="32"/>
      <c r="THW80" s="32"/>
      <c r="THX80" s="32"/>
      <c r="THY80" s="32"/>
      <c r="THZ80" s="32"/>
      <c r="TIA80" s="32"/>
      <c r="TIB80" s="32"/>
      <c r="TIC80" s="32"/>
      <c r="TID80" s="32"/>
      <c r="TIE80" s="32"/>
      <c r="TIF80" s="32"/>
      <c r="TIG80" s="32"/>
      <c r="TIH80" s="32"/>
      <c r="TII80" s="32"/>
      <c r="TIJ80" s="32"/>
      <c r="TIK80" s="32"/>
      <c r="TIL80" s="32"/>
      <c r="TIM80" s="32"/>
      <c r="TIN80" s="32"/>
      <c r="TIO80" s="32"/>
      <c r="TIP80" s="33"/>
      <c r="TIQ80" s="31"/>
      <c r="TIR80" s="32"/>
      <c r="TIS80" s="32"/>
      <c r="TIT80" s="32"/>
      <c r="TIU80" s="32"/>
      <c r="TIV80" s="32"/>
      <c r="TIW80" s="32"/>
      <c r="TIX80" s="32"/>
      <c r="TIY80" s="32"/>
      <c r="TIZ80" s="32"/>
      <c r="TJA80" s="32"/>
      <c r="TJB80" s="32"/>
      <c r="TJC80" s="32"/>
      <c r="TJD80" s="32"/>
      <c r="TJE80" s="32"/>
      <c r="TJF80" s="32"/>
      <c r="TJG80" s="32"/>
      <c r="TJH80" s="32"/>
      <c r="TJI80" s="32"/>
      <c r="TJJ80" s="32"/>
      <c r="TJK80" s="32"/>
      <c r="TJL80" s="32"/>
      <c r="TJM80" s="32"/>
      <c r="TJN80" s="32"/>
      <c r="TJO80" s="32"/>
      <c r="TJP80" s="32"/>
      <c r="TJQ80" s="32"/>
      <c r="TJR80" s="32"/>
      <c r="TJS80" s="32"/>
      <c r="TJT80" s="32"/>
      <c r="TJU80" s="32"/>
      <c r="TJV80" s="32"/>
      <c r="TJW80" s="32"/>
      <c r="TJX80" s="33"/>
      <c r="TJY80" s="31"/>
      <c r="TJZ80" s="32"/>
      <c r="TKA80" s="32"/>
      <c r="TKB80" s="32"/>
      <c r="TKC80" s="32"/>
      <c r="TKD80" s="32"/>
      <c r="TKE80" s="32"/>
      <c r="TKF80" s="32"/>
      <c r="TKG80" s="32"/>
      <c r="TKH80" s="32"/>
      <c r="TKI80" s="32"/>
      <c r="TKJ80" s="32"/>
      <c r="TKK80" s="32"/>
      <c r="TKL80" s="32"/>
      <c r="TKM80" s="32"/>
      <c r="TKN80" s="32"/>
      <c r="TKO80" s="32"/>
      <c r="TKP80" s="32"/>
      <c r="TKQ80" s="32"/>
      <c r="TKR80" s="32"/>
      <c r="TKS80" s="32"/>
      <c r="TKT80" s="32"/>
      <c r="TKU80" s="32"/>
      <c r="TKV80" s="32"/>
      <c r="TKW80" s="32"/>
      <c r="TKX80" s="32"/>
      <c r="TKY80" s="32"/>
      <c r="TKZ80" s="32"/>
      <c r="TLA80" s="32"/>
      <c r="TLB80" s="32"/>
      <c r="TLC80" s="32"/>
      <c r="TLD80" s="32"/>
      <c r="TLE80" s="32"/>
      <c r="TLF80" s="33"/>
      <c r="TLG80" s="31"/>
      <c r="TLH80" s="32"/>
      <c r="TLI80" s="32"/>
      <c r="TLJ80" s="32"/>
      <c r="TLK80" s="32"/>
      <c r="TLL80" s="32"/>
      <c r="TLM80" s="32"/>
      <c r="TLN80" s="32"/>
      <c r="TLO80" s="32"/>
      <c r="TLP80" s="32"/>
      <c r="TLQ80" s="32"/>
      <c r="TLR80" s="32"/>
      <c r="TLS80" s="32"/>
      <c r="TLT80" s="32"/>
      <c r="TLU80" s="32"/>
      <c r="TLV80" s="32"/>
      <c r="TLW80" s="32"/>
      <c r="TLX80" s="32"/>
      <c r="TLY80" s="32"/>
      <c r="TLZ80" s="32"/>
      <c r="TMA80" s="32"/>
      <c r="TMB80" s="32"/>
      <c r="TMC80" s="32"/>
      <c r="TMD80" s="32"/>
      <c r="TME80" s="32"/>
      <c r="TMF80" s="32"/>
      <c r="TMG80" s="32"/>
      <c r="TMH80" s="32"/>
      <c r="TMI80" s="32"/>
      <c r="TMJ80" s="32"/>
      <c r="TMK80" s="32"/>
      <c r="TML80" s="32"/>
      <c r="TMM80" s="32"/>
      <c r="TMN80" s="33"/>
      <c r="TMO80" s="31"/>
      <c r="TMP80" s="32"/>
      <c r="TMQ80" s="32"/>
      <c r="TMR80" s="32"/>
      <c r="TMS80" s="32"/>
      <c r="TMT80" s="32"/>
      <c r="TMU80" s="32"/>
      <c r="TMV80" s="32"/>
      <c r="TMW80" s="32"/>
      <c r="TMX80" s="32"/>
      <c r="TMY80" s="32"/>
      <c r="TMZ80" s="32"/>
      <c r="TNA80" s="32"/>
      <c r="TNB80" s="32"/>
      <c r="TNC80" s="32"/>
      <c r="TND80" s="32"/>
      <c r="TNE80" s="32"/>
      <c r="TNF80" s="32"/>
      <c r="TNG80" s="32"/>
      <c r="TNH80" s="32"/>
      <c r="TNI80" s="32"/>
      <c r="TNJ80" s="32"/>
      <c r="TNK80" s="32"/>
      <c r="TNL80" s="32"/>
      <c r="TNM80" s="32"/>
      <c r="TNN80" s="32"/>
      <c r="TNO80" s="32"/>
      <c r="TNP80" s="32"/>
      <c r="TNQ80" s="32"/>
      <c r="TNR80" s="32"/>
      <c r="TNS80" s="32"/>
      <c r="TNT80" s="32"/>
      <c r="TNU80" s="32"/>
      <c r="TNV80" s="33"/>
      <c r="TNW80" s="31"/>
      <c r="TNX80" s="32"/>
      <c r="TNY80" s="32"/>
      <c r="TNZ80" s="32"/>
      <c r="TOA80" s="32"/>
      <c r="TOB80" s="32"/>
      <c r="TOC80" s="32"/>
      <c r="TOD80" s="32"/>
      <c r="TOE80" s="32"/>
      <c r="TOF80" s="32"/>
      <c r="TOG80" s="32"/>
      <c r="TOH80" s="32"/>
      <c r="TOI80" s="32"/>
      <c r="TOJ80" s="32"/>
      <c r="TOK80" s="32"/>
      <c r="TOL80" s="32"/>
      <c r="TOM80" s="32"/>
      <c r="TON80" s="32"/>
      <c r="TOO80" s="32"/>
      <c r="TOP80" s="32"/>
      <c r="TOQ80" s="32"/>
      <c r="TOR80" s="32"/>
      <c r="TOS80" s="32"/>
      <c r="TOT80" s="32"/>
      <c r="TOU80" s="32"/>
      <c r="TOV80" s="32"/>
      <c r="TOW80" s="32"/>
      <c r="TOX80" s="32"/>
      <c r="TOY80" s="32"/>
      <c r="TOZ80" s="32"/>
      <c r="TPA80" s="32"/>
      <c r="TPB80" s="32"/>
      <c r="TPC80" s="32"/>
      <c r="TPD80" s="33"/>
      <c r="TPE80" s="31"/>
      <c r="TPF80" s="32"/>
      <c r="TPG80" s="32"/>
      <c r="TPH80" s="32"/>
      <c r="TPI80" s="32"/>
      <c r="TPJ80" s="32"/>
      <c r="TPK80" s="32"/>
      <c r="TPL80" s="32"/>
      <c r="TPM80" s="32"/>
      <c r="TPN80" s="32"/>
      <c r="TPO80" s="32"/>
      <c r="TPP80" s="32"/>
      <c r="TPQ80" s="32"/>
      <c r="TPR80" s="32"/>
      <c r="TPS80" s="32"/>
      <c r="TPT80" s="32"/>
      <c r="TPU80" s="32"/>
      <c r="TPV80" s="32"/>
      <c r="TPW80" s="32"/>
      <c r="TPX80" s="32"/>
      <c r="TPY80" s="32"/>
      <c r="TPZ80" s="32"/>
      <c r="TQA80" s="32"/>
      <c r="TQB80" s="32"/>
      <c r="TQC80" s="32"/>
      <c r="TQD80" s="32"/>
      <c r="TQE80" s="32"/>
      <c r="TQF80" s="32"/>
      <c r="TQG80" s="32"/>
      <c r="TQH80" s="32"/>
      <c r="TQI80" s="32"/>
      <c r="TQJ80" s="32"/>
      <c r="TQK80" s="32"/>
      <c r="TQL80" s="33"/>
      <c r="TQM80" s="31"/>
      <c r="TQN80" s="32"/>
      <c r="TQO80" s="32"/>
      <c r="TQP80" s="32"/>
      <c r="TQQ80" s="32"/>
      <c r="TQR80" s="32"/>
      <c r="TQS80" s="32"/>
      <c r="TQT80" s="32"/>
      <c r="TQU80" s="32"/>
      <c r="TQV80" s="32"/>
      <c r="TQW80" s="32"/>
      <c r="TQX80" s="32"/>
      <c r="TQY80" s="32"/>
      <c r="TQZ80" s="32"/>
      <c r="TRA80" s="32"/>
      <c r="TRB80" s="32"/>
      <c r="TRC80" s="32"/>
      <c r="TRD80" s="32"/>
      <c r="TRE80" s="32"/>
      <c r="TRF80" s="32"/>
      <c r="TRG80" s="32"/>
      <c r="TRH80" s="32"/>
      <c r="TRI80" s="32"/>
      <c r="TRJ80" s="32"/>
      <c r="TRK80" s="32"/>
      <c r="TRL80" s="32"/>
      <c r="TRM80" s="32"/>
      <c r="TRN80" s="32"/>
      <c r="TRO80" s="32"/>
      <c r="TRP80" s="32"/>
      <c r="TRQ80" s="32"/>
      <c r="TRR80" s="32"/>
      <c r="TRS80" s="32"/>
      <c r="TRT80" s="33"/>
      <c r="TRU80" s="31"/>
      <c r="TRV80" s="32"/>
      <c r="TRW80" s="32"/>
      <c r="TRX80" s="32"/>
      <c r="TRY80" s="32"/>
      <c r="TRZ80" s="32"/>
      <c r="TSA80" s="32"/>
      <c r="TSB80" s="32"/>
      <c r="TSC80" s="32"/>
      <c r="TSD80" s="32"/>
      <c r="TSE80" s="32"/>
      <c r="TSF80" s="32"/>
      <c r="TSG80" s="32"/>
      <c r="TSH80" s="32"/>
      <c r="TSI80" s="32"/>
      <c r="TSJ80" s="32"/>
      <c r="TSK80" s="32"/>
      <c r="TSL80" s="32"/>
      <c r="TSM80" s="32"/>
      <c r="TSN80" s="32"/>
      <c r="TSO80" s="32"/>
      <c r="TSP80" s="32"/>
      <c r="TSQ80" s="32"/>
      <c r="TSR80" s="32"/>
      <c r="TSS80" s="32"/>
      <c r="TST80" s="32"/>
      <c r="TSU80" s="32"/>
      <c r="TSV80" s="32"/>
      <c r="TSW80" s="32"/>
      <c r="TSX80" s="32"/>
      <c r="TSY80" s="32"/>
      <c r="TSZ80" s="32"/>
      <c r="TTA80" s="32"/>
      <c r="TTB80" s="33"/>
      <c r="TTC80" s="31"/>
      <c r="TTD80" s="32"/>
      <c r="TTE80" s="32"/>
      <c r="TTF80" s="32"/>
      <c r="TTG80" s="32"/>
      <c r="TTH80" s="32"/>
      <c r="TTI80" s="32"/>
      <c r="TTJ80" s="32"/>
      <c r="TTK80" s="32"/>
      <c r="TTL80" s="32"/>
      <c r="TTM80" s="32"/>
      <c r="TTN80" s="32"/>
      <c r="TTO80" s="32"/>
      <c r="TTP80" s="32"/>
      <c r="TTQ80" s="32"/>
      <c r="TTR80" s="32"/>
      <c r="TTS80" s="32"/>
      <c r="TTT80" s="32"/>
      <c r="TTU80" s="32"/>
      <c r="TTV80" s="32"/>
      <c r="TTW80" s="32"/>
      <c r="TTX80" s="32"/>
      <c r="TTY80" s="32"/>
      <c r="TTZ80" s="32"/>
      <c r="TUA80" s="32"/>
      <c r="TUB80" s="32"/>
      <c r="TUC80" s="32"/>
      <c r="TUD80" s="32"/>
      <c r="TUE80" s="32"/>
      <c r="TUF80" s="32"/>
      <c r="TUG80" s="32"/>
      <c r="TUH80" s="32"/>
      <c r="TUI80" s="32"/>
      <c r="TUJ80" s="33"/>
      <c r="TUK80" s="31"/>
      <c r="TUL80" s="32"/>
      <c r="TUM80" s="32"/>
      <c r="TUN80" s="32"/>
      <c r="TUO80" s="32"/>
      <c r="TUP80" s="32"/>
      <c r="TUQ80" s="32"/>
      <c r="TUR80" s="32"/>
      <c r="TUS80" s="32"/>
      <c r="TUT80" s="32"/>
      <c r="TUU80" s="32"/>
      <c r="TUV80" s="32"/>
      <c r="TUW80" s="32"/>
      <c r="TUX80" s="32"/>
      <c r="TUY80" s="32"/>
      <c r="TUZ80" s="32"/>
      <c r="TVA80" s="32"/>
      <c r="TVB80" s="32"/>
      <c r="TVC80" s="32"/>
      <c r="TVD80" s="32"/>
      <c r="TVE80" s="32"/>
      <c r="TVF80" s="32"/>
      <c r="TVG80" s="32"/>
      <c r="TVH80" s="32"/>
      <c r="TVI80" s="32"/>
      <c r="TVJ80" s="32"/>
      <c r="TVK80" s="32"/>
      <c r="TVL80" s="32"/>
      <c r="TVM80" s="32"/>
      <c r="TVN80" s="32"/>
      <c r="TVO80" s="32"/>
      <c r="TVP80" s="32"/>
      <c r="TVQ80" s="32"/>
      <c r="TVR80" s="33"/>
      <c r="TVS80" s="31"/>
      <c r="TVT80" s="32"/>
      <c r="TVU80" s="32"/>
      <c r="TVV80" s="32"/>
      <c r="TVW80" s="32"/>
      <c r="TVX80" s="32"/>
      <c r="TVY80" s="32"/>
      <c r="TVZ80" s="32"/>
      <c r="TWA80" s="32"/>
      <c r="TWB80" s="32"/>
      <c r="TWC80" s="32"/>
      <c r="TWD80" s="32"/>
      <c r="TWE80" s="32"/>
      <c r="TWF80" s="32"/>
      <c r="TWG80" s="32"/>
      <c r="TWH80" s="32"/>
      <c r="TWI80" s="32"/>
      <c r="TWJ80" s="32"/>
      <c r="TWK80" s="32"/>
      <c r="TWL80" s="32"/>
      <c r="TWM80" s="32"/>
      <c r="TWN80" s="32"/>
      <c r="TWO80" s="32"/>
      <c r="TWP80" s="32"/>
      <c r="TWQ80" s="32"/>
      <c r="TWR80" s="32"/>
      <c r="TWS80" s="32"/>
      <c r="TWT80" s="32"/>
      <c r="TWU80" s="32"/>
      <c r="TWV80" s="32"/>
      <c r="TWW80" s="32"/>
      <c r="TWX80" s="32"/>
      <c r="TWY80" s="32"/>
      <c r="TWZ80" s="33"/>
      <c r="TXA80" s="31"/>
      <c r="TXB80" s="32"/>
      <c r="TXC80" s="32"/>
      <c r="TXD80" s="32"/>
      <c r="TXE80" s="32"/>
      <c r="TXF80" s="32"/>
      <c r="TXG80" s="32"/>
      <c r="TXH80" s="32"/>
      <c r="TXI80" s="32"/>
      <c r="TXJ80" s="32"/>
      <c r="TXK80" s="32"/>
      <c r="TXL80" s="32"/>
      <c r="TXM80" s="32"/>
      <c r="TXN80" s="32"/>
      <c r="TXO80" s="32"/>
      <c r="TXP80" s="32"/>
      <c r="TXQ80" s="32"/>
      <c r="TXR80" s="32"/>
      <c r="TXS80" s="32"/>
      <c r="TXT80" s="32"/>
      <c r="TXU80" s="32"/>
      <c r="TXV80" s="32"/>
      <c r="TXW80" s="32"/>
      <c r="TXX80" s="32"/>
      <c r="TXY80" s="32"/>
      <c r="TXZ80" s="32"/>
      <c r="TYA80" s="32"/>
      <c r="TYB80" s="32"/>
      <c r="TYC80" s="32"/>
      <c r="TYD80" s="32"/>
      <c r="TYE80" s="32"/>
      <c r="TYF80" s="32"/>
      <c r="TYG80" s="32"/>
      <c r="TYH80" s="33"/>
      <c r="TYI80" s="31"/>
      <c r="TYJ80" s="32"/>
      <c r="TYK80" s="32"/>
      <c r="TYL80" s="32"/>
      <c r="TYM80" s="32"/>
      <c r="TYN80" s="32"/>
      <c r="TYO80" s="32"/>
      <c r="TYP80" s="32"/>
      <c r="TYQ80" s="32"/>
      <c r="TYR80" s="32"/>
      <c r="TYS80" s="32"/>
      <c r="TYT80" s="32"/>
      <c r="TYU80" s="32"/>
      <c r="TYV80" s="32"/>
      <c r="TYW80" s="32"/>
      <c r="TYX80" s="32"/>
      <c r="TYY80" s="32"/>
      <c r="TYZ80" s="32"/>
      <c r="TZA80" s="32"/>
      <c r="TZB80" s="32"/>
      <c r="TZC80" s="32"/>
      <c r="TZD80" s="32"/>
      <c r="TZE80" s="32"/>
      <c r="TZF80" s="32"/>
      <c r="TZG80" s="32"/>
      <c r="TZH80" s="32"/>
      <c r="TZI80" s="32"/>
      <c r="TZJ80" s="32"/>
      <c r="TZK80" s="32"/>
      <c r="TZL80" s="32"/>
      <c r="TZM80" s="32"/>
      <c r="TZN80" s="32"/>
      <c r="TZO80" s="32"/>
      <c r="TZP80" s="33"/>
      <c r="TZQ80" s="31"/>
      <c r="TZR80" s="32"/>
      <c r="TZS80" s="32"/>
      <c r="TZT80" s="32"/>
      <c r="TZU80" s="32"/>
      <c r="TZV80" s="32"/>
      <c r="TZW80" s="32"/>
      <c r="TZX80" s="32"/>
      <c r="TZY80" s="32"/>
      <c r="TZZ80" s="32"/>
      <c r="UAA80" s="32"/>
      <c r="UAB80" s="32"/>
      <c r="UAC80" s="32"/>
      <c r="UAD80" s="32"/>
      <c r="UAE80" s="32"/>
      <c r="UAF80" s="32"/>
      <c r="UAG80" s="32"/>
      <c r="UAH80" s="32"/>
      <c r="UAI80" s="32"/>
      <c r="UAJ80" s="32"/>
      <c r="UAK80" s="32"/>
      <c r="UAL80" s="32"/>
      <c r="UAM80" s="32"/>
      <c r="UAN80" s="32"/>
      <c r="UAO80" s="32"/>
      <c r="UAP80" s="32"/>
      <c r="UAQ80" s="32"/>
      <c r="UAR80" s="32"/>
      <c r="UAS80" s="32"/>
      <c r="UAT80" s="32"/>
      <c r="UAU80" s="32"/>
      <c r="UAV80" s="32"/>
      <c r="UAW80" s="32"/>
      <c r="UAX80" s="33"/>
      <c r="UAY80" s="31"/>
      <c r="UAZ80" s="32"/>
      <c r="UBA80" s="32"/>
      <c r="UBB80" s="32"/>
      <c r="UBC80" s="32"/>
      <c r="UBD80" s="32"/>
      <c r="UBE80" s="32"/>
      <c r="UBF80" s="32"/>
      <c r="UBG80" s="32"/>
      <c r="UBH80" s="32"/>
      <c r="UBI80" s="32"/>
      <c r="UBJ80" s="32"/>
      <c r="UBK80" s="32"/>
      <c r="UBL80" s="32"/>
      <c r="UBM80" s="32"/>
      <c r="UBN80" s="32"/>
      <c r="UBO80" s="32"/>
      <c r="UBP80" s="32"/>
      <c r="UBQ80" s="32"/>
      <c r="UBR80" s="32"/>
      <c r="UBS80" s="32"/>
      <c r="UBT80" s="32"/>
      <c r="UBU80" s="32"/>
      <c r="UBV80" s="32"/>
      <c r="UBW80" s="32"/>
      <c r="UBX80" s="32"/>
      <c r="UBY80" s="32"/>
      <c r="UBZ80" s="32"/>
      <c r="UCA80" s="32"/>
      <c r="UCB80" s="32"/>
      <c r="UCC80" s="32"/>
      <c r="UCD80" s="32"/>
      <c r="UCE80" s="32"/>
      <c r="UCF80" s="33"/>
      <c r="UCG80" s="31"/>
      <c r="UCH80" s="32"/>
      <c r="UCI80" s="32"/>
      <c r="UCJ80" s="32"/>
      <c r="UCK80" s="32"/>
      <c r="UCL80" s="32"/>
      <c r="UCM80" s="32"/>
      <c r="UCN80" s="32"/>
      <c r="UCO80" s="32"/>
      <c r="UCP80" s="32"/>
      <c r="UCQ80" s="32"/>
      <c r="UCR80" s="32"/>
      <c r="UCS80" s="32"/>
      <c r="UCT80" s="32"/>
      <c r="UCU80" s="32"/>
      <c r="UCV80" s="32"/>
      <c r="UCW80" s="32"/>
      <c r="UCX80" s="32"/>
      <c r="UCY80" s="32"/>
      <c r="UCZ80" s="32"/>
      <c r="UDA80" s="32"/>
      <c r="UDB80" s="32"/>
      <c r="UDC80" s="32"/>
      <c r="UDD80" s="32"/>
      <c r="UDE80" s="32"/>
      <c r="UDF80" s="32"/>
      <c r="UDG80" s="32"/>
      <c r="UDH80" s="32"/>
      <c r="UDI80" s="32"/>
      <c r="UDJ80" s="32"/>
      <c r="UDK80" s="32"/>
      <c r="UDL80" s="32"/>
      <c r="UDM80" s="32"/>
      <c r="UDN80" s="33"/>
      <c r="UDO80" s="31"/>
      <c r="UDP80" s="32"/>
      <c r="UDQ80" s="32"/>
      <c r="UDR80" s="32"/>
      <c r="UDS80" s="32"/>
      <c r="UDT80" s="32"/>
      <c r="UDU80" s="32"/>
      <c r="UDV80" s="32"/>
      <c r="UDW80" s="32"/>
      <c r="UDX80" s="32"/>
      <c r="UDY80" s="32"/>
      <c r="UDZ80" s="32"/>
      <c r="UEA80" s="32"/>
      <c r="UEB80" s="32"/>
      <c r="UEC80" s="32"/>
      <c r="UED80" s="32"/>
      <c r="UEE80" s="32"/>
      <c r="UEF80" s="32"/>
      <c r="UEG80" s="32"/>
      <c r="UEH80" s="32"/>
      <c r="UEI80" s="32"/>
      <c r="UEJ80" s="32"/>
      <c r="UEK80" s="32"/>
      <c r="UEL80" s="32"/>
      <c r="UEM80" s="32"/>
      <c r="UEN80" s="32"/>
      <c r="UEO80" s="32"/>
      <c r="UEP80" s="32"/>
      <c r="UEQ80" s="32"/>
      <c r="UER80" s="32"/>
      <c r="UES80" s="32"/>
      <c r="UET80" s="32"/>
      <c r="UEU80" s="32"/>
      <c r="UEV80" s="33"/>
      <c r="UEW80" s="31"/>
      <c r="UEX80" s="32"/>
      <c r="UEY80" s="32"/>
      <c r="UEZ80" s="32"/>
      <c r="UFA80" s="32"/>
      <c r="UFB80" s="32"/>
      <c r="UFC80" s="32"/>
      <c r="UFD80" s="32"/>
      <c r="UFE80" s="32"/>
      <c r="UFF80" s="32"/>
      <c r="UFG80" s="32"/>
      <c r="UFH80" s="32"/>
      <c r="UFI80" s="32"/>
      <c r="UFJ80" s="32"/>
      <c r="UFK80" s="32"/>
      <c r="UFL80" s="32"/>
      <c r="UFM80" s="32"/>
      <c r="UFN80" s="32"/>
      <c r="UFO80" s="32"/>
      <c r="UFP80" s="32"/>
      <c r="UFQ80" s="32"/>
      <c r="UFR80" s="32"/>
      <c r="UFS80" s="32"/>
      <c r="UFT80" s="32"/>
      <c r="UFU80" s="32"/>
      <c r="UFV80" s="32"/>
      <c r="UFW80" s="32"/>
      <c r="UFX80" s="32"/>
      <c r="UFY80" s="32"/>
      <c r="UFZ80" s="32"/>
      <c r="UGA80" s="32"/>
      <c r="UGB80" s="32"/>
      <c r="UGC80" s="32"/>
      <c r="UGD80" s="33"/>
      <c r="UGE80" s="31"/>
      <c r="UGF80" s="32"/>
      <c r="UGG80" s="32"/>
      <c r="UGH80" s="32"/>
      <c r="UGI80" s="32"/>
      <c r="UGJ80" s="32"/>
      <c r="UGK80" s="32"/>
      <c r="UGL80" s="32"/>
      <c r="UGM80" s="32"/>
      <c r="UGN80" s="32"/>
      <c r="UGO80" s="32"/>
      <c r="UGP80" s="32"/>
      <c r="UGQ80" s="32"/>
      <c r="UGR80" s="32"/>
      <c r="UGS80" s="32"/>
      <c r="UGT80" s="32"/>
      <c r="UGU80" s="32"/>
      <c r="UGV80" s="32"/>
      <c r="UGW80" s="32"/>
      <c r="UGX80" s="32"/>
      <c r="UGY80" s="32"/>
      <c r="UGZ80" s="32"/>
      <c r="UHA80" s="32"/>
      <c r="UHB80" s="32"/>
      <c r="UHC80" s="32"/>
      <c r="UHD80" s="32"/>
      <c r="UHE80" s="32"/>
      <c r="UHF80" s="32"/>
      <c r="UHG80" s="32"/>
      <c r="UHH80" s="32"/>
      <c r="UHI80" s="32"/>
      <c r="UHJ80" s="32"/>
      <c r="UHK80" s="32"/>
      <c r="UHL80" s="33"/>
      <c r="UHM80" s="31"/>
      <c r="UHN80" s="32"/>
      <c r="UHO80" s="32"/>
      <c r="UHP80" s="32"/>
      <c r="UHQ80" s="32"/>
      <c r="UHR80" s="32"/>
      <c r="UHS80" s="32"/>
      <c r="UHT80" s="32"/>
      <c r="UHU80" s="32"/>
      <c r="UHV80" s="32"/>
      <c r="UHW80" s="32"/>
      <c r="UHX80" s="32"/>
      <c r="UHY80" s="32"/>
      <c r="UHZ80" s="32"/>
      <c r="UIA80" s="32"/>
      <c r="UIB80" s="32"/>
      <c r="UIC80" s="32"/>
      <c r="UID80" s="32"/>
      <c r="UIE80" s="32"/>
      <c r="UIF80" s="32"/>
      <c r="UIG80" s="32"/>
      <c r="UIH80" s="32"/>
      <c r="UII80" s="32"/>
      <c r="UIJ80" s="32"/>
      <c r="UIK80" s="32"/>
      <c r="UIL80" s="32"/>
      <c r="UIM80" s="32"/>
      <c r="UIN80" s="32"/>
      <c r="UIO80" s="32"/>
      <c r="UIP80" s="32"/>
      <c r="UIQ80" s="32"/>
      <c r="UIR80" s="32"/>
      <c r="UIS80" s="32"/>
      <c r="UIT80" s="33"/>
      <c r="UIU80" s="31"/>
      <c r="UIV80" s="32"/>
      <c r="UIW80" s="32"/>
      <c r="UIX80" s="32"/>
      <c r="UIY80" s="32"/>
      <c r="UIZ80" s="32"/>
      <c r="UJA80" s="32"/>
      <c r="UJB80" s="32"/>
      <c r="UJC80" s="32"/>
      <c r="UJD80" s="32"/>
      <c r="UJE80" s="32"/>
      <c r="UJF80" s="32"/>
      <c r="UJG80" s="32"/>
      <c r="UJH80" s="32"/>
      <c r="UJI80" s="32"/>
      <c r="UJJ80" s="32"/>
      <c r="UJK80" s="32"/>
      <c r="UJL80" s="32"/>
      <c r="UJM80" s="32"/>
      <c r="UJN80" s="32"/>
      <c r="UJO80" s="32"/>
      <c r="UJP80" s="32"/>
      <c r="UJQ80" s="32"/>
      <c r="UJR80" s="32"/>
      <c r="UJS80" s="32"/>
      <c r="UJT80" s="32"/>
      <c r="UJU80" s="32"/>
      <c r="UJV80" s="32"/>
      <c r="UJW80" s="32"/>
      <c r="UJX80" s="32"/>
      <c r="UJY80" s="32"/>
      <c r="UJZ80" s="32"/>
      <c r="UKA80" s="32"/>
      <c r="UKB80" s="33"/>
      <c r="UKC80" s="31"/>
      <c r="UKD80" s="32"/>
      <c r="UKE80" s="32"/>
      <c r="UKF80" s="32"/>
      <c r="UKG80" s="32"/>
      <c r="UKH80" s="32"/>
      <c r="UKI80" s="32"/>
      <c r="UKJ80" s="32"/>
      <c r="UKK80" s="32"/>
      <c r="UKL80" s="32"/>
      <c r="UKM80" s="32"/>
      <c r="UKN80" s="32"/>
      <c r="UKO80" s="32"/>
      <c r="UKP80" s="32"/>
      <c r="UKQ80" s="32"/>
      <c r="UKR80" s="32"/>
      <c r="UKS80" s="32"/>
      <c r="UKT80" s="32"/>
      <c r="UKU80" s="32"/>
      <c r="UKV80" s="32"/>
      <c r="UKW80" s="32"/>
      <c r="UKX80" s="32"/>
      <c r="UKY80" s="32"/>
      <c r="UKZ80" s="32"/>
      <c r="ULA80" s="32"/>
      <c r="ULB80" s="32"/>
      <c r="ULC80" s="32"/>
      <c r="ULD80" s="32"/>
      <c r="ULE80" s="32"/>
      <c r="ULF80" s="32"/>
      <c r="ULG80" s="32"/>
      <c r="ULH80" s="32"/>
      <c r="ULI80" s="32"/>
      <c r="ULJ80" s="33"/>
      <c r="ULK80" s="31"/>
      <c r="ULL80" s="32"/>
      <c r="ULM80" s="32"/>
      <c r="ULN80" s="32"/>
      <c r="ULO80" s="32"/>
      <c r="ULP80" s="32"/>
      <c r="ULQ80" s="32"/>
      <c r="ULR80" s="32"/>
      <c r="ULS80" s="32"/>
      <c r="ULT80" s="32"/>
      <c r="ULU80" s="32"/>
      <c r="ULV80" s="32"/>
      <c r="ULW80" s="32"/>
      <c r="ULX80" s="32"/>
      <c r="ULY80" s="32"/>
      <c r="ULZ80" s="32"/>
      <c r="UMA80" s="32"/>
      <c r="UMB80" s="32"/>
      <c r="UMC80" s="32"/>
      <c r="UMD80" s="32"/>
      <c r="UME80" s="32"/>
      <c r="UMF80" s="32"/>
      <c r="UMG80" s="32"/>
      <c r="UMH80" s="32"/>
      <c r="UMI80" s="32"/>
      <c r="UMJ80" s="32"/>
      <c r="UMK80" s="32"/>
      <c r="UML80" s="32"/>
      <c r="UMM80" s="32"/>
      <c r="UMN80" s="32"/>
      <c r="UMO80" s="32"/>
      <c r="UMP80" s="32"/>
      <c r="UMQ80" s="32"/>
      <c r="UMR80" s="33"/>
      <c r="UMS80" s="31"/>
      <c r="UMT80" s="32"/>
      <c r="UMU80" s="32"/>
      <c r="UMV80" s="32"/>
      <c r="UMW80" s="32"/>
      <c r="UMX80" s="32"/>
      <c r="UMY80" s="32"/>
      <c r="UMZ80" s="32"/>
      <c r="UNA80" s="32"/>
      <c r="UNB80" s="32"/>
      <c r="UNC80" s="32"/>
      <c r="UND80" s="32"/>
      <c r="UNE80" s="32"/>
      <c r="UNF80" s="32"/>
      <c r="UNG80" s="32"/>
      <c r="UNH80" s="32"/>
      <c r="UNI80" s="32"/>
      <c r="UNJ80" s="32"/>
      <c r="UNK80" s="32"/>
      <c r="UNL80" s="32"/>
      <c r="UNM80" s="32"/>
      <c r="UNN80" s="32"/>
      <c r="UNO80" s="32"/>
      <c r="UNP80" s="32"/>
      <c r="UNQ80" s="32"/>
      <c r="UNR80" s="32"/>
      <c r="UNS80" s="32"/>
      <c r="UNT80" s="32"/>
      <c r="UNU80" s="32"/>
      <c r="UNV80" s="32"/>
      <c r="UNW80" s="32"/>
      <c r="UNX80" s="32"/>
      <c r="UNY80" s="32"/>
      <c r="UNZ80" s="33"/>
      <c r="UOA80" s="31"/>
      <c r="UOB80" s="32"/>
      <c r="UOC80" s="32"/>
      <c r="UOD80" s="32"/>
      <c r="UOE80" s="32"/>
      <c r="UOF80" s="32"/>
      <c r="UOG80" s="32"/>
      <c r="UOH80" s="32"/>
      <c r="UOI80" s="32"/>
      <c r="UOJ80" s="32"/>
      <c r="UOK80" s="32"/>
      <c r="UOL80" s="32"/>
      <c r="UOM80" s="32"/>
      <c r="UON80" s="32"/>
      <c r="UOO80" s="32"/>
      <c r="UOP80" s="32"/>
      <c r="UOQ80" s="32"/>
      <c r="UOR80" s="32"/>
      <c r="UOS80" s="32"/>
      <c r="UOT80" s="32"/>
      <c r="UOU80" s="32"/>
      <c r="UOV80" s="32"/>
      <c r="UOW80" s="32"/>
      <c r="UOX80" s="32"/>
      <c r="UOY80" s="32"/>
      <c r="UOZ80" s="32"/>
      <c r="UPA80" s="32"/>
      <c r="UPB80" s="32"/>
      <c r="UPC80" s="32"/>
      <c r="UPD80" s="32"/>
      <c r="UPE80" s="32"/>
      <c r="UPF80" s="32"/>
      <c r="UPG80" s="32"/>
      <c r="UPH80" s="33"/>
      <c r="UPI80" s="31"/>
      <c r="UPJ80" s="32"/>
      <c r="UPK80" s="32"/>
      <c r="UPL80" s="32"/>
      <c r="UPM80" s="32"/>
      <c r="UPN80" s="32"/>
      <c r="UPO80" s="32"/>
      <c r="UPP80" s="32"/>
      <c r="UPQ80" s="32"/>
      <c r="UPR80" s="32"/>
      <c r="UPS80" s="32"/>
      <c r="UPT80" s="32"/>
      <c r="UPU80" s="32"/>
      <c r="UPV80" s="32"/>
      <c r="UPW80" s="32"/>
      <c r="UPX80" s="32"/>
      <c r="UPY80" s="32"/>
      <c r="UPZ80" s="32"/>
      <c r="UQA80" s="32"/>
      <c r="UQB80" s="32"/>
      <c r="UQC80" s="32"/>
      <c r="UQD80" s="32"/>
      <c r="UQE80" s="32"/>
      <c r="UQF80" s="32"/>
      <c r="UQG80" s="32"/>
      <c r="UQH80" s="32"/>
      <c r="UQI80" s="32"/>
      <c r="UQJ80" s="32"/>
      <c r="UQK80" s="32"/>
      <c r="UQL80" s="32"/>
      <c r="UQM80" s="32"/>
      <c r="UQN80" s="32"/>
      <c r="UQO80" s="32"/>
      <c r="UQP80" s="33"/>
      <c r="UQQ80" s="31"/>
      <c r="UQR80" s="32"/>
      <c r="UQS80" s="32"/>
      <c r="UQT80" s="32"/>
      <c r="UQU80" s="32"/>
      <c r="UQV80" s="32"/>
      <c r="UQW80" s="32"/>
      <c r="UQX80" s="32"/>
      <c r="UQY80" s="32"/>
      <c r="UQZ80" s="32"/>
      <c r="URA80" s="32"/>
      <c r="URB80" s="32"/>
      <c r="URC80" s="32"/>
      <c r="URD80" s="32"/>
      <c r="URE80" s="32"/>
      <c r="URF80" s="32"/>
      <c r="URG80" s="32"/>
      <c r="URH80" s="32"/>
      <c r="URI80" s="32"/>
      <c r="URJ80" s="32"/>
      <c r="URK80" s="32"/>
      <c r="URL80" s="32"/>
      <c r="URM80" s="32"/>
      <c r="URN80" s="32"/>
      <c r="URO80" s="32"/>
      <c r="URP80" s="32"/>
      <c r="URQ80" s="32"/>
      <c r="URR80" s="32"/>
      <c r="URS80" s="32"/>
      <c r="URT80" s="32"/>
      <c r="URU80" s="32"/>
      <c r="URV80" s="32"/>
      <c r="URW80" s="32"/>
      <c r="URX80" s="33"/>
      <c r="URY80" s="31"/>
      <c r="URZ80" s="32"/>
      <c r="USA80" s="32"/>
      <c r="USB80" s="32"/>
      <c r="USC80" s="32"/>
      <c r="USD80" s="32"/>
      <c r="USE80" s="32"/>
      <c r="USF80" s="32"/>
      <c r="USG80" s="32"/>
      <c r="USH80" s="32"/>
      <c r="USI80" s="32"/>
      <c r="USJ80" s="32"/>
      <c r="USK80" s="32"/>
      <c r="USL80" s="32"/>
      <c r="USM80" s="32"/>
      <c r="USN80" s="32"/>
      <c r="USO80" s="32"/>
      <c r="USP80" s="32"/>
      <c r="USQ80" s="32"/>
      <c r="USR80" s="32"/>
      <c r="USS80" s="32"/>
      <c r="UST80" s="32"/>
      <c r="USU80" s="32"/>
      <c r="USV80" s="32"/>
      <c r="USW80" s="32"/>
      <c r="USX80" s="32"/>
      <c r="USY80" s="32"/>
      <c r="USZ80" s="32"/>
      <c r="UTA80" s="32"/>
      <c r="UTB80" s="32"/>
      <c r="UTC80" s="32"/>
      <c r="UTD80" s="32"/>
      <c r="UTE80" s="32"/>
      <c r="UTF80" s="33"/>
      <c r="UTG80" s="31"/>
      <c r="UTH80" s="32"/>
      <c r="UTI80" s="32"/>
      <c r="UTJ80" s="32"/>
      <c r="UTK80" s="32"/>
      <c r="UTL80" s="32"/>
      <c r="UTM80" s="32"/>
      <c r="UTN80" s="32"/>
      <c r="UTO80" s="32"/>
      <c r="UTP80" s="32"/>
      <c r="UTQ80" s="32"/>
      <c r="UTR80" s="32"/>
      <c r="UTS80" s="32"/>
      <c r="UTT80" s="32"/>
      <c r="UTU80" s="32"/>
      <c r="UTV80" s="32"/>
      <c r="UTW80" s="32"/>
      <c r="UTX80" s="32"/>
      <c r="UTY80" s="32"/>
      <c r="UTZ80" s="32"/>
      <c r="UUA80" s="32"/>
      <c r="UUB80" s="32"/>
      <c r="UUC80" s="32"/>
      <c r="UUD80" s="32"/>
      <c r="UUE80" s="32"/>
      <c r="UUF80" s="32"/>
      <c r="UUG80" s="32"/>
      <c r="UUH80" s="32"/>
      <c r="UUI80" s="32"/>
      <c r="UUJ80" s="32"/>
      <c r="UUK80" s="32"/>
      <c r="UUL80" s="32"/>
      <c r="UUM80" s="32"/>
      <c r="UUN80" s="33"/>
      <c r="UUO80" s="31"/>
      <c r="UUP80" s="32"/>
      <c r="UUQ80" s="32"/>
      <c r="UUR80" s="32"/>
      <c r="UUS80" s="32"/>
      <c r="UUT80" s="32"/>
      <c r="UUU80" s="32"/>
      <c r="UUV80" s="32"/>
      <c r="UUW80" s="32"/>
      <c r="UUX80" s="32"/>
      <c r="UUY80" s="32"/>
      <c r="UUZ80" s="32"/>
      <c r="UVA80" s="32"/>
      <c r="UVB80" s="32"/>
      <c r="UVC80" s="32"/>
      <c r="UVD80" s="32"/>
      <c r="UVE80" s="32"/>
      <c r="UVF80" s="32"/>
      <c r="UVG80" s="32"/>
      <c r="UVH80" s="32"/>
      <c r="UVI80" s="32"/>
      <c r="UVJ80" s="32"/>
      <c r="UVK80" s="32"/>
      <c r="UVL80" s="32"/>
      <c r="UVM80" s="32"/>
      <c r="UVN80" s="32"/>
      <c r="UVO80" s="32"/>
      <c r="UVP80" s="32"/>
      <c r="UVQ80" s="32"/>
      <c r="UVR80" s="32"/>
      <c r="UVS80" s="32"/>
      <c r="UVT80" s="32"/>
      <c r="UVU80" s="32"/>
      <c r="UVV80" s="33"/>
      <c r="UVW80" s="31"/>
      <c r="UVX80" s="32"/>
      <c r="UVY80" s="32"/>
      <c r="UVZ80" s="32"/>
      <c r="UWA80" s="32"/>
      <c r="UWB80" s="32"/>
      <c r="UWC80" s="32"/>
      <c r="UWD80" s="32"/>
      <c r="UWE80" s="32"/>
      <c r="UWF80" s="32"/>
      <c r="UWG80" s="32"/>
      <c r="UWH80" s="32"/>
      <c r="UWI80" s="32"/>
      <c r="UWJ80" s="32"/>
      <c r="UWK80" s="32"/>
      <c r="UWL80" s="32"/>
      <c r="UWM80" s="32"/>
      <c r="UWN80" s="32"/>
      <c r="UWO80" s="32"/>
      <c r="UWP80" s="32"/>
      <c r="UWQ80" s="32"/>
      <c r="UWR80" s="32"/>
      <c r="UWS80" s="32"/>
      <c r="UWT80" s="32"/>
      <c r="UWU80" s="32"/>
      <c r="UWV80" s="32"/>
      <c r="UWW80" s="32"/>
      <c r="UWX80" s="32"/>
      <c r="UWY80" s="32"/>
      <c r="UWZ80" s="32"/>
      <c r="UXA80" s="32"/>
      <c r="UXB80" s="32"/>
      <c r="UXC80" s="32"/>
      <c r="UXD80" s="33"/>
      <c r="UXE80" s="31"/>
      <c r="UXF80" s="32"/>
      <c r="UXG80" s="32"/>
      <c r="UXH80" s="32"/>
      <c r="UXI80" s="32"/>
      <c r="UXJ80" s="32"/>
      <c r="UXK80" s="32"/>
      <c r="UXL80" s="32"/>
      <c r="UXM80" s="32"/>
      <c r="UXN80" s="32"/>
      <c r="UXO80" s="32"/>
      <c r="UXP80" s="32"/>
      <c r="UXQ80" s="32"/>
      <c r="UXR80" s="32"/>
      <c r="UXS80" s="32"/>
      <c r="UXT80" s="32"/>
      <c r="UXU80" s="32"/>
      <c r="UXV80" s="32"/>
      <c r="UXW80" s="32"/>
      <c r="UXX80" s="32"/>
      <c r="UXY80" s="32"/>
      <c r="UXZ80" s="32"/>
      <c r="UYA80" s="32"/>
      <c r="UYB80" s="32"/>
      <c r="UYC80" s="32"/>
      <c r="UYD80" s="32"/>
      <c r="UYE80" s="32"/>
      <c r="UYF80" s="32"/>
      <c r="UYG80" s="32"/>
      <c r="UYH80" s="32"/>
      <c r="UYI80" s="32"/>
      <c r="UYJ80" s="32"/>
      <c r="UYK80" s="32"/>
      <c r="UYL80" s="33"/>
      <c r="UYM80" s="31"/>
      <c r="UYN80" s="32"/>
      <c r="UYO80" s="32"/>
      <c r="UYP80" s="32"/>
      <c r="UYQ80" s="32"/>
      <c r="UYR80" s="32"/>
      <c r="UYS80" s="32"/>
      <c r="UYT80" s="32"/>
      <c r="UYU80" s="32"/>
      <c r="UYV80" s="32"/>
      <c r="UYW80" s="32"/>
      <c r="UYX80" s="32"/>
      <c r="UYY80" s="32"/>
      <c r="UYZ80" s="32"/>
      <c r="UZA80" s="32"/>
      <c r="UZB80" s="32"/>
      <c r="UZC80" s="32"/>
      <c r="UZD80" s="32"/>
      <c r="UZE80" s="32"/>
      <c r="UZF80" s="32"/>
      <c r="UZG80" s="32"/>
      <c r="UZH80" s="32"/>
      <c r="UZI80" s="32"/>
      <c r="UZJ80" s="32"/>
      <c r="UZK80" s="32"/>
      <c r="UZL80" s="32"/>
      <c r="UZM80" s="32"/>
      <c r="UZN80" s="32"/>
      <c r="UZO80" s="32"/>
      <c r="UZP80" s="32"/>
      <c r="UZQ80" s="32"/>
      <c r="UZR80" s="32"/>
      <c r="UZS80" s="32"/>
      <c r="UZT80" s="33"/>
      <c r="UZU80" s="31"/>
      <c r="UZV80" s="32"/>
      <c r="UZW80" s="32"/>
      <c r="UZX80" s="32"/>
      <c r="UZY80" s="32"/>
      <c r="UZZ80" s="32"/>
      <c r="VAA80" s="32"/>
      <c r="VAB80" s="32"/>
      <c r="VAC80" s="32"/>
      <c r="VAD80" s="32"/>
      <c r="VAE80" s="32"/>
      <c r="VAF80" s="32"/>
      <c r="VAG80" s="32"/>
      <c r="VAH80" s="32"/>
      <c r="VAI80" s="32"/>
      <c r="VAJ80" s="32"/>
      <c r="VAK80" s="32"/>
      <c r="VAL80" s="32"/>
      <c r="VAM80" s="32"/>
      <c r="VAN80" s="32"/>
      <c r="VAO80" s="32"/>
      <c r="VAP80" s="32"/>
      <c r="VAQ80" s="32"/>
      <c r="VAR80" s="32"/>
      <c r="VAS80" s="32"/>
      <c r="VAT80" s="32"/>
      <c r="VAU80" s="32"/>
      <c r="VAV80" s="32"/>
      <c r="VAW80" s="32"/>
      <c r="VAX80" s="32"/>
      <c r="VAY80" s="32"/>
      <c r="VAZ80" s="32"/>
      <c r="VBA80" s="32"/>
      <c r="VBB80" s="33"/>
      <c r="VBC80" s="31"/>
      <c r="VBD80" s="32"/>
      <c r="VBE80" s="32"/>
      <c r="VBF80" s="32"/>
      <c r="VBG80" s="32"/>
      <c r="VBH80" s="32"/>
      <c r="VBI80" s="32"/>
      <c r="VBJ80" s="32"/>
      <c r="VBK80" s="32"/>
      <c r="VBL80" s="32"/>
      <c r="VBM80" s="32"/>
      <c r="VBN80" s="32"/>
      <c r="VBO80" s="32"/>
      <c r="VBP80" s="32"/>
      <c r="VBQ80" s="32"/>
      <c r="VBR80" s="32"/>
      <c r="VBS80" s="32"/>
      <c r="VBT80" s="32"/>
      <c r="VBU80" s="32"/>
      <c r="VBV80" s="32"/>
      <c r="VBW80" s="32"/>
      <c r="VBX80" s="32"/>
      <c r="VBY80" s="32"/>
      <c r="VBZ80" s="32"/>
      <c r="VCA80" s="32"/>
      <c r="VCB80" s="32"/>
      <c r="VCC80" s="32"/>
      <c r="VCD80" s="32"/>
      <c r="VCE80" s="32"/>
      <c r="VCF80" s="32"/>
      <c r="VCG80" s="32"/>
      <c r="VCH80" s="32"/>
      <c r="VCI80" s="32"/>
      <c r="VCJ80" s="33"/>
      <c r="VCK80" s="31"/>
      <c r="VCL80" s="32"/>
      <c r="VCM80" s="32"/>
      <c r="VCN80" s="32"/>
      <c r="VCO80" s="32"/>
      <c r="VCP80" s="32"/>
      <c r="VCQ80" s="32"/>
      <c r="VCR80" s="32"/>
      <c r="VCS80" s="32"/>
      <c r="VCT80" s="32"/>
      <c r="VCU80" s="32"/>
      <c r="VCV80" s="32"/>
      <c r="VCW80" s="32"/>
      <c r="VCX80" s="32"/>
      <c r="VCY80" s="32"/>
      <c r="VCZ80" s="32"/>
      <c r="VDA80" s="32"/>
      <c r="VDB80" s="32"/>
      <c r="VDC80" s="32"/>
      <c r="VDD80" s="32"/>
      <c r="VDE80" s="32"/>
      <c r="VDF80" s="32"/>
      <c r="VDG80" s="32"/>
      <c r="VDH80" s="32"/>
      <c r="VDI80" s="32"/>
      <c r="VDJ80" s="32"/>
      <c r="VDK80" s="32"/>
      <c r="VDL80" s="32"/>
      <c r="VDM80" s="32"/>
      <c r="VDN80" s="32"/>
      <c r="VDO80" s="32"/>
      <c r="VDP80" s="32"/>
      <c r="VDQ80" s="32"/>
      <c r="VDR80" s="33"/>
      <c r="VDS80" s="31"/>
      <c r="VDT80" s="32"/>
      <c r="VDU80" s="32"/>
      <c r="VDV80" s="32"/>
      <c r="VDW80" s="32"/>
      <c r="VDX80" s="32"/>
      <c r="VDY80" s="32"/>
      <c r="VDZ80" s="32"/>
      <c r="VEA80" s="32"/>
      <c r="VEB80" s="32"/>
      <c r="VEC80" s="32"/>
      <c r="VED80" s="32"/>
      <c r="VEE80" s="32"/>
      <c r="VEF80" s="32"/>
      <c r="VEG80" s="32"/>
      <c r="VEH80" s="32"/>
      <c r="VEI80" s="32"/>
      <c r="VEJ80" s="32"/>
      <c r="VEK80" s="32"/>
      <c r="VEL80" s="32"/>
      <c r="VEM80" s="32"/>
      <c r="VEN80" s="32"/>
      <c r="VEO80" s="32"/>
      <c r="VEP80" s="32"/>
      <c r="VEQ80" s="32"/>
      <c r="VER80" s="32"/>
      <c r="VES80" s="32"/>
      <c r="VET80" s="32"/>
      <c r="VEU80" s="32"/>
      <c r="VEV80" s="32"/>
      <c r="VEW80" s="32"/>
      <c r="VEX80" s="32"/>
      <c r="VEY80" s="32"/>
      <c r="VEZ80" s="33"/>
      <c r="VFA80" s="31"/>
      <c r="VFB80" s="32"/>
      <c r="VFC80" s="32"/>
      <c r="VFD80" s="32"/>
      <c r="VFE80" s="32"/>
      <c r="VFF80" s="32"/>
      <c r="VFG80" s="32"/>
      <c r="VFH80" s="32"/>
      <c r="VFI80" s="32"/>
      <c r="VFJ80" s="32"/>
      <c r="VFK80" s="32"/>
      <c r="VFL80" s="32"/>
      <c r="VFM80" s="32"/>
      <c r="VFN80" s="32"/>
      <c r="VFO80" s="32"/>
      <c r="VFP80" s="32"/>
      <c r="VFQ80" s="32"/>
      <c r="VFR80" s="32"/>
      <c r="VFS80" s="32"/>
      <c r="VFT80" s="32"/>
      <c r="VFU80" s="32"/>
      <c r="VFV80" s="32"/>
      <c r="VFW80" s="32"/>
      <c r="VFX80" s="32"/>
      <c r="VFY80" s="32"/>
      <c r="VFZ80" s="32"/>
      <c r="VGA80" s="32"/>
      <c r="VGB80" s="32"/>
      <c r="VGC80" s="32"/>
      <c r="VGD80" s="32"/>
      <c r="VGE80" s="32"/>
      <c r="VGF80" s="32"/>
      <c r="VGG80" s="32"/>
      <c r="VGH80" s="33"/>
      <c r="VGI80" s="31"/>
      <c r="VGJ80" s="32"/>
      <c r="VGK80" s="32"/>
      <c r="VGL80" s="32"/>
      <c r="VGM80" s="32"/>
      <c r="VGN80" s="32"/>
      <c r="VGO80" s="32"/>
      <c r="VGP80" s="32"/>
      <c r="VGQ80" s="32"/>
      <c r="VGR80" s="32"/>
      <c r="VGS80" s="32"/>
      <c r="VGT80" s="32"/>
      <c r="VGU80" s="32"/>
      <c r="VGV80" s="32"/>
      <c r="VGW80" s="32"/>
      <c r="VGX80" s="32"/>
      <c r="VGY80" s="32"/>
      <c r="VGZ80" s="32"/>
      <c r="VHA80" s="32"/>
      <c r="VHB80" s="32"/>
      <c r="VHC80" s="32"/>
      <c r="VHD80" s="32"/>
      <c r="VHE80" s="32"/>
      <c r="VHF80" s="32"/>
      <c r="VHG80" s="32"/>
      <c r="VHH80" s="32"/>
      <c r="VHI80" s="32"/>
      <c r="VHJ80" s="32"/>
      <c r="VHK80" s="32"/>
      <c r="VHL80" s="32"/>
      <c r="VHM80" s="32"/>
      <c r="VHN80" s="32"/>
      <c r="VHO80" s="32"/>
      <c r="VHP80" s="33"/>
      <c r="VHQ80" s="31"/>
      <c r="VHR80" s="32"/>
      <c r="VHS80" s="32"/>
      <c r="VHT80" s="32"/>
      <c r="VHU80" s="32"/>
      <c r="VHV80" s="32"/>
      <c r="VHW80" s="32"/>
      <c r="VHX80" s="32"/>
      <c r="VHY80" s="32"/>
      <c r="VHZ80" s="32"/>
      <c r="VIA80" s="32"/>
      <c r="VIB80" s="32"/>
      <c r="VIC80" s="32"/>
      <c r="VID80" s="32"/>
      <c r="VIE80" s="32"/>
      <c r="VIF80" s="32"/>
      <c r="VIG80" s="32"/>
      <c r="VIH80" s="32"/>
      <c r="VII80" s="32"/>
      <c r="VIJ80" s="32"/>
      <c r="VIK80" s="32"/>
      <c r="VIL80" s="32"/>
      <c r="VIM80" s="32"/>
      <c r="VIN80" s="32"/>
      <c r="VIO80" s="32"/>
      <c r="VIP80" s="32"/>
      <c r="VIQ80" s="32"/>
      <c r="VIR80" s="32"/>
      <c r="VIS80" s="32"/>
      <c r="VIT80" s="32"/>
      <c r="VIU80" s="32"/>
      <c r="VIV80" s="32"/>
      <c r="VIW80" s="32"/>
      <c r="VIX80" s="33"/>
      <c r="VIY80" s="31"/>
      <c r="VIZ80" s="32"/>
      <c r="VJA80" s="32"/>
      <c r="VJB80" s="32"/>
      <c r="VJC80" s="32"/>
      <c r="VJD80" s="32"/>
      <c r="VJE80" s="32"/>
      <c r="VJF80" s="32"/>
      <c r="VJG80" s="32"/>
      <c r="VJH80" s="32"/>
      <c r="VJI80" s="32"/>
      <c r="VJJ80" s="32"/>
      <c r="VJK80" s="32"/>
      <c r="VJL80" s="32"/>
      <c r="VJM80" s="32"/>
      <c r="VJN80" s="32"/>
      <c r="VJO80" s="32"/>
      <c r="VJP80" s="32"/>
      <c r="VJQ80" s="32"/>
      <c r="VJR80" s="32"/>
      <c r="VJS80" s="32"/>
      <c r="VJT80" s="32"/>
      <c r="VJU80" s="32"/>
      <c r="VJV80" s="32"/>
      <c r="VJW80" s="32"/>
      <c r="VJX80" s="32"/>
      <c r="VJY80" s="32"/>
      <c r="VJZ80" s="32"/>
      <c r="VKA80" s="32"/>
      <c r="VKB80" s="32"/>
      <c r="VKC80" s="32"/>
      <c r="VKD80" s="32"/>
      <c r="VKE80" s="32"/>
      <c r="VKF80" s="33"/>
      <c r="VKG80" s="31"/>
      <c r="VKH80" s="32"/>
      <c r="VKI80" s="32"/>
      <c r="VKJ80" s="32"/>
      <c r="VKK80" s="32"/>
      <c r="VKL80" s="32"/>
      <c r="VKM80" s="32"/>
      <c r="VKN80" s="32"/>
      <c r="VKO80" s="32"/>
      <c r="VKP80" s="32"/>
      <c r="VKQ80" s="32"/>
      <c r="VKR80" s="32"/>
      <c r="VKS80" s="32"/>
      <c r="VKT80" s="32"/>
      <c r="VKU80" s="32"/>
      <c r="VKV80" s="32"/>
      <c r="VKW80" s="32"/>
      <c r="VKX80" s="32"/>
      <c r="VKY80" s="32"/>
      <c r="VKZ80" s="32"/>
      <c r="VLA80" s="32"/>
      <c r="VLB80" s="32"/>
      <c r="VLC80" s="32"/>
      <c r="VLD80" s="32"/>
      <c r="VLE80" s="32"/>
      <c r="VLF80" s="32"/>
      <c r="VLG80" s="32"/>
      <c r="VLH80" s="32"/>
      <c r="VLI80" s="32"/>
      <c r="VLJ80" s="32"/>
      <c r="VLK80" s="32"/>
      <c r="VLL80" s="32"/>
      <c r="VLM80" s="32"/>
      <c r="VLN80" s="33"/>
      <c r="VLO80" s="31"/>
      <c r="VLP80" s="32"/>
      <c r="VLQ80" s="32"/>
      <c r="VLR80" s="32"/>
      <c r="VLS80" s="32"/>
      <c r="VLT80" s="32"/>
      <c r="VLU80" s="32"/>
      <c r="VLV80" s="32"/>
      <c r="VLW80" s="32"/>
      <c r="VLX80" s="32"/>
      <c r="VLY80" s="32"/>
      <c r="VLZ80" s="32"/>
      <c r="VMA80" s="32"/>
      <c r="VMB80" s="32"/>
      <c r="VMC80" s="32"/>
      <c r="VMD80" s="32"/>
      <c r="VME80" s="32"/>
      <c r="VMF80" s="32"/>
      <c r="VMG80" s="32"/>
      <c r="VMH80" s="32"/>
      <c r="VMI80" s="32"/>
      <c r="VMJ80" s="32"/>
      <c r="VMK80" s="32"/>
      <c r="VML80" s="32"/>
      <c r="VMM80" s="32"/>
      <c r="VMN80" s="32"/>
      <c r="VMO80" s="32"/>
      <c r="VMP80" s="32"/>
      <c r="VMQ80" s="32"/>
      <c r="VMR80" s="32"/>
      <c r="VMS80" s="32"/>
      <c r="VMT80" s="32"/>
      <c r="VMU80" s="32"/>
      <c r="VMV80" s="33"/>
      <c r="VMW80" s="31"/>
      <c r="VMX80" s="32"/>
      <c r="VMY80" s="32"/>
      <c r="VMZ80" s="32"/>
      <c r="VNA80" s="32"/>
      <c r="VNB80" s="32"/>
      <c r="VNC80" s="32"/>
      <c r="VND80" s="32"/>
      <c r="VNE80" s="32"/>
      <c r="VNF80" s="32"/>
      <c r="VNG80" s="32"/>
      <c r="VNH80" s="32"/>
      <c r="VNI80" s="32"/>
      <c r="VNJ80" s="32"/>
      <c r="VNK80" s="32"/>
      <c r="VNL80" s="32"/>
      <c r="VNM80" s="32"/>
      <c r="VNN80" s="32"/>
      <c r="VNO80" s="32"/>
      <c r="VNP80" s="32"/>
      <c r="VNQ80" s="32"/>
      <c r="VNR80" s="32"/>
      <c r="VNS80" s="32"/>
      <c r="VNT80" s="32"/>
      <c r="VNU80" s="32"/>
      <c r="VNV80" s="32"/>
      <c r="VNW80" s="32"/>
      <c r="VNX80" s="32"/>
      <c r="VNY80" s="32"/>
      <c r="VNZ80" s="32"/>
      <c r="VOA80" s="32"/>
      <c r="VOB80" s="32"/>
      <c r="VOC80" s="32"/>
      <c r="VOD80" s="33"/>
      <c r="VOE80" s="31"/>
      <c r="VOF80" s="32"/>
      <c r="VOG80" s="32"/>
      <c r="VOH80" s="32"/>
      <c r="VOI80" s="32"/>
      <c r="VOJ80" s="32"/>
      <c r="VOK80" s="32"/>
      <c r="VOL80" s="32"/>
      <c r="VOM80" s="32"/>
      <c r="VON80" s="32"/>
      <c r="VOO80" s="32"/>
      <c r="VOP80" s="32"/>
      <c r="VOQ80" s="32"/>
      <c r="VOR80" s="32"/>
      <c r="VOS80" s="32"/>
      <c r="VOT80" s="32"/>
      <c r="VOU80" s="32"/>
      <c r="VOV80" s="32"/>
      <c r="VOW80" s="32"/>
      <c r="VOX80" s="32"/>
      <c r="VOY80" s="32"/>
      <c r="VOZ80" s="32"/>
      <c r="VPA80" s="32"/>
      <c r="VPB80" s="32"/>
      <c r="VPC80" s="32"/>
      <c r="VPD80" s="32"/>
      <c r="VPE80" s="32"/>
      <c r="VPF80" s="32"/>
      <c r="VPG80" s="32"/>
      <c r="VPH80" s="32"/>
      <c r="VPI80" s="32"/>
      <c r="VPJ80" s="32"/>
      <c r="VPK80" s="32"/>
      <c r="VPL80" s="33"/>
      <c r="VPM80" s="31"/>
      <c r="VPN80" s="32"/>
      <c r="VPO80" s="32"/>
      <c r="VPP80" s="32"/>
      <c r="VPQ80" s="32"/>
      <c r="VPR80" s="32"/>
      <c r="VPS80" s="32"/>
      <c r="VPT80" s="32"/>
      <c r="VPU80" s="32"/>
      <c r="VPV80" s="32"/>
      <c r="VPW80" s="32"/>
      <c r="VPX80" s="32"/>
      <c r="VPY80" s="32"/>
      <c r="VPZ80" s="32"/>
      <c r="VQA80" s="32"/>
      <c r="VQB80" s="32"/>
      <c r="VQC80" s="32"/>
      <c r="VQD80" s="32"/>
      <c r="VQE80" s="32"/>
      <c r="VQF80" s="32"/>
      <c r="VQG80" s="32"/>
      <c r="VQH80" s="32"/>
      <c r="VQI80" s="32"/>
      <c r="VQJ80" s="32"/>
      <c r="VQK80" s="32"/>
      <c r="VQL80" s="32"/>
      <c r="VQM80" s="32"/>
      <c r="VQN80" s="32"/>
      <c r="VQO80" s="32"/>
      <c r="VQP80" s="32"/>
      <c r="VQQ80" s="32"/>
      <c r="VQR80" s="32"/>
      <c r="VQS80" s="32"/>
      <c r="VQT80" s="33"/>
      <c r="VQU80" s="31"/>
      <c r="VQV80" s="32"/>
      <c r="VQW80" s="32"/>
      <c r="VQX80" s="32"/>
      <c r="VQY80" s="32"/>
      <c r="VQZ80" s="32"/>
      <c r="VRA80" s="32"/>
      <c r="VRB80" s="32"/>
      <c r="VRC80" s="32"/>
      <c r="VRD80" s="32"/>
      <c r="VRE80" s="32"/>
      <c r="VRF80" s="32"/>
      <c r="VRG80" s="32"/>
      <c r="VRH80" s="32"/>
      <c r="VRI80" s="32"/>
      <c r="VRJ80" s="32"/>
      <c r="VRK80" s="32"/>
      <c r="VRL80" s="32"/>
      <c r="VRM80" s="32"/>
      <c r="VRN80" s="32"/>
      <c r="VRO80" s="32"/>
      <c r="VRP80" s="32"/>
      <c r="VRQ80" s="32"/>
      <c r="VRR80" s="32"/>
      <c r="VRS80" s="32"/>
      <c r="VRT80" s="32"/>
      <c r="VRU80" s="32"/>
      <c r="VRV80" s="32"/>
      <c r="VRW80" s="32"/>
      <c r="VRX80" s="32"/>
      <c r="VRY80" s="32"/>
      <c r="VRZ80" s="32"/>
      <c r="VSA80" s="32"/>
      <c r="VSB80" s="33"/>
      <c r="VSC80" s="31"/>
      <c r="VSD80" s="32"/>
      <c r="VSE80" s="32"/>
      <c r="VSF80" s="32"/>
      <c r="VSG80" s="32"/>
      <c r="VSH80" s="32"/>
      <c r="VSI80" s="32"/>
      <c r="VSJ80" s="32"/>
      <c r="VSK80" s="32"/>
      <c r="VSL80" s="32"/>
      <c r="VSM80" s="32"/>
      <c r="VSN80" s="32"/>
      <c r="VSO80" s="32"/>
      <c r="VSP80" s="32"/>
      <c r="VSQ80" s="32"/>
      <c r="VSR80" s="32"/>
      <c r="VSS80" s="32"/>
      <c r="VST80" s="32"/>
      <c r="VSU80" s="32"/>
      <c r="VSV80" s="32"/>
      <c r="VSW80" s="32"/>
      <c r="VSX80" s="32"/>
      <c r="VSY80" s="32"/>
      <c r="VSZ80" s="32"/>
      <c r="VTA80" s="32"/>
      <c r="VTB80" s="32"/>
      <c r="VTC80" s="32"/>
      <c r="VTD80" s="32"/>
      <c r="VTE80" s="32"/>
      <c r="VTF80" s="32"/>
      <c r="VTG80" s="32"/>
      <c r="VTH80" s="32"/>
      <c r="VTI80" s="32"/>
      <c r="VTJ80" s="33"/>
      <c r="VTK80" s="31"/>
      <c r="VTL80" s="32"/>
      <c r="VTM80" s="32"/>
      <c r="VTN80" s="32"/>
      <c r="VTO80" s="32"/>
      <c r="VTP80" s="32"/>
      <c r="VTQ80" s="32"/>
      <c r="VTR80" s="32"/>
      <c r="VTS80" s="32"/>
      <c r="VTT80" s="32"/>
      <c r="VTU80" s="32"/>
      <c r="VTV80" s="32"/>
      <c r="VTW80" s="32"/>
      <c r="VTX80" s="32"/>
      <c r="VTY80" s="32"/>
      <c r="VTZ80" s="32"/>
      <c r="VUA80" s="32"/>
      <c r="VUB80" s="32"/>
      <c r="VUC80" s="32"/>
      <c r="VUD80" s="32"/>
      <c r="VUE80" s="32"/>
      <c r="VUF80" s="32"/>
      <c r="VUG80" s="32"/>
      <c r="VUH80" s="32"/>
      <c r="VUI80" s="32"/>
      <c r="VUJ80" s="32"/>
      <c r="VUK80" s="32"/>
      <c r="VUL80" s="32"/>
      <c r="VUM80" s="32"/>
      <c r="VUN80" s="32"/>
      <c r="VUO80" s="32"/>
      <c r="VUP80" s="32"/>
      <c r="VUQ80" s="32"/>
      <c r="VUR80" s="33"/>
      <c r="VUS80" s="31"/>
      <c r="VUT80" s="32"/>
      <c r="VUU80" s="32"/>
      <c r="VUV80" s="32"/>
      <c r="VUW80" s="32"/>
      <c r="VUX80" s="32"/>
      <c r="VUY80" s="32"/>
      <c r="VUZ80" s="32"/>
      <c r="VVA80" s="32"/>
      <c r="VVB80" s="32"/>
      <c r="VVC80" s="32"/>
      <c r="VVD80" s="32"/>
      <c r="VVE80" s="32"/>
      <c r="VVF80" s="32"/>
      <c r="VVG80" s="32"/>
      <c r="VVH80" s="32"/>
      <c r="VVI80" s="32"/>
      <c r="VVJ80" s="32"/>
      <c r="VVK80" s="32"/>
      <c r="VVL80" s="32"/>
      <c r="VVM80" s="32"/>
      <c r="VVN80" s="32"/>
      <c r="VVO80" s="32"/>
      <c r="VVP80" s="32"/>
      <c r="VVQ80" s="32"/>
      <c r="VVR80" s="32"/>
      <c r="VVS80" s="32"/>
      <c r="VVT80" s="32"/>
      <c r="VVU80" s="32"/>
      <c r="VVV80" s="32"/>
      <c r="VVW80" s="32"/>
      <c r="VVX80" s="32"/>
      <c r="VVY80" s="32"/>
      <c r="VVZ80" s="33"/>
      <c r="VWA80" s="31"/>
      <c r="VWB80" s="32"/>
      <c r="VWC80" s="32"/>
      <c r="VWD80" s="32"/>
      <c r="VWE80" s="32"/>
      <c r="VWF80" s="32"/>
      <c r="VWG80" s="32"/>
      <c r="VWH80" s="32"/>
      <c r="VWI80" s="32"/>
      <c r="VWJ80" s="32"/>
      <c r="VWK80" s="32"/>
      <c r="VWL80" s="32"/>
      <c r="VWM80" s="32"/>
      <c r="VWN80" s="32"/>
      <c r="VWO80" s="32"/>
      <c r="VWP80" s="32"/>
      <c r="VWQ80" s="32"/>
      <c r="VWR80" s="32"/>
      <c r="VWS80" s="32"/>
      <c r="VWT80" s="32"/>
      <c r="VWU80" s="32"/>
      <c r="VWV80" s="32"/>
      <c r="VWW80" s="32"/>
      <c r="VWX80" s="32"/>
      <c r="VWY80" s="32"/>
      <c r="VWZ80" s="32"/>
      <c r="VXA80" s="32"/>
      <c r="VXB80" s="32"/>
      <c r="VXC80" s="32"/>
      <c r="VXD80" s="32"/>
      <c r="VXE80" s="32"/>
      <c r="VXF80" s="32"/>
      <c r="VXG80" s="32"/>
      <c r="VXH80" s="33"/>
      <c r="VXI80" s="31"/>
      <c r="VXJ80" s="32"/>
      <c r="VXK80" s="32"/>
      <c r="VXL80" s="32"/>
      <c r="VXM80" s="32"/>
      <c r="VXN80" s="32"/>
      <c r="VXO80" s="32"/>
      <c r="VXP80" s="32"/>
      <c r="VXQ80" s="32"/>
      <c r="VXR80" s="32"/>
      <c r="VXS80" s="32"/>
      <c r="VXT80" s="32"/>
      <c r="VXU80" s="32"/>
      <c r="VXV80" s="32"/>
      <c r="VXW80" s="32"/>
      <c r="VXX80" s="32"/>
      <c r="VXY80" s="32"/>
      <c r="VXZ80" s="32"/>
      <c r="VYA80" s="32"/>
      <c r="VYB80" s="32"/>
      <c r="VYC80" s="32"/>
      <c r="VYD80" s="32"/>
      <c r="VYE80" s="32"/>
      <c r="VYF80" s="32"/>
      <c r="VYG80" s="32"/>
      <c r="VYH80" s="32"/>
      <c r="VYI80" s="32"/>
      <c r="VYJ80" s="32"/>
      <c r="VYK80" s="32"/>
      <c r="VYL80" s="32"/>
      <c r="VYM80" s="32"/>
      <c r="VYN80" s="32"/>
      <c r="VYO80" s="32"/>
      <c r="VYP80" s="33"/>
      <c r="VYQ80" s="31"/>
      <c r="VYR80" s="32"/>
      <c r="VYS80" s="32"/>
      <c r="VYT80" s="32"/>
      <c r="VYU80" s="32"/>
      <c r="VYV80" s="32"/>
      <c r="VYW80" s="32"/>
      <c r="VYX80" s="32"/>
      <c r="VYY80" s="32"/>
      <c r="VYZ80" s="32"/>
      <c r="VZA80" s="32"/>
      <c r="VZB80" s="32"/>
      <c r="VZC80" s="32"/>
      <c r="VZD80" s="32"/>
      <c r="VZE80" s="32"/>
      <c r="VZF80" s="32"/>
      <c r="VZG80" s="32"/>
      <c r="VZH80" s="32"/>
      <c r="VZI80" s="32"/>
      <c r="VZJ80" s="32"/>
      <c r="VZK80" s="32"/>
      <c r="VZL80" s="32"/>
      <c r="VZM80" s="32"/>
      <c r="VZN80" s="32"/>
      <c r="VZO80" s="32"/>
      <c r="VZP80" s="32"/>
      <c r="VZQ80" s="32"/>
      <c r="VZR80" s="32"/>
      <c r="VZS80" s="32"/>
      <c r="VZT80" s="32"/>
      <c r="VZU80" s="32"/>
      <c r="VZV80" s="32"/>
      <c r="VZW80" s="32"/>
      <c r="VZX80" s="33"/>
      <c r="VZY80" s="31"/>
      <c r="VZZ80" s="32"/>
      <c r="WAA80" s="32"/>
      <c r="WAB80" s="32"/>
      <c r="WAC80" s="32"/>
      <c r="WAD80" s="32"/>
      <c r="WAE80" s="32"/>
      <c r="WAF80" s="32"/>
      <c r="WAG80" s="32"/>
      <c r="WAH80" s="32"/>
      <c r="WAI80" s="32"/>
      <c r="WAJ80" s="32"/>
      <c r="WAK80" s="32"/>
      <c r="WAL80" s="32"/>
      <c r="WAM80" s="32"/>
      <c r="WAN80" s="32"/>
      <c r="WAO80" s="32"/>
      <c r="WAP80" s="32"/>
      <c r="WAQ80" s="32"/>
      <c r="WAR80" s="32"/>
      <c r="WAS80" s="32"/>
      <c r="WAT80" s="32"/>
      <c r="WAU80" s="32"/>
      <c r="WAV80" s="32"/>
      <c r="WAW80" s="32"/>
      <c r="WAX80" s="32"/>
      <c r="WAY80" s="32"/>
      <c r="WAZ80" s="32"/>
      <c r="WBA80" s="32"/>
      <c r="WBB80" s="32"/>
      <c r="WBC80" s="32"/>
      <c r="WBD80" s="32"/>
      <c r="WBE80" s="32"/>
      <c r="WBF80" s="33"/>
      <c r="WBG80" s="31"/>
      <c r="WBH80" s="32"/>
      <c r="WBI80" s="32"/>
      <c r="WBJ80" s="32"/>
      <c r="WBK80" s="32"/>
      <c r="WBL80" s="32"/>
      <c r="WBM80" s="32"/>
      <c r="WBN80" s="32"/>
      <c r="WBO80" s="32"/>
      <c r="WBP80" s="32"/>
      <c r="WBQ80" s="32"/>
      <c r="WBR80" s="32"/>
      <c r="WBS80" s="32"/>
      <c r="WBT80" s="32"/>
      <c r="WBU80" s="32"/>
      <c r="WBV80" s="32"/>
      <c r="WBW80" s="32"/>
      <c r="WBX80" s="32"/>
      <c r="WBY80" s="32"/>
      <c r="WBZ80" s="32"/>
      <c r="WCA80" s="32"/>
      <c r="WCB80" s="32"/>
      <c r="WCC80" s="32"/>
      <c r="WCD80" s="32"/>
      <c r="WCE80" s="32"/>
      <c r="WCF80" s="32"/>
      <c r="WCG80" s="32"/>
      <c r="WCH80" s="32"/>
      <c r="WCI80" s="32"/>
      <c r="WCJ80" s="32"/>
      <c r="WCK80" s="32"/>
      <c r="WCL80" s="32"/>
      <c r="WCM80" s="32"/>
      <c r="WCN80" s="33"/>
      <c r="WCO80" s="31"/>
      <c r="WCP80" s="32"/>
      <c r="WCQ80" s="32"/>
      <c r="WCR80" s="32"/>
      <c r="WCS80" s="32"/>
      <c r="WCT80" s="32"/>
      <c r="WCU80" s="32"/>
      <c r="WCV80" s="32"/>
      <c r="WCW80" s="32"/>
      <c r="WCX80" s="32"/>
      <c r="WCY80" s="32"/>
      <c r="WCZ80" s="32"/>
      <c r="WDA80" s="32"/>
      <c r="WDB80" s="32"/>
      <c r="WDC80" s="32"/>
      <c r="WDD80" s="32"/>
      <c r="WDE80" s="32"/>
      <c r="WDF80" s="32"/>
      <c r="WDG80" s="32"/>
      <c r="WDH80" s="32"/>
      <c r="WDI80" s="32"/>
      <c r="WDJ80" s="32"/>
      <c r="WDK80" s="32"/>
      <c r="WDL80" s="32"/>
      <c r="WDM80" s="32"/>
      <c r="WDN80" s="32"/>
      <c r="WDO80" s="32"/>
      <c r="WDP80" s="32"/>
      <c r="WDQ80" s="32"/>
      <c r="WDR80" s="32"/>
      <c r="WDS80" s="32"/>
      <c r="WDT80" s="32"/>
      <c r="WDU80" s="32"/>
      <c r="WDV80" s="33"/>
      <c r="WDW80" s="31"/>
      <c r="WDX80" s="32"/>
      <c r="WDY80" s="32"/>
      <c r="WDZ80" s="32"/>
      <c r="WEA80" s="32"/>
      <c r="WEB80" s="32"/>
      <c r="WEC80" s="32"/>
      <c r="WED80" s="32"/>
      <c r="WEE80" s="32"/>
      <c r="WEF80" s="32"/>
      <c r="WEG80" s="32"/>
      <c r="WEH80" s="32"/>
      <c r="WEI80" s="32"/>
      <c r="WEJ80" s="32"/>
      <c r="WEK80" s="32"/>
      <c r="WEL80" s="32"/>
      <c r="WEM80" s="32"/>
      <c r="WEN80" s="32"/>
      <c r="WEO80" s="32"/>
      <c r="WEP80" s="32"/>
      <c r="WEQ80" s="32"/>
      <c r="WER80" s="32"/>
      <c r="WES80" s="32"/>
      <c r="WET80" s="32"/>
      <c r="WEU80" s="32"/>
      <c r="WEV80" s="32"/>
      <c r="WEW80" s="32"/>
      <c r="WEX80" s="32"/>
      <c r="WEY80" s="32"/>
      <c r="WEZ80" s="32"/>
      <c r="WFA80" s="32"/>
      <c r="WFB80" s="32"/>
      <c r="WFC80" s="32"/>
      <c r="WFD80" s="33"/>
      <c r="WFE80" s="31"/>
      <c r="WFF80" s="32"/>
      <c r="WFG80" s="32"/>
      <c r="WFH80" s="32"/>
      <c r="WFI80" s="32"/>
      <c r="WFJ80" s="32"/>
      <c r="WFK80" s="32"/>
      <c r="WFL80" s="32"/>
      <c r="WFM80" s="32"/>
      <c r="WFN80" s="32"/>
      <c r="WFO80" s="32"/>
      <c r="WFP80" s="32"/>
      <c r="WFQ80" s="32"/>
      <c r="WFR80" s="32"/>
      <c r="WFS80" s="32"/>
      <c r="WFT80" s="32"/>
      <c r="WFU80" s="32"/>
      <c r="WFV80" s="32"/>
      <c r="WFW80" s="32"/>
      <c r="WFX80" s="32"/>
      <c r="WFY80" s="32"/>
      <c r="WFZ80" s="32"/>
      <c r="WGA80" s="32"/>
      <c r="WGB80" s="32"/>
      <c r="WGC80" s="32"/>
      <c r="WGD80" s="32"/>
      <c r="WGE80" s="32"/>
      <c r="WGF80" s="32"/>
      <c r="WGG80" s="32"/>
      <c r="WGH80" s="32"/>
      <c r="WGI80" s="32"/>
      <c r="WGJ80" s="32"/>
      <c r="WGK80" s="32"/>
      <c r="WGL80" s="33"/>
      <c r="WGM80" s="31"/>
      <c r="WGN80" s="32"/>
      <c r="WGO80" s="32"/>
      <c r="WGP80" s="32"/>
      <c r="WGQ80" s="32"/>
      <c r="WGR80" s="32"/>
      <c r="WGS80" s="32"/>
      <c r="WGT80" s="32"/>
      <c r="WGU80" s="32"/>
      <c r="WGV80" s="32"/>
      <c r="WGW80" s="32"/>
      <c r="WGX80" s="32"/>
      <c r="WGY80" s="32"/>
      <c r="WGZ80" s="32"/>
      <c r="WHA80" s="32"/>
      <c r="WHB80" s="32"/>
      <c r="WHC80" s="32"/>
      <c r="WHD80" s="32"/>
      <c r="WHE80" s="32"/>
      <c r="WHF80" s="32"/>
      <c r="WHG80" s="32"/>
      <c r="WHH80" s="32"/>
      <c r="WHI80" s="32"/>
      <c r="WHJ80" s="32"/>
      <c r="WHK80" s="32"/>
      <c r="WHL80" s="32"/>
      <c r="WHM80" s="32"/>
      <c r="WHN80" s="32"/>
      <c r="WHO80" s="32"/>
      <c r="WHP80" s="32"/>
      <c r="WHQ80" s="32"/>
      <c r="WHR80" s="32"/>
      <c r="WHS80" s="32"/>
      <c r="WHT80" s="33"/>
      <c r="WHU80" s="31"/>
      <c r="WHV80" s="32"/>
      <c r="WHW80" s="32"/>
      <c r="WHX80" s="32"/>
      <c r="WHY80" s="32"/>
      <c r="WHZ80" s="32"/>
      <c r="WIA80" s="32"/>
      <c r="WIB80" s="32"/>
      <c r="WIC80" s="32"/>
      <c r="WID80" s="32"/>
      <c r="WIE80" s="32"/>
      <c r="WIF80" s="32"/>
      <c r="WIG80" s="32"/>
      <c r="WIH80" s="32"/>
      <c r="WII80" s="32"/>
      <c r="WIJ80" s="32"/>
      <c r="WIK80" s="32"/>
      <c r="WIL80" s="32"/>
      <c r="WIM80" s="32"/>
      <c r="WIN80" s="32"/>
      <c r="WIO80" s="32"/>
      <c r="WIP80" s="32"/>
      <c r="WIQ80" s="32"/>
      <c r="WIR80" s="32"/>
      <c r="WIS80" s="32"/>
      <c r="WIT80" s="32"/>
      <c r="WIU80" s="32"/>
      <c r="WIV80" s="32"/>
      <c r="WIW80" s="32"/>
      <c r="WIX80" s="32"/>
      <c r="WIY80" s="32"/>
      <c r="WIZ80" s="32"/>
      <c r="WJA80" s="32"/>
      <c r="WJB80" s="33"/>
      <c r="WJC80" s="31"/>
      <c r="WJD80" s="32"/>
      <c r="WJE80" s="32"/>
      <c r="WJF80" s="32"/>
      <c r="WJG80" s="32"/>
      <c r="WJH80" s="32"/>
      <c r="WJI80" s="32"/>
      <c r="WJJ80" s="32"/>
      <c r="WJK80" s="32"/>
      <c r="WJL80" s="32"/>
      <c r="WJM80" s="32"/>
      <c r="WJN80" s="32"/>
      <c r="WJO80" s="32"/>
      <c r="WJP80" s="32"/>
      <c r="WJQ80" s="32"/>
      <c r="WJR80" s="32"/>
      <c r="WJS80" s="32"/>
      <c r="WJT80" s="32"/>
      <c r="WJU80" s="32"/>
      <c r="WJV80" s="32"/>
      <c r="WJW80" s="32"/>
      <c r="WJX80" s="32"/>
      <c r="WJY80" s="32"/>
      <c r="WJZ80" s="32"/>
      <c r="WKA80" s="32"/>
      <c r="WKB80" s="32"/>
      <c r="WKC80" s="32"/>
      <c r="WKD80" s="32"/>
      <c r="WKE80" s="32"/>
      <c r="WKF80" s="32"/>
      <c r="WKG80" s="32"/>
      <c r="WKH80" s="32"/>
      <c r="WKI80" s="32"/>
      <c r="WKJ80" s="33"/>
      <c r="WKK80" s="31"/>
      <c r="WKL80" s="32"/>
      <c r="WKM80" s="32"/>
      <c r="WKN80" s="32"/>
      <c r="WKO80" s="32"/>
      <c r="WKP80" s="32"/>
      <c r="WKQ80" s="32"/>
      <c r="WKR80" s="32"/>
      <c r="WKS80" s="32"/>
      <c r="WKT80" s="32"/>
      <c r="WKU80" s="32"/>
      <c r="WKV80" s="32"/>
      <c r="WKW80" s="32"/>
      <c r="WKX80" s="32"/>
      <c r="WKY80" s="32"/>
      <c r="WKZ80" s="32"/>
      <c r="WLA80" s="32"/>
      <c r="WLB80" s="32"/>
      <c r="WLC80" s="32"/>
      <c r="WLD80" s="32"/>
      <c r="WLE80" s="32"/>
      <c r="WLF80" s="32"/>
      <c r="WLG80" s="32"/>
      <c r="WLH80" s="32"/>
      <c r="WLI80" s="32"/>
      <c r="WLJ80" s="32"/>
      <c r="WLK80" s="32"/>
      <c r="WLL80" s="32"/>
      <c r="WLM80" s="32"/>
      <c r="WLN80" s="32"/>
      <c r="WLO80" s="32"/>
      <c r="WLP80" s="32"/>
      <c r="WLQ80" s="32"/>
      <c r="WLR80" s="33"/>
      <c r="WLS80" s="31"/>
      <c r="WLT80" s="32"/>
      <c r="WLU80" s="32"/>
      <c r="WLV80" s="32"/>
      <c r="WLW80" s="32"/>
      <c r="WLX80" s="32"/>
      <c r="WLY80" s="32"/>
      <c r="WLZ80" s="32"/>
      <c r="WMA80" s="32"/>
      <c r="WMB80" s="32"/>
      <c r="WMC80" s="32"/>
      <c r="WMD80" s="32"/>
      <c r="WME80" s="32"/>
      <c r="WMF80" s="32"/>
      <c r="WMG80" s="32"/>
      <c r="WMH80" s="32"/>
      <c r="WMI80" s="32"/>
      <c r="WMJ80" s="32"/>
      <c r="WMK80" s="32"/>
      <c r="WML80" s="32"/>
      <c r="WMM80" s="32"/>
      <c r="WMN80" s="32"/>
      <c r="WMO80" s="32"/>
      <c r="WMP80" s="32"/>
      <c r="WMQ80" s="32"/>
      <c r="WMR80" s="32"/>
      <c r="WMS80" s="32"/>
      <c r="WMT80" s="32"/>
      <c r="WMU80" s="32"/>
      <c r="WMV80" s="32"/>
      <c r="WMW80" s="32"/>
      <c r="WMX80" s="32"/>
      <c r="WMY80" s="32"/>
      <c r="WMZ80" s="33"/>
      <c r="WNA80" s="31"/>
      <c r="WNB80" s="32"/>
      <c r="WNC80" s="32"/>
      <c r="WND80" s="32"/>
      <c r="WNE80" s="32"/>
      <c r="WNF80" s="32"/>
      <c r="WNG80" s="32"/>
      <c r="WNH80" s="32"/>
      <c r="WNI80" s="32"/>
      <c r="WNJ80" s="32"/>
      <c r="WNK80" s="32"/>
      <c r="WNL80" s="32"/>
      <c r="WNM80" s="32"/>
      <c r="WNN80" s="32"/>
      <c r="WNO80" s="32"/>
      <c r="WNP80" s="32"/>
      <c r="WNQ80" s="32"/>
      <c r="WNR80" s="32"/>
      <c r="WNS80" s="32"/>
      <c r="WNT80" s="32"/>
      <c r="WNU80" s="32"/>
      <c r="WNV80" s="32"/>
      <c r="WNW80" s="32"/>
      <c r="WNX80" s="32"/>
      <c r="WNY80" s="32"/>
      <c r="WNZ80" s="32"/>
      <c r="WOA80" s="32"/>
      <c r="WOB80" s="32"/>
      <c r="WOC80" s="32"/>
      <c r="WOD80" s="32"/>
      <c r="WOE80" s="32"/>
      <c r="WOF80" s="32"/>
      <c r="WOG80" s="32"/>
      <c r="WOH80" s="33"/>
      <c r="WOI80" s="31"/>
      <c r="WOJ80" s="32"/>
      <c r="WOK80" s="32"/>
      <c r="WOL80" s="32"/>
      <c r="WOM80" s="32"/>
      <c r="WON80" s="32"/>
      <c r="WOO80" s="32"/>
      <c r="WOP80" s="32"/>
      <c r="WOQ80" s="32"/>
      <c r="WOR80" s="32"/>
      <c r="WOS80" s="32"/>
      <c r="WOT80" s="32"/>
      <c r="WOU80" s="32"/>
      <c r="WOV80" s="32"/>
      <c r="WOW80" s="32"/>
      <c r="WOX80" s="32"/>
      <c r="WOY80" s="32"/>
      <c r="WOZ80" s="32"/>
      <c r="WPA80" s="32"/>
      <c r="WPB80" s="32"/>
      <c r="WPC80" s="32"/>
      <c r="WPD80" s="32"/>
      <c r="WPE80" s="32"/>
      <c r="WPF80" s="32"/>
      <c r="WPG80" s="32"/>
      <c r="WPH80" s="32"/>
      <c r="WPI80" s="32"/>
      <c r="WPJ80" s="32"/>
      <c r="WPK80" s="32"/>
      <c r="WPL80" s="32"/>
      <c r="WPM80" s="32"/>
      <c r="WPN80" s="32"/>
      <c r="WPO80" s="32"/>
      <c r="WPP80" s="33"/>
      <c r="WPQ80" s="31"/>
      <c r="WPR80" s="32"/>
      <c r="WPS80" s="32"/>
      <c r="WPT80" s="32"/>
      <c r="WPU80" s="32"/>
      <c r="WPV80" s="32"/>
      <c r="WPW80" s="32"/>
      <c r="WPX80" s="32"/>
      <c r="WPY80" s="32"/>
      <c r="WPZ80" s="32"/>
      <c r="WQA80" s="32"/>
      <c r="WQB80" s="32"/>
      <c r="WQC80" s="32"/>
      <c r="WQD80" s="32"/>
      <c r="WQE80" s="32"/>
      <c r="WQF80" s="32"/>
      <c r="WQG80" s="32"/>
      <c r="WQH80" s="32"/>
      <c r="WQI80" s="32"/>
      <c r="WQJ80" s="32"/>
      <c r="WQK80" s="32"/>
      <c r="WQL80" s="32"/>
      <c r="WQM80" s="32"/>
      <c r="WQN80" s="32"/>
      <c r="WQO80" s="32"/>
      <c r="WQP80" s="32"/>
      <c r="WQQ80" s="32"/>
      <c r="WQR80" s="32"/>
      <c r="WQS80" s="32"/>
      <c r="WQT80" s="32"/>
      <c r="WQU80" s="32"/>
      <c r="WQV80" s="32"/>
      <c r="WQW80" s="32"/>
      <c r="WQX80" s="33"/>
      <c r="WQY80" s="31"/>
      <c r="WQZ80" s="32"/>
      <c r="WRA80" s="32"/>
      <c r="WRB80" s="32"/>
      <c r="WRC80" s="32"/>
      <c r="WRD80" s="32"/>
      <c r="WRE80" s="32"/>
      <c r="WRF80" s="32"/>
      <c r="WRG80" s="32"/>
      <c r="WRH80" s="32"/>
      <c r="WRI80" s="32"/>
      <c r="WRJ80" s="32"/>
      <c r="WRK80" s="32"/>
      <c r="WRL80" s="32"/>
      <c r="WRM80" s="32"/>
      <c r="WRN80" s="32"/>
      <c r="WRO80" s="32"/>
      <c r="WRP80" s="32"/>
      <c r="WRQ80" s="32"/>
      <c r="WRR80" s="32"/>
      <c r="WRS80" s="32"/>
      <c r="WRT80" s="32"/>
      <c r="WRU80" s="32"/>
      <c r="WRV80" s="32"/>
      <c r="WRW80" s="32"/>
      <c r="WRX80" s="32"/>
      <c r="WRY80" s="32"/>
      <c r="WRZ80" s="32"/>
      <c r="WSA80" s="32"/>
      <c r="WSB80" s="32"/>
      <c r="WSC80" s="32"/>
      <c r="WSD80" s="32"/>
      <c r="WSE80" s="32"/>
      <c r="WSF80" s="33"/>
      <c r="WSG80" s="31"/>
      <c r="WSH80" s="32"/>
      <c r="WSI80" s="32"/>
      <c r="WSJ80" s="32"/>
      <c r="WSK80" s="32"/>
      <c r="WSL80" s="32"/>
      <c r="WSM80" s="32"/>
      <c r="WSN80" s="32"/>
      <c r="WSO80" s="32"/>
      <c r="WSP80" s="32"/>
      <c r="WSQ80" s="32"/>
      <c r="WSR80" s="32"/>
      <c r="WSS80" s="32"/>
      <c r="WST80" s="32"/>
      <c r="WSU80" s="32"/>
      <c r="WSV80" s="32"/>
      <c r="WSW80" s="32"/>
      <c r="WSX80" s="32"/>
      <c r="WSY80" s="32"/>
      <c r="WSZ80" s="32"/>
      <c r="WTA80" s="32"/>
      <c r="WTB80" s="32"/>
      <c r="WTC80" s="32"/>
      <c r="WTD80" s="32"/>
      <c r="WTE80" s="32"/>
      <c r="WTF80" s="32"/>
      <c r="WTG80" s="32"/>
      <c r="WTH80" s="32"/>
      <c r="WTI80" s="32"/>
      <c r="WTJ80" s="32"/>
      <c r="WTK80" s="32"/>
      <c r="WTL80" s="32"/>
      <c r="WTM80" s="32"/>
      <c r="WTN80" s="33"/>
      <c r="WTO80" s="31"/>
      <c r="WTP80" s="32"/>
      <c r="WTQ80" s="32"/>
      <c r="WTR80" s="32"/>
      <c r="WTS80" s="32"/>
      <c r="WTT80" s="32"/>
      <c r="WTU80" s="32"/>
      <c r="WTV80" s="32"/>
      <c r="WTW80" s="32"/>
      <c r="WTX80" s="32"/>
      <c r="WTY80" s="32"/>
      <c r="WTZ80" s="32"/>
      <c r="WUA80" s="32"/>
      <c r="WUB80" s="32"/>
      <c r="WUC80" s="32"/>
      <c r="WUD80" s="32"/>
      <c r="WUE80" s="32"/>
      <c r="WUF80" s="32"/>
      <c r="WUG80" s="32"/>
      <c r="WUH80" s="32"/>
      <c r="WUI80" s="32"/>
      <c r="WUJ80" s="32"/>
      <c r="WUK80" s="32"/>
      <c r="WUL80" s="32"/>
      <c r="WUM80" s="32"/>
      <c r="WUN80" s="32"/>
      <c r="WUO80" s="32"/>
      <c r="WUP80" s="32"/>
      <c r="WUQ80" s="32"/>
      <c r="WUR80" s="32"/>
      <c r="WUS80" s="32"/>
      <c r="WUT80" s="32"/>
      <c r="WUU80" s="32"/>
      <c r="WUV80" s="33"/>
      <c r="WUW80" s="31"/>
      <c r="WUX80" s="32"/>
      <c r="WUY80" s="32"/>
      <c r="WUZ80" s="32"/>
      <c r="WVA80" s="32"/>
      <c r="WVB80" s="32"/>
      <c r="WVC80" s="32"/>
      <c r="WVD80" s="32"/>
      <c r="WVE80" s="32"/>
      <c r="WVF80" s="32"/>
      <c r="WVG80" s="32"/>
      <c r="WVH80" s="32"/>
      <c r="WVI80" s="32"/>
      <c r="WVJ80" s="32"/>
      <c r="WVK80" s="32"/>
      <c r="WVL80" s="32"/>
      <c r="WVM80" s="32"/>
      <c r="WVN80" s="32"/>
      <c r="WVO80" s="32"/>
      <c r="WVP80" s="32"/>
      <c r="WVQ80" s="32"/>
      <c r="WVR80" s="32"/>
      <c r="WVS80" s="32"/>
      <c r="WVT80" s="32"/>
      <c r="WVU80" s="32"/>
      <c r="WVV80" s="32"/>
      <c r="WVW80" s="32"/>
      <c r="WVX80" s="32"/>
      <c r="WVY80" s="32"/>
      <c r="WVZ80" s="32"/>
      <c r="WWA80" s="32"/>
      <c r="WWB80" s="32"/>
      <c r="WWC80" s="32"/>
      <c r="WWD80" s="33"/>
      <c r="WWE80" s="31"/>
      <c r="WWF80" s="32"/>
      <c r="WWG80" s="32"/>
      <c r="WWH80" s="32"/>
      <c r="WWI80" s="32"/>
      <c r="WWJ80" s="32"/>
      <c r="WWK80" s="32"/>
      <c r="WWL80" s="32"/>
      <c r="WWM80" s="32"/>
      <c r="WWN80" s="32"/>
      <c r="WWO80" s="32"/>
      <c r="WWP80" s="32"/>
      <c r="WWQ80" s="32"/>
      <c r="WWR80" s="32"/>
      <c r="WWS80" s="32"/>
      <c r="WWT80" s="32"/>
      <c r="WWU80" s="32"/>
      <c r="WWV80" s="32"/>
      <c r="WWW80" s="32"/>
      <c r="WWX80" s="32"/>
      <c r="WWY80" s="32"/>
      <c r="WWZ80" s="32"/>
      <c r="WXA80" s="32"/>
      <c r="WXB80" s="32"/>
      <c r="WXC80" s="32"/>
      <c r="WXD80" s="32"/>
      <c r="WXE80" s="32"/>
      <c r="WXF80" s="32"/>
      <c r="WXG80" s="32"/>
      <c r="WXH80" s="32"/>
      <c r="WXI80" s="32"/>
      <c r="WXJ80" s="32"/>
      <c r="WXK80" s="32"/>
      <c r="WXL80" s="33"/>
      <c r="WXM80" s="31"/>
      <c r="WXN80" s="32"/>
      <c r="WXO80" s="32"/>
      <c r="WXP80" s="32"/>
      <c r="WXQ80" s="32"/>
      <c r="WXR80" s="32"/>
      <c r="WXS80" s="32"/>
      <c r="WXT80" s="32"/>
      <c r="WXU80" s="32"/>
      <c r="WXV80" s="32"/>
      <c r="WXW80" s="32"/>
      <c r="WXX80" s="32"/>
      <c r="WXY80" s="32"/>
      <c r="WXZ80" s="32"/>
      <c r="WYA80" s="32"/>
      <c r="WYB80" s="32"/>
      <c r="WYC80" s="32"/>
      <c r="WYD80" s="32"/>
      <c r="WYE80" s="32"/>
      <c r="WYF80" s="32"/>
      <c r="WYG80" s="32"/>
      <c r="WYH80" s="32"/>
      <c r="WYI80" s="32"/>
      <c r="WYJ80" s="32"/>
      <c r="WYK80" s="32"/>
      <c r="WYL80" s="32"/>
      <c r="WYM80" s="32"/>
      <c r="WYN80" s="32"/>
      <c r="WYO80" s="32"/>
      <c r="WYP80" s="32"/>
      <c r="WYQ80" s="32"/>
      <c r="WYR80" s="32"/>
      <c r="WYS80" s="32"/>
      <c r="WYT80" s="33"/>
      <c r="WYU80" s="31"/>
      <c r="WYV80" s="32"/>
      <c r="WYW80" s="32"/>
      <c r="WYX80" s="32"/>
      <c r="WYY80" s="32"/>
      <c r="WYZ80" s="32"/>
      <c r="WZA80" s="32"/>
      <c r="WZB80" s="32"/>
      <c r="WZC80" s="32"/>
      <c r="WZD80" s="32"/>
      <c r="WZE80" s="32"/>
      <c r="WZF80" s="32"/>
      <c r="WZG80" s="32"/>
      <c r="WZH80" s="32"/>
      <c r="WZI80" s="32"/>
      <c r="WZJ80" s="32"/>
      <c r="WZK80" s="32"/>
      <c r="WZL80" s="32"/>
      <c r="WZM80" s="32"/>
      <c r="WZN80" s="32"/>
      <c r="WZO80" s="32"/>
      <c r="WZP80" s="32"/>
      <c r="WZQ80" s="32"/>
      <c r="WZR80" s="32"/>
      <c r="WZS80" s="32"/>
      <c r="WZT80" s="32"/>
      <c r="WZU80" s="32"/>
      <c r="WZV80" s="32"/>
      <c r="WZW80" s="32"/>
      <c r="WZX80" s="32"/>
      <c r="WZY80" s="32"/>
      <c r="WZZ80" s="32"/>
      <c r="XAA80" s="32"/>
      <c r="XAB80" s="33"/>
      <c r="XAC80" s="31"/>
      <c r="XAD80" s="32"/>
      <c r="XAE80" s="32"/>
      <c r="XAF80" s="32"/>
      <c r="XAG80" s="32"/>
      <c r="XAH80" s="32"/>
      <c r="XAI80" s="32"/>
      <c r="XAJ80" s="32"/>
      <c r="XAK80" s="32"/>
      <c r="XAL80" s="32"/>
      <c r="XAM80" s="32"/>
      <c r="XAN80" s="32"/>
      <c r="XAO80" s="32"/>
      <c r="XAP80" s="32"/>
      <c r="XAQ80" s="32"/>
      <c r="XAR80" s="32"/>
      <c r="XAS80" s="32"/>
      <c r="XAT80" s="32"/>
      <c r="XAU80" s="32"/>
      <c r="XAV80" s="32"/>
      <c r="XAW80" s="32"/>
      <c r="XAX80" s="32"/>
      <c r="XAY80" s="32"/>
      <c r="XAZ80" s="32"/>
      <c r="XBA80" s="32"/>
      <c r="XBB80" s="32"/>
      <c r="XBC80" s="32"/>
      <c r="XBD80" s="32"/>
      <c r="XBE80" s="32"/>
      <c r="XBF80" s="32"/>
      <c r="XBG80" s="32"/>
      <c r="XBH80" s="32"/>
      <c r="XBI80" s="32"/>
      <c r="XBJ80" s="33"/>
      <c r="XBK80" s="31"/>
      <c r="XBL80" s="32"/>
      <c r="XBM80" s="32"/>
      <c r="XBN80" s="32"/>
      <c r="XBO80" s="32"/>
      <c r="XBP80" s="32"/>
      <c r="XBQ80" s="32"/>
      <c r="XBR80" s="32"/>
      <c r="XBS80" s="32"/>
      <c r="XBT80" s="32"/>
      <c r="XBU80" s="32"/>
      <c r="XBV80" s="32"/>
      <c r="XBW80" s="32"/>
      <c r="XBX80" s="32"/>
      <c r="XBY80" s="32"/>
      <c r="XBZ80" s="32"/>
      <c r="XCA80" s="32"/>
      <c r="XCB80" s="32"/>
      <c r="XCC80" s="32"/>
      <c r="XCD80" s="32"/>
      <c r="XCE80" s="32"/>
      <c r="XCF80" s="32"/>
      <c r="XCG80" s="32"/>
      <c r="XCH80" s="32"/>
      <c r="XCI80" s="32"/>
      <c r="XCJ80" s="32"/>
      <c r="XCK80" s="32"/>
      <c r="XCL80" s="32"/>
      <c r="XCM80" s="32"/>
      <c r="XCN80" s="32"/>
      <c r="XCO80" s="32"/>
      <c r="XCP80" s="32"/>
      <c r="XCQ80" s="32"/>
      <c r="XCR80" s="33"/>
      <c r="XCS80" s="31"/>
      <c r="XCT80" s="32"/>
      <c r="XCU80" s="32"/>
      <c r="XCV80" s="32"/>
      <c r="XCW80" s="32"/>
      <c r="XCX80" s="32"/>
      <c r="XCY80" s="32"/>
      <c r="XCZ80" s="32"/>
      <c r="XDA80" s="32"/>
      <c r="XDB80" s="32"/>
      <c r="XDC80" s="32"/>
      <c r="XDD80" s="32"/>
      <c r="XDE80" s="32"/>
      <c r="XDF80" s="32"/>
      <c r="XDG80" s="32"/>
      <c r="XDH80" s="32"/>
      <c r="XDI80" s="32"/>
      <c r="XDJ80" s="32"/>
      <c r="XDK80" s="32"/>
      <c r="XDL80" s="32"/>
      <c r="XDM80" s="32"/>
      <c r="XDN80" s="32"/>
      <c r="XDO80" s="32"/>
      <c r="XDP80" s="32"/>
      <c r="XDQ80" s="32"/>
      <c r="XDR80" s="32"/>
      <c r="XDS80" s="32"/>
      <c r="XDT80" s="32"/>
      <c r="XDU80" s="32"/>
      <c r="XDV80" s="32"/>
      <c r="XDW80" s="32"/>
      <c r="XDX80" s="32"/>
      <c r="XDY80" s="32"/>
      <c r="XDZ80" s="33"/>
      <c r="XEA80" s="31"/>
      <c r="XEB80" s="32"/>
      <c r="XEC80" s="32"/>
      <c r="XED80" s="32"/>
      <c r="XEE80" s="32"/>
      <c r="XEF80" s="32"/>
      <c r="XEG80" s="32"/>
      <c r="XEH80" s="32"/>
      <c r="XEI80" s="32"/>
      <c r="XEJ80" s="32"/>
      <c r="XEK80" s="32"/>
      <c r="XEL80" s="32"/>
      <c r="XEM80" s="32"/>
      <c r="XEN80" s="32"/>
      <c r="XEO80" s="32"/>
      <c r="XEP80" s="32"/>
      <c r="XEQ80" s="32"/>
      <c r="XER80" s="32"/>
      <c r="XES80" s="32"/>
      <c r="XET80" s="32"/>
      <c r="XEU80" s="32"/>
      <c r="XEV80" s="32"/>
      <c r="XEW80" s="32"/>
      <c r="XEX80" s="32"/>
      <c r="XEY80" s="32"/>
      <c r="XEZ80" s="32"/>
      <c r="XFA80" s="32"/>
      <c r="XFB80" s="32"/>
      <c r="XFC80" s="32"/>
      <c r="XFD80" s="32"/>
    </row>
    <row r="81" spans="1:36" ht="16.5" customHeight="1" x14ac:dyDescent="0.2">
      <c r="A81" s="34" t="s">
        <v>15</v>
      </c>
      <c r="B81" s="25">
        <v>1800</v>
      </c>
      <c r="C81" s="25">
        <v>3968</v>
      </c>
      <c r="D81" s="25">
        <v>0</v>
      </c>
      <c r="E81" s="25">
        <v>2024</v>
      </c>
      <c r="F81" s="25">
        <v>2397</v>
      </c>
      <c r="G81" s="25">
        <v>1817</v>
      </c>
      <c r="H81" s="25">
        <v>2270</v>
      </c>
      <c r="I81" s="25">
        <v>2115</v>
      </c>
      <c r="J81" s="25">
        <v>0</v>
      </c>
      <c r="K81" s="25">
        <v>1900</v>
      </c>
      <c r="L81" s="35">
        <v>2620</v>
      </c>
      <c r="M81" s="25">
        <v>3920</v>
      </c>
      <c r="N81" s="25">
        <v>2620</v>
      </c>
      <c r="O81" s="25">
        <v>3485</v>
      </c>
      <c r="P81" s="25">
        <v>2600</v>
      </c>
      <c r="Q81" s="25">
        <v>3834</v>
      </c>
      <c r="R81" s="35">
        <v>2880</v>
      </c>
      <c r="S81" s="35">
        <v>3844</v>
      </c>
      <c r="T81" s="35">
        <v>2400</v>
      </c>
      <c r="U81" s="38">
        <f>12%*(32743.9)</f>
        <v>3929.268</v>
      </c>
      <c r="V81" s="38">
        <v>7995</v>
      </c>
      <c r="W81" s="38">
        <v>6579</v>
      </c>
      <c r="X81" s="42">
        <v>3889</v>
      </c>
      <c r="Y81" s="42">
        <v>6579</v>
      </c>
      <c r="Z81" s="42">
        <v>3889</v>
      </c>
      <c r="AA81" s="42">
        <v>6793</v>
      </c>
      <c r="AB81" s="42">
        <v>3500.5</v>
      </c>
      <c r="AC81" s="42">
        <v>6113.7</v>
      </c>
      <c r="AD81" s="42">
        <v>3669</v>
      </c>
      <c r="AE81" s="42">
        <v>8060</v>
      </c>
      <c r="AF81" s="8">
        <v>3259</v>
      </c>
      <c r="AG81" s="42">
        <v>5648.8</v>
      </c>
      <c r="AH81" s="42">
        <v>2707</v>
      </c>
      <c r="AI81" s="42">
        <v>7806</v>
      </c>
      <c r="AJ81" s="54">
        <v>3903</v>
      </c>
    </row>
    <row r="82" spans="1:36" ht="21" customHeight="1" x14ac:dyDescent="0.2">
      <c r="A82" s="34" t="s">
        <v>21</v>
      </c>
      <c r="B82" s="25">
        <v>5500</v>
      </c>
      <c r="C82" s="25">
        <v>3390</v>
      </c>
      <c r="D82" s="25">
        <v>6300</v>
      </c>
      <c r="E82" s="25">
        <v>1600</v>
      </c>
      <c r="F82" s="25">
        <v>6300</v>
      </c>
      <c r="G82" s="25">
        <v>3000</v>
      </c>
      <c r="H82" s="25">
        <v>4000</v>
      </c>
      <c r="I82" s="25">
        <v>2300</v>
      </c>
      <c r="J82" s="25">
        <v>2300</v>
      </c>
      <c r="K82" s="25">
        <v>7000</v>
      </c>
      <c r="L82" s="35">
        <v>5577</v>
      </c>
      <c r="M82" s="25">
        <v>1200</v>
      </c>
      <c r="N82" s="25">
        <v>6150</v>
      </c>
      <c r="O82" s="25">
        <v>1190</v>
      </c>
      <c r="P82" s="25">
        <v>7233</v>
      </c>
      <c r="Q82" s="25">
        <v>395</v>
      </c>
      <c r="R82" s="35">
        <v>6501.8</v>
      </c>
      <c r="S82" s="35">
        <v>1400</v>
      </c>
      <c r="T82" s="35">
        <v>9000</v>
      </c>
      <c r="U82" s="35">
        <v>1500</v>
      </c>
      <c r="V82" s="35">
        <v>4546</v>
      </c>
      <c r="W82" s="35">
        <v>1164</v>
      </c>
      <c r="X82" s="42">
        <v>1770</v>
      </c>
      <c r="Y82" s="42">
        <v>860</v>
      </c>
      <c r="Z82" s="42">
        <v>1580</v>
      </c>
      <c r="AA82" s="42">
        <v>1040</v>
      </c>
      <c r="AB82" s="42">
        <v>2010</v>
      </c>
      <c r="AC82" s="42">
        <v>790</v>
      </c>
      <c r="AD82" s="42">
        <v>1530</v>
      </c>
      <c r="AE82" s="42">
        <v>890</v>
      </c>
      <c r="AF82" s="8">
        <v>350</v>
      </c>
      <c r="AG82" s="42">
        <v>190</v>
      </c>
      <c r="AH82" s="42">
        <v>890</v>
      </c>
      <c r="AI82" s="42">
        <v>830</v>
      </c>
      <c r="AJ82" s="54">
        <v>1270</v>
      </c>
    </row>
    <row r="83" spans="1:36" ht="21" customHeight="1" x14ac:dyDescent="0.2">
      <c r="A83" s="34" t="s">
        <v>38</v>
      </c>
      <c r="B83" s="25">
        <v>30205</v>
      </c>
      <c r="C83" s="25">
        <v>5950</v>
      </c>
      <c r="D83" s="25">
        <v>11340</v>
      </c>
      <c r="E83" s="25">
        <v>27532</v>
      </c>
      <c r="F83" s="25">
        <v>34300</v>
      </c>
      <c r="G83" s="25">
        <v>18000</v>
      </c>
      <c r="H83" s="25">
        <v>34900</v>
      </c>
      <c r="I83" s="25">
        <v>40000</v>
      </c>
      <c r="J83" s="25">
        <v>54400</v>
      </c>
      <c r="K83" s="25">
        <v>1800</v>
      </c>
      <c r="L83" s="35">
        <v>33000</v>
      </c>
      <c r="M83" s="25">
        <v>23000</v>
      </c>
      <c r="N83" s="25">
        <v>32500</v>
      </c>
      <c r="O83" s="25">
        <v>15400</v>
      </c>
      <c r="P83" s="25">
        <v>9500</v>
      </c>
      <c r="Q83" s="25">
        <v>9650</v>
      </c>
      <c r="R83" s="35">
        <v>9675.75</v>
      </c>
      <c r="S83" s="35">
        <v>19000</v>
      </c>
      <c r="T83" s="35">
        <v>13800</v>
      </c>
      <c r="U83" s="35">
        <v>7500</v>
      </c>
      <c r="V83" s="35">
        <v>8510</v>
      </c>
      <c r="W83" s="35">
        <v>5343</v>
      </c>
      <c r="X83" s="42">
        <v>8812</v>
      </c>
      <c r="Y83" s="42">
        <v>4783</v>
      </c>
      <c r="Z83" s="42">
        <v>11590</v>
      </c>
      <c r="AA83" s="42">
        <v>5590</v>
      </c>
      <c r="AB83" s="42">
        <v>11030</v>
      </c>
      <c r="AC83" s="42">
        <v>2940</v>
      </c>
      <c r="AD83" s="42">
        <v>7370</v>
      </c>
      <c r="AE83" s="42">
        <v>3950</v>
      </c>
      <c r="AF83" s="8">
        <v>1290</v>
      </c>
      <c r="AG83" s="42">
        <v>700</v>
      </c>
      <c r="AH83" s="42">
        <v>2510</v>
      </c>
      <c r="AI83" s="42">
        <v>2410</v>
      </c>
      <c r="AJ83" s="54">
        <v>3570</v>
      </c>
    </row>
    <row r="84" spans="1:36" ht="21" customHeight="1" x14ac:dyDescent="0.25">
      <c r="A84" s="34" t="s">
        <v>37</v>
      </c>
      <c r="B84" s="25">
        <v>8000</v>
      </c>
      <c r="C84" s="25">
        <v>8000</v>
      </c>
      <c r="D84" s="25">
        <v>8000</v>
      </c>
      <c r="E84" s="25">
        <v>6000</v>
      </c>
      <c r="F84" s="25">
        <v>6400</v>
      </c>
      <c r="G84" s="25">
        <v>5000</v>
      </c>
      <c r="H84" s="25">
        <v>5500</v>
      </c>
      <c r="I84" s="25">
        <v>4350</v>
      </c>
      <c r="J84" s="25">
        <v>6000</v>
      </c>
      <c r="K84" s="25">
        <v>4500</v>
      </c>
      <c r="L84" s="35">
        <v>80</v>
      </c>
      <c r="M84" s="25">
        <v>9000</v>
      </c>
      <c r="N84" s="25">
        <v>2100</v>
      </c>
      <c r="O84" s="25">
        <v>8500</v>
      </c>
      <c r="P84" s="25">
        <v>2280</v>
      </c>
      <c r="Q84" s="25">
        <v>4600</v>
      </c>
      <c r="R84" s="35">
        <v>1200</v>
      </c>
      <c r="S84" s="35">
        <v>4500</v>
      </c>
      <c r="T84" s="35">
        <v>1500</v>
      </c>
      <c r="U84" s="38">
        <v>4500</v>
      </c>
      <c r="V84" s="38">
        <v>800</v>
      </c>
      <c r="W84" s="38">
        <v>3500</v>
      </c>
      <c r="X84" s="47">
        <v>1200</v>
      </c>
      <c r="Y84" s="47">
        <v>2200</v>
      </c>
      <c r="Z84" s="42">
        <v>2100</v>
      </c>
      <c r="AA84" s="42">
        <v>4180</v>
      </c>
      <c r="AB84" s="42">
        <v>1700</v>
      </c>
      <c r="AC84" s="42">
        <v>5630</v>
      </c>
      <c r="AD84" s="42">
        <v>2870</v>
      </c>
      <c r="AE84" s="42">
        <v>6480</v>
      </c>
      <c r="AF84" s="8">
        <v>2020</v>
      </c>
      <c r="AG84" s="42">
        <v>6340</v>
      </c>
      <c r="AH84" s="42">
        <v>1740</v>
      </c>
      <c r="AI84" s="42">
        <v>6780</v>
      </c>
      <c r="AJ84" s="54">
        <v>2735</v>
      </c>
    </row>
    <row r="85" spans="1:36" ht="21" customHeight="1" x14ac:dyDescent="0.25">
      <c r="A85" s="34" t="s">
        <v>36</v>
      </c>
      <c r="B85" s="25">
        <v>0</v>
      </c>
      <c r="C85" s="25">
        <v>8000</v>
      </c>
      <c r="D85" s="25">
        <v>0</v>
      </c>
      <c r="E85" s="25">
        <v>8500</v>
      </c>
      <c r="F85" s="25">
        <v>0</v>
      </c>
      <c r="G85" s="25">
        <v>14363</v>
      </c>
      <c r="H85" s="25">
        <v>0</v>
      </c>
      <c r="I85" s="25">
        <v>8500</v>
      </c>
      <c r="J85" s="25">
        <v>0</v>
      </c>
      <c r="K85" s="25">
        <v>8000</v>
      </c>
      <c r="L85" s="35">
        <v>0</v>
      </c>
      <c r="M85" s="25">
        <v>0</v>
      </c>
      <c r="N85" s="25">
        <v>0</v>
      </c>
      <c r="O85" s="35">
        <v>0</v>
      </c>
      <c r="P85" s="2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47" t="s">
        <v>2</v>
      </c>
      <c r="X85" s="47" t="s">
        <v>2</v>
      </c>
      <c r="Y85" s="47">
        <v>0</v>
      </c>
      <c r="Z85" s="42">
        <v>0</v>
      </c>
      <c r="AA85" s="42">
        <v>0</v>
      </c>
      <c r="AB85" s="42">
        <v>0</v>
      </c>
      <c r="AC85" s="42">
        <v>0</v>
      </c>
      <c r="AD85" s="42"/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54">
        <v>0</v>
      </c>
    </row>
    <row r="86" spans="1:36" ht="21" customHeight="1" x14ac:dyDescent="0.25">
      <c r="A86" s="34" t="s">
        <v>35</v>
      </c>
      <c r="B86" s="25">
        <v>2100</v>
      </c>
      <c r="C86" s="25">
        <v>1100</v>
      </c>
      <c r="D86" s="25">
        <v>0</v>
      </c>
      <c r="E86" s="25">
        <v>3300</v>
      </c>
      <c r="F86" s="25">
        <v>5400</v>
      </c>
      <c r="G86" s="25">
        <v>5200</v>
      </c>
      <c r="H86" s="25">
        <v>3600</v>
      </c>
      <c r="I86" s="25">
        <v>6600</v>
      </c>
      <c r="J86" s="25">
        <v>5600</v>
      </c>
      <c r="K86" s="25">
        <v>4950</v>
      </c>
      <c r="L86" s="35">
        <v>4200</v>
      </c>
      <c r="M86" s="25">
        <v>7200</v>
      </c>
      <c r="N86" s="25">
        <v>6400</v>
      </c>
      <c r="O86" s="25">
        <v>10800</v>
      </c>
      <c r="P86" s="25">
        <v>9600</v>
      </c>
      <c r="Q86" s="25">
        <v>7200</v>
      </c>
      <c r="R86" s="35">
        <v>10200</v>
      </c>
      <c r="S86" s="35">
        <v>10800</v>
      </c>
      <c r="T86" s="35">
        <v>10200</v>
      </c>
      <c r="U86" s="35">
        <v>13200</v>
      </c>
      <c r="V86" s="35">
        <v>10800</v>
      </c>
      <c r="W86" s="35">
        <v>12000</v>
      </c>
      <c r="X86" s="47">
        <v>10800</v>
      </c>
      <c r="Y86" s="47">
        <v>11760</v>
      </c>
      <c r="Z86" s="42">
        <v>12000</v>
      </c>
      <c r="AA86" s="42">
        <v>13200</v>
      </c>
      <c r="AB86" s="42">
        <v>12000</v>
      </c>
      <c r="AC86" s="42">
        <v>13200</v>
      </c>
      <c r="AD86" s="42">
        <v>12000</v>
      </c>
      <c r="AE86" s="42">
        <v>13700</v>
      </c>
      <c r="AF86" s="8">
        <v>12600</v>
      </c>
      <c r="AG86" s="42">
        <v>11770</v>
      </c>
      <c r="AH86" s="42">
        <v>14000</v>
      </c>
      <c r="AI86" s="42">
        <v>17000</v>
      </c>
      <c r="AJ86" s="54">
        <v>13720</v>
      </c>
    </row>
    <row r="87" spans="1:36" ht="21" customHeight="1" x14ac:dyDescent="0.25">
      <c r="A87" s="34" t="s">
        <v>19</v>
      </c>
      <c r="B87" s="25">
        <v>0</v>
      </c>
      <c r="C87" s="25">
        <v>800</v>
      </c>
      <c r="D87" s="25">
        <v>615</v>
      </c>
      <c r="E87" s="25">
        <v>1004</v>
      </c>
      <c r="F87" s="25">
        <v>2380</v>
      </c>
      <c r="G87" s="25">
        <v>398</v>
      </c>
      <c r="H87" s="25">
        <v>1430</v>
      </c>
      <c r="I87" s="25">
        <v>1080</v>
      </c>
      <c r="J87" s="25">
        <v>1903</v>
      </c>
      <c r="K87" s="25">
        <v>500</v>
      </c>
      <c r="L87" s="35">
        <v>3750</v>
      </c>
      <c r="M87" s="25">
        <v>4092</v>
      </c>
      <c r="N87" s="25">
        <v>4800</v>
      </c>
      <c r="O87" s="25">
        <v>6000</v>
      </c>
      <c r="P87" s="25">
        <v>3750</v>
      </c>
      <c r="Q87" s="25">
        <v>1270</v>
      </c>
      <c r="R87" s="35">
        <v>1360</v>
      </c>
      <c r="S87" s="35">
        <v>1500</v>
      </c>
      <c r="T87" s="35">
        <v>3340</v>
      </c>
      <c r="U87" s="35">
        <v>1650</v>
      </c>
      <c r="V87" s="38">
        <v>1520</v>
      </c>
      <c r="W87" s="38">
        <v>1360</v>
      </c>
      <c r="X87" s="48">
        <v>5550</v>
      </c>
      <c r="Y87" s="48">
        <v>1390</v>
      </c>
      <c r="Z87" s="42">
        <v>5550</v>
      </c>
      <c r="AA87" s="42">
        <v>2050</v>
      </c>
      <c r="AB87" s="42">
        <v>6250</v>
      </c>
      <c r="AC87" s="42">
        <v>1000</v>
      </c>
      <c r="AD87" s="42">
        <v>1000</v>
      </c>
      <c r="AE87" s="42">
        <v>0</v>
      </c>
      <c r="AF87" s="8">
        <v>3100</v>
      </c>
      <c r="AG87" s="42">
        <v>0</v>
      </c>
      <c r="AH87" s="42">
        <v>1800</v>
      </c>
      <c r="AI87" s="42">
        <v>1290</v>
      </c>
      <c r="AJ87" s="54">
        <v>5700</v>
      </c>
    </row>
    <row r="88" spans="1:36" ht="21" customHeight="1" x14ac:dyDescent="0.25">
      <c r="A88" s="34" t="s">
        <v>34</v>
      </c>
      <c r="B88" s="25">
        <v>500</v>
      </c>
      <c r="C88" s="25">
        <v>230</v>
      </c>
      <c r="D88" s="25">
        <v>500</v>
      </c>
      <c r="E88" s="25">
        <v>300</v>
      </c>
      <c r="F88" s="25">
        <v>270</v>
      </c>
      <c r="G88" s="25">
        <v>230</v>
      </c>
      <c r="H88" s="25">
        <v>540</v>
      </c>
      <c r="I88" s="25">
        <v>270</v>
      </c>
      <c r="J88" s="25">
        <v>500</v>
      </c>
      <c r="K88" s="25">
        <v>235</v>
      </c>
      <c r="L88" s="35">
        <v>220</v>
      </c>
      <c r="M88" s="25">
        <v>150</v>
      </c>
      <c r="N88" s="25">
        <v>200</v>
      </c>
      <c r="O88" s="25">
        <v>150</v>
      </c>
      <c r="P88" s="25">
        <v>200</v>
      </c>
      <c r="Q88" s="25">
        <v>200</v>
      </c>
      <c r="R88" s="35">
        <v>150</v>
      </c>
      <c r="S88" s="35">
        <v>200</v>
      </c>
      <c r="T88" s="35">
        <v>150</v>
      </c>
      <c r="U88" s="35">
        <v>200</v>
      </c>
      <c r="V88" s="38">
        <v>200</v>
      </c>
      <c r="W88" s="38">
        <v>200</v>
      </c>
      <c r="X88" s="48">
        <v>160</v>
      </c>
      <c r="Y88" s="48">
        <v>2000</v>
      </c>
      <c r="Z88" s="42">
        <v>500</v>
      </c>
      <c r="AA88" s="42">
        <v>2100</v>
      </c>
      <c r="AB88" s="42">
        <v>1550</v>
      </c>
      <c r="AC88" s="42">
        <v>2600</v>
      </c>
      <c r="AD88" s="42">
        <v>2050</v>
      </c>
      <c r="AE88" s="42">
        <v>500</v>
      </c>
      <c r="AF88" s="8">
        <v>1100</v>
      </c>
      <c r="AG88" s="42">
        <v>2500</v>
      </c>
      <c r="AH88" s="42">
        <v>700</v>
      </c>
      <c r="AI88" s="42">
        <v>3500</v>
      </c>
      <c r="AJ88" s="54">
        <v>700</v>
      </c>
    </row>
    <row r="89" spans="1:36" ht="21" customHeight="1" x14ac:dyDescent="0.25">
      <c r="A89" s="34" t="s">
        <v>13</v>
      </c>
      <c r="B89" s="25">
        <v>0</v>
      </c>
      <c r="C89" s="25">
        <v>1593</v>
      </c>
      <c r="D89" s="25">
        <v>2000</v>
      </c>
      <c r="E89" s="25">
        <v>6000</v>
      </c>
      <c r="F89" s="25">
        <v>7000</v>
      </c>
      <c r="G89" s="25">
        <v>9950</v>
      </c>
      <c r="H89" s="25">
        <v>6050</v>
      </c>
      <c r="I89" s="25">
        <v>8900</v>
      </c>
      <c r="J89" s="25">
        <v>9750</v>
      </c>
      <c r="K89" s="25">
        <v>8000</v>
      </c>
      <c r="L89" s="35">
        <v>15000</v>
      </c>
      <c r="M89" s="25">
        <v>2100</v>
      </c>
      <c r="N89" s="25">
        <v>6300</v>
      </c>
      <c r="O89" s="25">
        <v>5400</v>
      </c>
      <c r="P89" s="25">
        <v>3590</v>
      </c>
      <c r="Q89" s="25">
        <v>5800</v>
      </c>
      <c r="R89" s="35">
        <v>4600</v>
      </c>
      <c r="S89" s="35">
        <v>6300</v>
      </c>
      <c r="T89" s="35">
        <v>4800</v>
      </c>
      <c r="U89" s="35">
        <v>6000</v>
      </c>
      <c r="V89" s="38">
        <v>4400</v>
      </c>
      <c r="W89" s="38">
        <v>6200</v>
      </c>
      <c r="X89" s="47">
        <v>2900</v>
      </c>
      <c r="Y89" s="47">
        <v>3750</v>
      </c>
      <c r="Z89" s="42">
        <v>4500</v>
      </c>
      <c r="AA89" s="42">
        <v>4970</v>
      </c>
      <c r="AB89" s="42">
        <v>4500</v>
      </c>
      <c r="AC89" s="42">
        <v>4970</v>
      </c>
      <c r="AD89" s="42">
        <v>4200</v>
      </c>
      <c r="AE89" s="42">
        <v>5500</v>
      </c>
      <c r="AF89" s="8">
        <v>2300</v>
      </c>
      <c r="AG89" s="42">
        <v>1670</v>
      </c>
      <c r="AH89" s="42">
        <v>2500</v>
      </c>
      <c r="AI89" s="42">
        <v>4500</v>
      </c>
      <c r="AJ89" s="54">
        <v>4500</v>
      </c>
    </row>
    <row r="90" spans="1:36" ht="21" customHeight="1" x14ac:dyDescent="0.25">
      <c r="A90" s="34" t="s">
        <v>12</v>
      </c>
      <c r="B90" s="25">
        <v>5400</v>
      </c>
      <c r="C90" s="25">
        <v>7380</v>
      </c>
      <c r="D90" s="25">
        <v>5880</v>
      </c>
      <c r="E90" s="25">
        <v>7315</v>
      </c>
      <c r="F90" s="25">
        <v>6250</v>
      </c>
      <c r="G90" s="25">
        <v>6700</v>
      </c>
      <c r="H90" s="25">
        <v>4800</v>
      </c>
      <c r="I90" s="25">
        <v>8340</v>
      </c>
      <c r="J90" s="25">
        <v>7500</v>
      </c>
      <c r="K90" s="25">
        <v>7200</v>
      </c>
      <c r="L90" s="35">
        <v>7080</v>
      </c>
      <c r="M90" s="25">
        <v>7020</v>
      </c>
      <c r="N90" s="25">
        <v>7020</v>
      </c>
      <c r="O90" s="25">
        <v>6490</v>
      </c>
      <c r="P90" s="25">
        <v>6325</v>
      </c>
      <c r="Q90" s="25">
        <v>6100</v>
      </c>
      <c r="R90" s="35">
        <v>7400</v>
      </c>
      <c r="S90" s="35">
        <v>5700</v>
      </c>
      <c r="T90" s="35">
        <v>6000</v>
      </c>
      <c r="U90" s="25">
        <v>8100</v>
      </c>
      <c r="V90" s="38">
        <v>7000</v>
      </c>
      <c r="W90" s="38">
        <v>7550</v>
      </c>
      <c r="X90" s="47">
        <v>7000</v>
      </c>
      <c r="Y90" s="47">
        <v>7300</v>
      </c>
      <c r="Z90" s="42">
        <v>7800</v>
      </c>
      <c r="AA90" s="42">
        <v>7600</v>
      </c>
      <c r="AB90" s="42">
        <v>7700</v>
      </c>
      <c r="AC90" s="42">
        <v>7600</v>
      </c>
      <c r="AD90" s="42">
        <v>7650</v>
      </c>
      <c r="AE90" s="42">
        <v>7500</v>
      </c>
      <c r="AF90" s="8">
        <v>7850</v>
      </c>
      <c r="AG90" s="42">
        <v>7550</v>
      </c>
      <c r="AH90" s="42">
        <v>6160</v>
      </c>
      <c r="AI90" s="42">
        <v>7550</v>
      </c>
      <c r="AJ90" s="54">
        <v>7850</v>
      </c>
    </row>
    <row r="91" spans="1:36" ht="21" customHeight="1" x14ac:dyDescent="0.25">
      <c r="A91" s="34" t="s">
        <v>33</v>
      </c>
      <c r="B91" s="25">
        <v>4500</v>
      </c>
      <c r="C91" s="25">
        <v>3500</v>
      </c>
      <c r="D91" s="25">
        <v>2100</v>
      </c>
      <c r="E91" s="25">
        <v>3150</v>
      </c>
      <c r="F91" s="25">
        <v>2000</v>
      </c>
      <c r="G91" s="25">
        <v>3800</v>
      </c>
      <c r="H91" s="25">
        <v>3500</v>
      </c>
      <c r="I91" s="25">
        <v>3000</v>
      </c>
      <c r="J91" s="25">
        <v>3000</v>
      </c>
      <c r="K91" s="25">
        <v>4000</v>
      </c>
      <c r="L91" s="35">
        <v>1600</v>
      </c>
      <c r="M91" s="25">
        <v>2500</v>
      </c>
      <c r="N91" s="25">
        <v>500</v>
      </c>
      <c r="O91" s="25">
        <v>2500</v>
      </c>
      <c r="P91" s="25">
        <v>8500</v>
      </c>
      <c r="Q91" s="25">
        <v>1500</v>
      </c>
      <c r="R91" s="35">
        <v>8000</v>
      </c>
      <c r="S91" s="35">
        <v>1000</v>
      </c>
      <c r="T91" s="35">
        <v>500</v>
      </c>
      <c r="U91" s="25">
        <v>1000</v>
      </c>
      <c r="V91" s="38">
        <v>3885</v>
      </c>
      <c r="W91" s="38">
        <v>200</v>
      </c>
      <c r="X91" s="47">
        <v>100</v>
      </c>
      <c r="Y91" s="47">
        <v>100</v>
      </c>
      <c r="Z91" s="42">
        <v>0</v>
      </c>
      <c r="AA91" s="42">
        <v>100</v>
      </c>
      <c r="AB91" s="42">
        <v>250</v>
      </c>
      <c r="AC91" s="42">
        <v>200</v>
      </c>
      <c r="AD91" s="42">
        <v>300</v>
      </c>
      <c r="AE91" s="42">
        <v>300</v>
      </c>
      <c r="AF91" s="8">
        <v>300</v>
      </c>
      <c r="AG91" s="42">
        <v>300</v>
      </c>
      <c r="AH91" s="42">
        <v>500</v>
      </c>
      <c r="AI91" s="42">
        <v>300</v>
      </c>
      <c r="AJ91" s="54">
        <v>300</v>
      </c>
    </row>
    <row r="92" spans="1:36" ht="21" customHeight="1" x14ac:dyDescent="0.25">
      <c r="A92" s="34" t="s">
        <v>11</v>
      </c>
      <c r="B92" s="25">
        <v>9100</v>
      </c>
      <c r="C92" s="25">
        <v>1610</v>
      </c>
      <c r="D92" s="25">
        <v>6300</v>
      </c>
      <c r="E92" s="25">
        <v>2000</v>
      </c>
      <c r="F92" s="25">
        <v>8000</v>
      </c>
      <c r="G92" s="25">
        <v>2300</v>
      </c>
      <c r="H92" s="25">
        <v>24300</v>
      </c>
      <c r="I92" s="25">
        <v>2500</v>
      </c>
      <c r="J92" s="25">
        <v>9100</v>
      </c>
      <c r="K92" s="25">
        <v>3000</v>
      </c>
      <c r="L92" s="35">
        <v>16400</v>
      </c>
      <c r="M92" s="25">
        <v>70</v>
      </c>
      <c r="N92" s="25">
        <v>13945</v>
      </c>
      <c r="O92" s="25">
        <v>65</v>
      </c>
      <c r="P92" s="25">
        <v>3838</v>
      </c>
      <c r="Q92" s="25">
        <v>25</v>
      </c>
      <c r="R92" s="35">
        <v>3580</v>
      </c>
      <c r="S92" s="35">
        <v>85</v>
      </c>
      <c r="T92" s="35">
        <v>5300</v>
      </c>
      <c r="U92" s="25">
        <v>56</v>
      </c>
      <c r="V92" s="38">
        <v>7181</v>
      </c>
      <c r="W92" s="38">
        <v>1699</v>
      </c>
      <c r="X92" s="47">
        <v>5721</v>
      </c>
      <c r="Y92" s="47">
        <v>1476</v>
      </c>
      <c r="Z92" s="42">
        <v>5578</v>
      </c>
      <c r="AA92" s="42">
        <v>1289</v>
      </c>
      <c r="AB92" s="42">
        <v>3905</v>
      </c>
      <c r="AC92" s="42">
        <v>1268</v>
      </c>
      <c r="AD92" s="42">
        <v>4673</v>
      </c>
      <c r="AE92" s="42">
        <v>1220</v>
      </c>
      <c r="AF92" s="8">
        <v>4537</v>
      </c>
      <c r="AG92" s="42">
        <v>933</v>
      </c>
      <c r="AH92" s="42">
        <v>3700</v>
      </c>
      <c r="AI92" s="42">
        <v>1185</v>
      </c>
      <c r="AJ92" s="54">
        <v>4747</v>
      </c>
    </row>
    <row r="93" spans="1:36" ht="21" customHeight="1" x14ac:dyDescent="0.25">
      <c r="A93" s="34" t="s">
        <v>26</v>
      </c>
      <c r="B93" s="25">
        <v>3000</v>
      </c>
      <c r="C93" s="25">
        <v>3950</v>
      </c>
      <c r="D93" s="25">
        <v>0</v>
      </c>
      <c r="E93" s="25">
        <v>4105</v>
      </c>
      <c r="F93" s="25">
        <v>700</v>
      </c>
      <c r="G93" s="25">
        <v>2000</v>
      </c>
      <c r="H93" s="25">
        <v>0</v>
      </c>
      <c r="I93" s="25">
        <v>2600</v>
      </c>
      <c r="J93" s="25">
        <v>0</v>
      </c>
      <c r="K93" s="25">
        <v>1218</v>
      </c>
      <c r="L93" s="35">
        <v>0</v>
      </c>
      <c r="M93" s="25">
        <v>0</v>
      </c>
      <c r="N93" s="25">
        <v>0</v>
      </c>
      <c r="O93" s="35">
        <v>0</v>
      </c>
      <c r="P93" s="25">
        <v>0</v>
      </c>
      <c r="Q93" s="35">
        <v>0</v>
      </c>
      <c r="R93" s="35">
        <v>0</v>
      </c>
      <c r="S93" s="35">
        <v>0</v>
      </c>
      <c r="T93" s="35">
        <v>3000</v>
      </c>
      <c r="U93" s="25">
        <v>0</v>
      </c>
      <c r="V93" s="38">
        <v>0</v>
      </c>
      <c r="W93" s="47" t="s">
        <v>2</v>
      </c>
      <c r="X93" s="47" t="s">
        <v>2</v>
      </c>
      <c r="Y93" s="47">
        <v>0</v>
      </c>
      <c r="Z93" s="42">
        <v>0</v>
      </c>
      <c r="AA93" s="42">
        <v>0</v>
      </c>
      <c r="AB93" s="42">
        <v>0</v>
      </c>
      <c r="AC93" s="42">
        <v>0</v>
      </c>
      <c r="AD93" s="42"/>
      <c r="AE93" s="42">
        <v>0</v>
      </c>
      <c r="AF93" s="42">
        <v>0</v>
      </c>
      <c r="AG93" s="42">
        <v>0</v>
      </c>
      <c r="AH93" s="42">
        <v>0</v>
      </c>
      <c r="AI93" s="42">
        <v>0</v>
      </c>
      <c r="AJ93" s="54">
        <v>610</v>
      </c>
    </row>
    <row r="94" spans="1:36" ht="21" customHeight="1" x14ac:dyDescent="0.25">
      <c r="A94" s="34" t="s">
        <v>32</v>
      </c>
      <c r="B94" s="25">
        <v>3815</v>
      </c>
      <c r="C94" s="25">
        <v>683</v>
      </c>
      <c r="D94" s="25">
        <v>3000</v>
      </c>
      <c r="E94" s="25">
        <v>3000</v>
      </c>
      <c r="F94" s="25">
        <v>2800</v>
      </c>
      <c r="G94" s="25">
        <v>1612</v>
      </c>
      <c r="H94" s="25">
        <v>1295</v>
      </c>
      <c r="I94" s="25">
        <v>1575</v>
      </c>
      <c r="J94" s="25">
        <v>1838</v>
      </c>
      <c r="K94" s="25">
        <v>2803</v>
      </c>
      <c r="L94" s="35">
        <v>4170</v>
      </c>
      <c r="M94" s="25">
        <v>1950</v>
      </c>
      <c r="N94" s="25">
        <v>2350</v>
      </c>
      <c r="O94" s="25">
        <v>2600</v>
      </c>
      <c r="P94" s="25">
        <v>1100</v>
      </c>
      <c r="Q94" s="25">
        <v>3563</v>
      </c>
      <c r="R94" s="35">
        <v>3663</v>
      </c>
      <c r="S94" s="35">
        <v>5050</v>
      </c>
      <c r="T94" s="35">
        <v>14400</v>
      </c>
      <c r="U94" s="25">
        <v>5050</v>
      </c>
      <c r="V94" s="38">
        <v>5750</v>
      </c>
      <c r="W94" s="38">
        <v>3990</v>
      </c>
      <c r="X94" s="47">
        <v>5750</v>
      </c>
      <c r="Y94" s="47">
        <v>3736</v>
      </c>
      <c r="Z94" s="42">
        <v>6550</v>
      </c>
      <c r="AA94" s="42">
        <v>6550</v>
      </c>
      <c r="AB94" s="42">
        <v>8151</v>
      </c>
      <c r="AC94" s="42">
        <v>6550</v>
      </c>
      <c r="AD94" s="42">
        <v>8150</v>
      </c>
      <c r="AE94" s="42">
        <v>4785</v>
      </c>
      <c r="AF94" s="8">
        <v>8150</v>
      </c>
      <c r="AG94" s="42">
        <v>7376.68</v>
      </c>
      <c r="AH94" s="42">
        <v>2250</v>
      </c>
      <c r="AI94" s="42">
        <v>7941</v>
      </c>
      <c r="AJ94" s="54">
        <v>3050</v>
      </c>
    </row>
    <row r="95" spans="1:36" ht="21" customHeight="1" x14ac:dyDescent="0.25">
      <c r="A95" s="34" t="s">
        <v>10</v>
      </c>
      <c r="B95" s="25">
        <v>13000</v>
      </c>
      <c r="C95" s="25">
        <v>16000</v>
      </c>
      <c r="D95" s="25">
        <v>10000</v>
      </c>
      <c r="E95" s="25">
        <v>16000</v>
      </c>
      <c r="F95" s="25">
        <v>16000</v>
      </c>
      <c r="G95" s="25">
        <v>15000</v>
      </c>
      <c r="H95" s="25">
        <v>15000</v>
      </c>
      <c r="I95" s="25">
        <v>20000</v>
      </c>
      <c r="J95" s="25">
        <v>13000</v>
      </c>
      <c r="K95" s="25">
        <v>15000</v>
      </c>
      <c r="L95" s="35">
        <v>12000</v>
      </c>
      <c r="M95" s="25">
        <v>5000</v>
      </c>
      <c r="N95" s="25">
        <v>12000</v>
      </c>
      <c r="O95" s="25">
        <v>9500</v>
      </c>
      <c r="P95" s="25">
        <v>13000</v>
      </c>
      <c r="Q95" s="25">
        <v>7500</v>
      </c>
      <c r="R95" s="35">
        <v>8000</v>
      </c>
      <c r="S95" s="35">
        <v>10000</v>
      </c>
      <c r="T95" s="35">
        <v>8000</v>
      </c>
      <c r="U95" s="25">
        <v>9000</v>
      </c>
      <c r="V95" s="38">
        <v>3000</v>
      </c>
      <c r="W95" s="38">
        <v>9000</v>
      </c>
      <c r="X95" s="48">
        <v>10000</v>
      </c>
      <c r="Y95" s="48">
        <v>10200</v>
      </c>
      <c r="Z95" s="42">
        <v>8900</v>
      </c>
      <c r="AA95" s="42">
        <v>9200</v>
      </c>
      <c r="AB95" s="42">
        <v>7400</v>
      </c>
      <c r="AC95" s="42">
        <v>9400</v>
      </c>
      <c r="AD95" s="42">
        <v>8350</v>
      </c>
      <c r="AE95" s="42">
        <v>9400</v>
      </c>
      <c r="AF95" s="8">
        <v>6950</v>
      </c>
      <c r="AG95" s="42">
        <v>8800</v>
      </c>
      <c r="AH95" s="42">
        <v>6950</v>
      </c>
      <c r="AI95" s="42">
        <v>8900</v>
      </c>
      <c r="AJ95" s="54">
        <v>3300</v>
      </c>
    </row>
    <row r="96" spans="1:36" ht="21" customHeight="1" x14ac:dyDescent="0.25">
      <c r="A96" s="34" t="s">
        <v>31</v>
      </c>
      <c r="B96" s="25">
        <v>4790</v>
      </c>
      <c r="C96" s="25">
        <v>2480</v>
      </c>
      <c r="D96" s="25">
        <v>2490</v>
      </c>
      <c r="E96" s="25">
        <v>3280</v>
      </c>
      <c r="F96" s="25">
        <v>5540</v>
      </c>
      <c r="G96" s="25">
        <v>3770</v>
      </c>
      <c r="H96" s="25">
        <v>3510</v>
      </c>
      <c r="I96" s="25">
        <v>5640</v>
      </c>
      <c r="J96" s="25">
        <v>5160</v>
      </c>
      <c r="K96" s="25">
        <v>1180</v>
      </c>
      <c r="L96" s="35">
        <v>1980</v>
      </c>
      <c r="M96" s="25">
        <v>2300</v>
      </c>
      <c r="N96" s="25">
        <v>5000</v>
      </c>
      <c r="O96" s="25">
        <v>1950</v>
      </c>
      <c r="P96" s="25">
        <v>2100</v>
      </c>
      <c r="Q96" s="25">
        <v>3670</v>
      </c>
      <c r="R96" s="35">
        <v>4900</v>
      </c>
      <c r="S96" s="35">
        <v>2430</v>
      </c>
      <c r="T96" s="35">
        <v>2500</v>
      </c>
      <c r="U96" s="35">
        <v>4900</v>
      </c>
      <c r="V96" s="38">
        <v>4150</v>
      </c>
      <c r="W96" s="38">
        <v>2340</v>
      </c>
      <c r="X96" s="48">
        <v>2910</v>
      </c>
      <c r="Y96" s="48">
        <v>6870</v>
      </c>
      <c r="Z96" s="42">
        <v>5280</v>
      </c>
      <c r="AA96" s="42">
        <v>2290</v>
      </c>
      <c r="AB96" s="42">
        <v>850</v>
      </c>
      <c r="AC96" s="42">
        <v>1127</v>
      </c>
      <c r="AD96" s="42">
        <v>810</v>
      </c>
      <c r="AE96" s="42">
        <v>1520</v>
      </c>
      <c r="AF96" s="8">
        <v>630</v>
      </c>
      <c r="AG96" s="42">
        <v>1902</v>
      </c>
      <c r="AH96" s="42">
        <v>1764</v>
      </c>
      <c r="AI96" s="42">
        <v>2180</v>
      </c>
      <c r="AJ96" s="54">
        <v>3683</v>
      </c>
    </row>
    <row r="97" spans="1:16384" ht="21" customHeight="1" x14ac:dyDescent="0.25">
      <c r="A97" s="34" t="s">
        <v>30</v>
      </c>
      <c r="B97" s="25">
        <v>1000</v>
      </c>
      <c r="C97" s="25">
        <v>500</v>
      </c>
      <c r="D97" s="25">
        <v>1200</v>
      </c>
      <c r="E97" s="25">
        <v>840</v>
      </c>
      <c r="F97" s="25">
        <v>700</v>
      </c>
      <c r="G97" s="25">
        <v>750</v>
      </c>
      <c r="H97" s="25">
        <v>250</v>
      </c>
      <c r="I97" s="25">
        <v>1400</v>
      </c>
      <c r="J97" s="25">
        <v>1400</v>
      </c>
      <c r="K97" s="25">
        <v>2000</v>
      </c>
      <c r="L97" s="35">
        <v>2850</v>
      </c>
      <c r="M97" s="25">
        <v>2400</v>
      </c>
      <c r="N97" s="25">
        <v>2582</v>
      </c>
      <c r="O97" s="35">
        <v>0</v>
      </c>
      <c r="P97" s="25">
        <v>0</v>
      </c>
      <c r="Q97" s="35">
        <v>0</v>
      </c>
      <c r="R97" s="35">
        <v>0</v>
      </c>
      <c r="S97" s="35">
        <v>0</v>
      </c>
      <c r="T97" s="35">
        <v>2500</v>
      </c>
      <c r="U97" s="35">
        <v>3600</v>
      </c>
      <c r="V97" s="38">
        <v>1000</v>
      </c>
      <c r="W97" s="38">
        <v>233</v>
      </c>
      <c r="X97" s="47">
        <v>1500</v>
      </c>
      <c r="Y97" s="47">
        <v>1403</v>
      </c>
      <c r="Z97" s="42">
        <v>90</v>
      </c>
      <c r="AA97" s="42">
        <v>118</v>
      </c>
      <c r="AB97" s="42">
        <v>98</v>
      </c>
      <c r="AC97" s="42">
        <v>155</v>
      </c>
      <c r="AD97" s="42">
        <v>52</v>
      </c>
      <c r="AE97" s="42">
        <v>47</v>
      </c>
      <c r="AF97" s="8">
        <v>53</v>
      </c>
      <c r="AG97" s="42">
        <v>56</v>
      </c>
      <c r="AH97" s="42">
        <v>32</v>
      </c>
      <c r="AI97" s="42">
        <v>0</v>
      </c>
      <c r="AJ97" s="54">
        <v>0</v>
      </c>
    </row>
    <row r="98" spans="1:16384" ht="21" customHeight="1" x14ac:dyDescent="0.25">
      <c r="A98" s="34" t="s">
        <v>29</v>
      </c>
      <c r="B98" s="25">
        <v>0</v>
      </c>
      <c r="C98" s="25">
        <v>700</v>
      </c>
      <c r="D98" s="25">
        <v>0</v>
      </c>
      <c r="E98" s="25">
        <v>600</v>
      </c>
      <c r="F98" s="25">
        <v>750</v>
      </c>
      <c r="G98" s="25">
        <v>300</v>
      </c>
      <c r="H98" s="25">
        <v>0</v>
      </c>
      <c r="I98" s="25">
        <v>300</v>
      </c>
      <c r="J98" s="25">
        <v>0</v>
      </c>
      <c r="K98" s="25">
        <v>300</v>
      </c>
      <c r="L98" s="35">
        <v>0</v>
      </c>
      <c r="M98" s="25">
        <v>0</v>
      </c>
      <c r="N98" s="25">
        <v>2440</v>
      </c>
      <c r="O98" s="35">
        <v>0</v>
      </c>
      <c r="P98" s="25">
        <v>0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8">
        <v>0</v>
      </c>
      <c r="W98" s="38">
        <v>68</v>
      </c>
      <c r="X98" s="47">
        <v>60</v>
      </c>
      <c r="Y98" s="47">
        <v>0</v>
      </c>
      <c r="Z98" s="42">
        <v>60</v>
      </c>
      <c r="AA98" s="42">
        <v>88</v>
      </c>
      <c r="AB98" s="42">
        <v>50</v>
      </c>
      <c r="AC98" s="42">
        <v>60</v>
      </c>
      <c r="AD98" s="42">
        <v>25</v>
      </c>
      <c r="AE98" s="42">
        <v>43</v>
      </c>
      <c r="AF98" s="8">
        <v>18</v>
      </c>
      <c r="AG98" s="42">
        <v>25</v>
      </c>
      <c r="AH98" s="42">
        <v>9</v>
      </c>
      <c r="AI98" s="42">
        <v>0</v>
      </c>
      <c r="AJ98" s="54">
        <v>0</v>
      </c>
    </row>
    <row r="99" spans="1:16384" s="10" customFormat="1" ht="21" customHeight="1" x14ac:dyDescent="0.25">
      <c r="A99" s="34" t="s">
        <v>28</v>
      </c>
      <c r="B99" s="25">
        <v>1655</v>
      </c>
      <c r="C99" s="25">
        <v>0</v>
      </c>
      <c r="D99" s="25">
        <v>635</v>
      </c>
      <c r="E99" s="25">
        <v>0</v>
      </c>
      <c r="F99" s="25">
        <v>500</v>
      </c>
      <c r="G99" s="25">
        <v>0</v>
      </c>
      <c r="H99" s="25">
        <v>0</v>
      </c>
      <c r="I99" s="25">
        <v>0</v>
      </c>
      <c r="J99" s="25">
        <v>175</v>
      </c>
      <c r="K99" s="25">
        <v>60</v>
      </c>
      <c r="L99" s="35">
        <v>0</v>
      </c>
      <c r="M99" s="25">
        <v>0</v>
      </c>
      <c r="N99" s="25">
        <v>0</v>
      </c>
      <c r="O99" s="25">
        <v>500</v>
      </c>
      <c r="P99" s="25">
        <v>194</v>
      </c>
      <c r="Q99" s="35">
        <v>2560</v>
      </c>
      <c r="R99" s="38">
        <v>1590</v>
      </c>
      <c r="S99" s="35">
        <v>1000</v>
      </c>
      <c r="T99" s="35">
        <v>680</v>
      </c>
      <c r="U99" s="35">
        <v>680</v>
      </c>
      <c r="V99" s="38">
        <v>5540</v>
      </c>
      <c r="W99" s="38">
        <v>540</v>
      </c>
      <c r="X99" s="47">
        <v>3380</v>
      </c>
      <c r="Y99" s="47">
        <v>775</v>
      </c>
      <c r="Z99" s="42">
        <v>3380</v>
      </c>
      <c r="AA99" s="42">
        <v>2280</v>
      </c>
      <c r="AB99" s="42">
        <v>2528</v>
      </c>
      <c r="AC99" s="42">
        <v>500</v>
      </c>
      <c r="AD99" s="42">
        <v>3760</v>
      </c>
      <c r="AE99" s="42">
        <v>0</v>
      </c>
      <c r="AF99" s="8">
        <v>3750</v>
      </c>
      <c r="AG99" s="42">
        <v>0</v>
      </c>
      <c r="AH99" s="42">
        <v>1500</v>
      </c>
      <c r="AI99" s="42">
        <v>1465</v>
      </c>
      <c r="AJ99" s="54">
        <v>3860</v>
      </c>
      <c r="AK99" s="2"/>
      <c r="AL99" s="2"/>
      <c r="AM99" s="2"/>
      <c r="AN99" s="2"/>
      <c r="AO99" s="5"/>
      <c r="AP99" s="5"/>
      <c r="AQ99" s="5"/>
      <c r="AR99" s="5"/>
      <c r="AS99" s="5"/>
      <c r="AT99" s="5"/>
      <c r="AU99" s="5"/>
      <c r="AV99" s="5"/>
    </row>
    <row r="100" spans="1:16384" s="10" customFormat="1" ht="21" customHeight="1" thickBot="1" x14ac:dyDescent="0.3">
      <c r="A100" s="34" t="s">
        <v>27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47" t="s">
        <v>2</v>
      </c>
      <c r="L100" s="47" t="s">
        <v>2</v>
      </c>
      <c r="M100" s="47" t="s">
        <v>2</v>
      </c>
      <c r="N100" s="47" t="s">
        <v>2</v>
      </c>
      <c r="O100" s="47" t="s">
        <v>2</v>
      </c>
      <c r="P100" s="47" t="s">
        <v>2</v>
      </c>
      <c r="Q100" s="47" t="s">
        <v>2</v>
      </c>
      <c r="R100" s="47" t="s">
        <v>2</v>
      </c>
      <c r="S100" s="47" t="s">
        <v>2</v>
      </c>
      <c r="T100" s="47" t="s">
        <v>2</v>
      </c>
      <c r="U100" s="47" t="s">
        <v>2</v>
      </c>
      <c r="V100" s="38">
        <v>1800</v>
      </c>
      <c r="W100" s="38">
        <v>2465</v>
      </c>
      <c r="X100" s="47">
        <v>1300</v>
      </c>
      <c r="Y100" s="47">
        <v>1215</v>
      </c>
      <c r="Z100" s="42">
        <v>885</v>
      </c>
      <c r="AA100" s="42">
        <v>940</v>
      </c>
      <c r="AB100" s="42">
        <v>710</v>
      </c>
      <c r="AC100" s="42">
        <v>620</v>
      </c>
      <c r="AD100" s="42">
        <v>240</v>
      </c>
      <c r="AE100" s="42">
        <v>595</v>
      </c>
      <c r="AF100" s="42">
        <v>251</v>
      </c>
      <c r="AG100" s="42">
        <v>585</v>
      </c>
      <c r="AH100" s="42">
        <v>270</v>
      </c>
      <c r="AI100" s="42">
        <v>650</v>
      </c>
      <c r="AJ100" s="54">
        <v>259</v>
      </c>
      <c r="AK100" s="2"/>
      <c r="AL100" s="2"/>
      <c r="AM100" s="2"/>
      <c r="AN100" s="2"/>
      <c r="AO100" s="5"/>
      <c r="AP100" s="5"/>
      <c r="AQ100" s="5"/>
      <c r="AR100" s="5"/>
      <c r="AS100" s="5"/>
      <c r="AT100" s="5"/>
      <c r="AU100" s="5"/>
      <c r="AV100" s="5"/>
    </row>
    <row r="101" spans="1:16384" ht="16.5" thickBot="1" x14ac:dyDescent="0.25">
      <c r="A101" s="55" t="s">
        <v>40</v>
      </c>
      <c r="B101" s="28">
        <f t="shared" ref="B101:L101" si="12">SUM(B81:B99)</f>
        <v>94365</v>
      </c>
      <c r="C101" s="28">
        <f t="shared" si="12"/>
        <v>69834</v>
      </c>
      <c r="D101" s="28">
        <f t="shared" si="12"/>
        <v>60360</v>
      </c>
      <c r="E101" s="28">
        <f t="shared" si="12"/>
        <v>96550</v>
      </c>
      <c r="F101" s="28">
        <f t="shared" si="12"/>
        <v>107687</v>
      </c>
      <c r="G101" s="28">
        <f t="shared" si="12"/>
        <v>94190</v>
      </c>
      <c r="H101" s="28">
        <f t="shared" si="12"/>
        <v>110945</v>
      </c>
      <c r="I101" s="28">
        <f t="shared" si="12"/>
        <v>119470</v>
      </c>
      <c r="J101" s="28">
        <f t="shared" si="12"/>
        <v>121626</v>
      </c>
      <c r="K101" s="56">
        <f t="shared" si="12"/>
        <v>73646</v>
      </c>
      <c r="L101" s="57">
        <f t="shared" si="12"/>
        <v>110527</v>
      </c>
      <c r="M101" s="57">
        <f>SUM(M81:M100)</f>
        <v>71902</v>
      </c>
      <c r="N101" s="57">
        <f t="shared" ref="N101:AJ101" si="13">SUM(N81:N100)</f>
        <v>106907</v>
      </c>
      <c r="O101" s="57">
        <f t="shared" si="13"/>
        <v>74530</v>
      </c>
      <c r="P101" s="57">
        <f t="shared" si="13"/>
        <v>73810</v>
      </c>
      <c r="Q101" s="57">
        <f t="shared" si="13"/>
        <v>57867</v>
      </c>
      <c r="R101" s="57">
        <f t="shared" si="13"/>
        <v>73700.55</v>
      </c>
      <c r="S101" s="57">
        <f t="shared" si="13"/>
        <v>72809</v>
      </c>
      <c r="T101" s="57">
        <f t="shared" si="13"/>
        <v>88070</v>
      </c>
      <c r="U101" s="57">
        <f>SUM(U81:U100)</f>
        <v>70865.267999999996</v>
      </c>
      <c r="V101" s="57">
        <f t="shared" si="13"/>
        <v>78077</v>
      </c>
      <c r="W101" s="57">
        <f t="shared" si="13"/>
        <v>64431</v>
      </c>
      <c r="X101" s="57">
        <f t="shared" si="13"/>
        <v>72802</v>
      </c>
      <c r="Y101" s="57">
        <f t="shared" si="13"/>
        <v>66397</v>
      </c>
      <c r="Z101" s="57">
        <f t="shared" si="13"/>
        <v>80232</v>
      </c>
      <c r="AA101" s="57">
        <f t="shared" si="13"/>
        <v>70378</v>
      </c>
      <c r="AB101" s="57">
        <f t="shared" si="13"/>
        <v>74182.5</v>
      </c>
      <c r="AC101" s="57">
        <f t="shared" si="13"/>
        <v>64723.7</v>
      </c>
      <c r="AD101" s="57">
        <f t="shared" si="13"/>
        <v>68699</v>
      </c>
      <c r="AE101" s="57">
        <f t="shared" si="13"/>
        <v>64490</v>
      </c>
      <c r="AF101" s="57">
        <f t="shared" si="13"/>
        <v>58508</v>
      </c>
      <c r="AG101" s="57">
        <f t="shared" si="13"/>
        <v>56346.48</v>
      </c>
      <c r="AH101" s="57">
        <f t="shared" si="13"/>
        <v>49982</v>
      </c>
      <c r="AI101" s="57">
        <f t="shared" si="13"/>
        <v>74287</v>
      </c>
      <c r="AJ101" s="57">
        <f t="shared" si="13"/>
        <v>63757</v>
      </c>
    </row>
    <row r="102" spans="1:16384" ht="16.5" customHeight="1" x14ac:dyDescent="0.2">
      <c r="A102" s="21" t="s">
        <v>39</v>
      </c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3"/>
      <c r="BQ102" s="21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1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1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1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1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1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  <c r="IW102" s="22"/>
      <c r="IX102" s="22"/>
      <c r="IY102" s="22"/>
      <c r="IZ102" s="22"/>
      <c r="JA102" s="22"/>
      <c r="JB102" s="22"/>
      <c r="JC102" s="22"/>
      <c r="JD102" s="22"/>
      <c r="JE102" s="22"/>
      <c r="JF102" s="22"/>
      <c r="JG102" s="22"/>
      <c r="JH102" s="22"/>
      <c r="JI102" s="22"/>
      <c r="JJ102" s="22"/>
      <c r="JK102" s="22"/>
      <c r="JL102" s="22"/>
      <c r="JM102" s="21"/>
      <c r="JN102" s="22"/>
      <c r="JO102" s="22"/>
      <c r="JP102" s="22"/>
      <c r="JQ102" s="22"/>
      <c r="JR102" s="22"/>
      <c r="JS102" s="22"/>
      <c r="JT102" s="22"/>
      <c r="JU102" s="22"/>
      <c r="JV102" s="22"/>
      <c r="JW102" s="22"/>
      <c r="JX102" s="22"/>
      <c r="JY102" s="22"/>
      <c r="JZ102" s="22"/>
      <c r="KA102" s="22"/>
      <c r="KB102" s="22"/>
      <c r="KC102" s="22"/>
      <c r="KD102" s="22"/>
      <c r="KE102" s="22"/>
      <c r="KF102" s="22"/>
      <c r="KG102" s="22"/>
      <c r="KH102" s="22"/>
      <c r="KI102" s="22"/>
      <c r="KJ102" s="22"/>
      <c r="KK102" s="22"/>
      <c r="KL102" s="22"/>
      <c r="KM102" s="22"/>
      <c r="KN102" s="22"/>
      <c r="KO102" s="22"/>
      <c r="KP102" s="22"/>
      <c r="KQ102" s="22"/>
      <c r="KR102" s="22"/>
      <c r="KS102" s="22"/>
      <c r="KT102" s="22"/>
      <c r="KU102" s="21"/>
      <c r="KV102" s="22"/>
      <c r="KW102" s="22"/>
      <c r="KX102" s="22"/>
      <c r="KY102" s="22"/>
      <c r="KZ102" s="22"/>
      <c r="LA102" s="22"/>
      <c r="LB102" s="22"/>
      <c r="LC102" s="22"/>
      <c r="LD102" s="22"/>
      <c r="LE102" s="22"/>
      <c r="LF102" s="22"/>
      <c r="LG102" s="22"/>
      <c r="LH102" s="22"/>
      <c r="LI102" s="22"/>
      <c r="LJ102" s="22"/>
      <c r="LK102" s="22"/>
      <c r="LL102" s="22"/>
      <c r="LM102" s="22"/>
      <c r="LN102" s="22"/>
      <c r="LO102" s="22"/>
      <c r="LP102" s="22"/>
      <c r="LQ102" s="22"/>
      <c r="LR102" s="22"/>
      <c r="LS102" s="22"/>
      <c r="LT102" s="22"/>
      <c r="LU102" s="22"/>
      <c r="LV102" s="22"/>
      <c r="LW102" s="22"/>
      <c r="LX102" s="22"/>
      <c r="LY102" s="22"/>
      <c r="LZ102" s="22"/>
      <c r="MA102" s="22"/>
      <c r="MB102" s="22"/>
      <c r="MC102" s="21"/>
      <c r="MD102" s="22"/>
      <c r="ME102" s="22"/>
      <c r="MF102" s="22"/>
      <c r="MG102" s="22"/>
      <c r="MH102" s="22"/>
      <c r="MI102" s="22"/>
      <c r="MJ102" s="22"/>
      <c r="MK102" s="22"/>
      <c r="ML102" s="22"/>
      <c r="MM102" s="22"/>
      <c r="MN102" s="22"/>
      <c r="MO102" s="22"/>
      <c r="MP102" s="22"/>
      <c r="MQ102" s="22"/>
      <c r="MR102" s="22"/>
      <c r="MS102" s="22"/>
      <c r="MT102" s="22"/>
      <c r="MU102" s="22"/>
      <c r="MV102" s="22"/>
      <c r="MW102" s="22"/>
      <c r="MX102" s="22"/>
      <c r="MY102" s="22"/>
      <c r="MZ102" s="22"/>
      <c r="NA102" s="22"/>
      <c r="NB102" s="22"/>
      <c r="NC102" s="22"/>
      <c r="ND102" s="22"/>
      <c r="NE102" s="22"/>
      <c r="NF102" s="22"/>
      <c r="NG102" s="22"/>
      <c r="NH102" s="22"/>
      <c r="NI102" s="22"/>
      <c r="NJ102" s="22"/>
      <c r="NK102" s="21"/>
      <c r="NL102" s="22"/>
      <c r="NM102" s="22"/>
      <c r="NN102" s="22"/>
      <c r="NO102" s="22"/>
      <c r="NP102" s="22"/>
      <c r="NQ102" s="22"/>
      <c r="NR102" s="22"/>
      <c r="NS102" s="22"/>
      <c r="NT102" s="22"/>
      <c r="NU102" s="22"/>
      <c r="NV102" s="22"/>
      <c r="NW102" s="22"/>
      <c r="NX102" s="22"/>
      <c r="NY102" s="22"/>
      <c r="NZ102" s="22"/>
      <c r="OA102" s="22"/>
      <c r="OB102" s="22"/>
      <c r="OC102" s="22"/>
      <c r="OD102" s="22"/>
      <c r="OE102" s="22"/>
      <c r="OF102" s="22"/>
      <c r="OG102" s="22"/>
      <c r="OH102" s="22"/>
      <c r="OI102" s="22"/>
      <c r="OJ102" s="22"/>
      <c r="OK102" s="22"/>
      <c r="OL102" s="22"/>
      <c r="OM102" s="22"/>
      <c r="ON102" s="22"/>
      <c r="OO102" s="22"/>
      <c r="OP102" s="22"/>
      <c r="OQ102" s="22"/>
      <c r="OR102" s="22"/>
      <c r="OS102" s="21"/>
      <c r="OT102" s="22"/>
      <c r="OU102" s="22"/>
      <c r="OV102" s="22"/>
      <c r="OW102" s="22"/>
      <c r="OX102" s="22"/>
      <c r="OY102" s="22"/>
      <c r="OZ102" s="22"/>
      <c r="PA102" s="22"/>
      <c r="PB102" s="22"/>
      <c r="PC102" s="22"/>
      <c r="PD102" s="22"/>
      <c r="PE102" s="22"/>
      <c r="PF102" s="22"/>
      <c r="PG102" s="22"/>
      <c r="PH102" s="22"/>
      <c r="PI102" s="22"/>
      <c r="PJ102" s="22"/>
      <c r="PK102" s="22"/>
      <c r="PL102" s="22"/>
      <c r="PM102" s="22"/>
      <c r="PN102" s="22"/>
      <c r="PO102" s="22"/>
      <c r="PP102" s="22"/>
      <c r="PQ102" s="22"/>
      <c r="PR102" s="22"/>
      <c r="PS102" s="22"/>
      <c r="PT102" s="22"/>
      <c r="PU102" s="22"/>
      <c r="PV102" s="22"/>
      <c r="PW102" s="22"/>
      <c r="PX102" s="22"/>
      <c r="PY102" s="22"/>
      <c r="PZ102" s="22"/>
      <c r="QA102" s="21"/>
      <c r="QB102" s="22"/>
      <c r="QC102" s="22"/>
      <c r="QD102" s="22"/>
      <c r="QE102" s="22"/>
      <c r="QF102" s="22"/>
      <c r="QG102" s="22"/>
      <c r="QH102" s="22"/>
      <c r="QI102" s="22"/>
      <c r="QJ102" s="22"/>
      <c r="QK102" s="22"/>
      <c r="QL102" s="22"/>
      <c r="QM102" s="22"/>
      <c r="QN102" s="22"/>
      <c r="QO102" s="22"/>
      <c r="QP102" s="22"/>
      <c r="QQ102" s="22"/>
      <c r="QR102" s="22"/>
      <c r="QS102" s="22"/>
      <c r="QT102" s="22"/>
      <c r="QU102" s="22"/>
      <c r="QV102" s="22"/>
      <c r="QW102" s="22"/>
      <c r="QX102" s="22"/>
      <c r="QY102" s="22"/>
      <c r="QZ102" s="22"/>
      <c r="RA102" s="22"/>
      <c r="RB102" s="22"/>
      <c r="RC102" s="22"/>
      <c r="RD102" s="22"/>
      <c r="RE102" s="22"/>
      <c r="RF102" s="22"/>
      <c r="RG102" s="22"/>
      <c r="RH102" s="22"/>
      <c r="RI102" s="21"/>
      <c r="RJ102" s="22"/>
      <c r="RK102" s="22"/>
      <c r="RL102" s="22"/>
      <c r="RM102" s="22"/>
      <c r="RN102" s="22"/>
      <c r="RO102" s="22"/>
      <c r="RP102" s="22"/>
      <c r="RQ102" s="22"/>
      <c r="RR102" s="22"/>
      <c r="RS102" s="22"/>
      <c r="RT102" s="22"/>
      <c r="RU102" s="22"/>
      <c r="RV102" s="22"/>
      <c r="RW102" s="22"/>
      <c r="RX102" s="22"/>
      <c r="RY102" s="22"/>
      <c r="RZ102" s="22"/>
      <c r="SA102" s="22"/>
      <c r="SB102" s="22"/>
      <c r="SC102" s="22"/>
      <c r="SD102" s="22"/>
      <c r="SE102" s="22"/>
      <c r="SF102" s="22"/>
      <c r="SG102" s="22"/>
      <c r="SH102" s="22"/>
      <c r="SI102" s="22"/>
      <c r="SJ102" s="22"/>
      <c r="SK102" s="22"/>
      <c r="SL102" s="22"/>
      <c r="SM102" s="22"/>
      <c r="SN102" s="22"/>
      <c r="SO102" s="22"/>
      <c r="SP102" s="22"/>
      <c r="SQ102" s="21"/>
      <c r="SR102" s="22"/>
      <c r="SS102" s="22"/>
      <c r="ST102" s="22"/>
      <c r="SU102" s="22"/>
      <c r="SV102" s="22"/>
      <c r="SW102" s="22"/>
      <c r="SX102" s="22"/>
      <c r="SY102" s="22"/>
      <c r="SZ102" s="22"/>
      <c r="TA102" s="22"/>
      <c r="TB102" s="22"/>
      <c r="TC102" s="22"/>
      <c r="TD102" s="22"/>
      <c r="TE102" s="22"/>
      <c r="TF102" s="22"/>
      <c r="TG102" s="22"/>
      <c r="TH102" s="22"/>
      <c r="TI102" s="22"/>
      <c r="TJ102" s="22"/>
      <c r="TK102" s="22"/>
      <c r="TL102" s="22"/>
      <c r="TM102" s="22"/>
      <c r="TN102" s="22"/>
      <c r="TO102" s="22"/>
      <c r="TP102" s="22"/>
      <c r="TQ102" s="22"/>
      <c r="TR102" s="22"/>
      <c r="TS102" s="22"/>
      <c r="TT102" s="22"/>
      <c r="TU102" s="22"/>
      <c r="TV102" s="22"/>
      <c r="TW102" s="22"/>
      <c r="TX102" s="22"/>
      <c r="TY102" s="21"/>
      <c r="TZ102" s="22"/>
      <c r="UA102" s="22"/>
      <c r="UB102" s="22"/>
      <c r="UC102" s="22"/>
      <c r="UD102" s="22"/>
      <c r="UE102" s="22"/>
      <c r="UF102" s="22"/>
      <c r="UG102" s="22"/>
      <c r="UH102" s="22"/>
      <c r="UI102" s="22"/>
      <c r="UJ102" s="22"/>
      <c r="UK102" s="22"/>
      <c r="UL102" s="22"/>
      <c r="UM102" s="22"/>
      <c r="UN102" s="22"/>
      <c r="UO102" s="22"/>
      <c r="UP102" s="22"/>
      <c r="UQ102" s="22"/>
      <c r="UR102" s="22"/>
      <c r="US102" s="22"/>
      <c r="UT102" s="22"/>
      <c r="UU102" s="22"/>
      <c r="UV102" s="22"/>
      <c r="UW102" s="22"/>
      <c r="UX102" s="22"/>
      <c r="UY102" s="22"/>
      <c r="UZ102" s="22"/>
      <c r="VA102" s="22"/>
      <c r="VB102" s="22"/>
      <c r="VC102" s="22"/>
      <c r="VD102" s="22"/>
      <c r="VE102" s="22"/>
      <c r="VF102" s="22"/>
      <c r="VG102" s="21"/>
      <c r="VH102" s="22"/>
      <c r="VI102" s="22"/>
      <c r="VJ102" s="22"/>
      <c r="VK102" s="22"/>
      <c r="VL102" s="22"/>
      <c r="VM102" s="22"/>
      <c r="VN102" s="22"/>
      <c r="VO102" s="22"/>
      <c r="VP102" s="22"/>
      <c r="VQ102" s="22"/>
      <c r="VR102" s="22"/>
      <c r="VS102" s="22"/>
      <c r="VT102" s="22"/>
      <c r="VU102" s="22"/>
      <c r="VV102" s="22"/>
      <c r="VW102" s="22"/>
      <c r="VX102" s="22"/>
      <c r="VY102" s="22"/>
      <c r="VZ102" s="22"/>
      <c r="WA102" s="22"/>
      <c r="WB102" s="22"/>
      <c r="WC102" s="22"/>
      <c r="WD102" s="22"/>
      <c r="WE102" s="22"/>
      <c r="WF102" s="22"/>
      <c r="WG102" s="22"/>
      <c r="WH102" s="22"/>
      <c r="WI102" s="22"/>
      <c r="WJ102" s="22"/>
      <c r="WK102" s="22"/>
      <c r="WL102" s="22"/>
      <c r="WM102" s="22"/>
      <c r="WN102" s="22"/>
      <c r="WO102" s="21"/>
      <c r="WP102" s="22"/>
      <c r="WQ102" s="22"/>
      <c r="WR102" s="22"/>
      <c r="WS102" s="22"/>
      <c r="WT102" s="22"/>
      <c r="WU102" s="22"/>
      <c r="WV102" s="22"/>
      <c r="WW102" s="22"/>
      <c r="WX102" s="22"/>
      <c r="WY102" s="22"/>
      <c r="WZ102" s="22"/>
      <c r="XA102" s="22"/>
      <c r="XB102" s="22"/>
      <c r="XC102" s="22"/>
      <c r="XD102" s="22"/>
      <c r="XE102" s="22"/>
      <c r="XF102" s="22"/>
      <c r="XG102" s="22"/>
      <c r="XH102" s="22"/>
      <c r="XI102" s="22"/>
      <c r="XJ102" s="22"/>
      <c r="XK102" s="22"/>
      <c r="XL102" s="22"/>
      <c r="XM102" s="22"/>
      <c r="XN102" s="22"/>
      <c r="XO102" s="22"/>
      <c r="XP102" s="22"/>
      <c r="XQ102" s="22"/>
      <c r="XR102" s="22"/>
      <c r="XS102" s="22"/>
      <c r="XT102" s="22"/>
      <c r="XU102" s="22"/>
      <c r="XV102" s="22"/>
      <c r="XW102" s="21"/>
      <c r="XX102" s="22"/>
      <c r="XY102" s="22"/>
      <c r="XZ102" s="22"/>
      <c r="YA102" s="22"/>
      <c r="YB102" s="22"/>
      <c r="YC102" s="22"/>
      <c r="YD102" s="22"/>
      <c r="YE102" s="22"/>
      <c r="YF102" s="22"/>
      <c r="YG102" s="22"/>
      <c r="YH102" s="22"/>
      <c r="YI102" s="22"/>
      <c r="YJ102" s="22"/>
      <c r="YK102" s="22"/>
      <c r="YL102" s="22"/>
      <c r="YM102" s="22"/>
      <c r="YN102" s="22"/>
      <c r="YO102" s="22"/>
      <c r="YP102" s="22"/>
      <c r="YQ102" s="22"/>
      <c r="YR102" s="22"/>
      <c r="YS102" s="22"/>
      <c r="YT102" s="22"/>
      <c r="YU102" s="22"/>
      <c r="YV102" s="22"/>
      <c r="YW102" s="22"/>
      <c r="YX102" s="22"/>
      <c r="YY102" s="22"/>
      <c r="YZ102" s="22"/>
      <c r="ZA102" s="22"/>
      <c r="ZB102" s="22"/>
      <c r="ZC102" s="22"/>
      <c r="ZD102" s="22"/>
      <c r="ZE102" s="21"/>
      <c r="ZF102" s="22"/>
      <c r="ZG102" s="22"/>
      <c r="ZH102" s="22"/>
      <c r="ZI102" s="22"/>
      <c r="ZJ102" s="22"/>
      <c r="ZK102" s="22"/>
      <c r="ZL102" s="22"/>
      <c r="ZM102" s="22"/>
      <c r="ZN102" s="22"/>
      <c r="ZO102" s="22"/>
      <c r="ZP102" s="22"/>
      <c r="ZQ102" s="22"/>
      <c r="ZR102" s="22"/>
      <c r="ZS102" s="22"/>
      <c r="ZT102" s="22"/>
      <c r="ZU102" s="22"/>
      <c r="ZV102" s="22"/>
      <c r="ZW102" s="22"/>
      <c r="ZX102" s="22"/>
      <c r="ZY102" s="22"/>
      <c r="ZZ102" s="22"/>
      <c r="AAA102" s="22"/>
      <c r="AAB102" s="22"/>
      <c r="AAC102" s="22"/>
      <c r="AAD102" s="22"/>
      <c r="AAE102" s="22"/>
      <c r="AAF102" s="22"/>
      <c r="AAG102" s="22"/>
      <c r="AAH102" s="22"/>
      <c r="AAI102" s="22"/>
      <c r="AAJ102" s="22"/>
      <c r="AAK102" s="22"/>
      <c r="AAL102" s="22"/>
      <c r="AAM102" s="21"/>
      <c r="AAN102" s="22"/>
      <c r="AAO102" s="22"/>
      <c r="AAP102" s="22"/>
      <c r="AAQ102" s="22"/>
      <c r="AAR102" s="22"/>
      <c r="AAS102" s="22"/>
      <c r="AAT102" s="22"/>
      <c r="AAU102" s="22"/>
      <c r="AAV102" s="22"/>
      <c r="AAW102" s="22"/>
      <c r="AAX102" s="22"/>
      <c r="AAY102" s="22"/>
      <c r="AAZ102" s="22"/>
      <c r="ABA102" s="22"/>
      <c r="ABB102" s="22"/>
      <c r="ABC102" s="22"/>
      <c r="ABD102" s="22"/>
      <c r="ABE102" s="22"/>
      <c r="ABF102" s="22"/>
      <c r="ABG102" s="22"/>
      <c r="ABH102" s="22"/>
      <c r="ABI102" s="22"/>
      <c r="ABJ102" s="22"/>
      <c r="ABK102" s="22"/>
      <c r="ABL102" s="22"/>
      <c r="ABM102" s="22"/>
      <c r="ABN102" s="22"/>
      <c r="ABO102" s="22"/>
      <c r="ABP102" s="22"/>
      <c r="ABQ102" s="22"/>
      <c r="ABR102" s="22"/>
      <c r="ABS102" s="22"/>
      <c r="ABT102" s="22"/>
      <c r="ABU102" s="21"/>
      <c r="ABV102" s="22"/>
      <c r="ABW102" s="22"/>
      <c r="ABX102" s="22"/>
      <c r="ABY102" s="22"/>
      <c r="ABZ102" s="22"/>
      <c r="ACA102" s="22"/>
      <c r="ACB102" s="22"/>
      <c r="ACC102" s="22"/>
      <c r="ACD102" s="22"/>
      <c r="ACE102" s="22"/>
      <c r="ACF102" s="22"/>
      <c r="ACG102" s="22"/>
      <c r="ACH102" s="22"/>
      <c r="ACI102" s="22"/>
      <c r="ACJ102" s="22"/>
      <c r="ACK102" s="22"/>
      <c r="ACL102" s="22"/>
      <c r="ACM102" s="22"/>
      <c r="ACN102" s="22"/>
      <c r="ACO102" s="22"/>
      <c r="ACP102" s="22"/>
      <c r="ACQ102" s="22"/>
      <c r="ACR102" s="22"/>
      <c r="ACS102" s="22"/>
      <c r="ACT102" s="22"/>
      <c r="ACU102" s="22"/>
      <c r="ACV102" s="22"/>
      <c r="ACW102" s="22"/>
      <c r="ACX102" s="22"/>
      <c r="ACY102" s="22"/>
      <c r="ACZ102" s="22"/>
      <c r="ADA102" s="22"/>
      <c r="ADB102" s="22"/>
      <c r="ADC102" s="21"/>
      <c r="ADD102" s="22"/>
      <c r="ADE102" s="22"/>
      <c r="ADF102" s="22"/>
      <c r="ADG102" s="22"/>
      <c r="ADH102" s="22"/>
      <c r="ADI102" s="22"/>
      <c r="ADJ102" s="22"/>
      <c r="ADK102" s="22"/>
      <c r="ADL102" s="22"/>
      <c r="ADM102" s="22"/>
      <c r="ADN102" s="22"/>
      <c r="ADO102" s="22"/>
      <c r="ADP102" s="22"/>
      <c r="ADQ102" s="22"/>
      <c r="ADR102" s="22"/>
      <c r="ADS102" s="22"/>
      <c r="ADT102" s="22"/>
      <c r="ADU102" s="22"/>
      <c r="ADV102" s="22"/>
      <c r="ADW102" s="22"/>
      <c r="ADX102" s="22"/>
      <c r="ADY102" s="22"/>
      <c r="ADZ102" s="22"/>
      <c r="AEA102" s="22"/>
      <c r="AEB102" s="22"/>
      <c r="AEC102" s="22"/>
      <c r="AED102" s="22"/>
      <c r="AEE102" s="22"/>
      <c r="AEF102" s="22"/>
      <c r="AEG102" s="22"/>
      <c r="AEH102" s="22"/>
      <c r="AEI102" s="22"/>
      <c r="AEJ102" s="22"/>
      <c r="AEK102" s="21"/>
      <c r="AEL102" s="22"/>
      <c r="AEM102" s="22"/>
      <c r="AEN102" s="22"/>
      <c r="AEO102" s="22"/>
      <c r="AEP102" s="22"/>
      <c r="AEQ102" s="22"/>
      <c r="AER102" s="22"/>
      <c r="AES102" s="22"/>
      <c r="AET102" s="22"/>
      <c r="AEU102" s="22"/>
      <c r="AEV102" s="22"/>
      <c r="AEW102" s="22"/>
      <c r="AEX102" s="22"/>
      <c r="AEY102" s="22"/>
      <c r="AEZ102" s="22"/>
      <c r="AFA102" s="22"/>
      <c r="AFB102" s="22"/>
      <c r="AFC102" s="22"/>
      <c r="AFD102" s="22"/>
      <c r="AFE102" s="22"/>
      <c r="AFF102" s="22"/>
      <c r="AFG102" s="22"/>
      <c r="AFH102" s="22"/>
      <c r="AFI102" s="22"/>
      <c r="AFJ102" s="22"/>
      <c r="AFK102" s="22"/>
      <c r="AFL102" s="22"/>
      <c r="AFM102" s="22"/>
      <c r="AFN102" s="22"/>
      <c r="AFO102" s="22"/>
      <c r="AFP102" s="22"/>
      <c r="AFQ102" s="22"/>
      <c r="AFR102" s="22"/>
      <c r="AFS102" s="21"/>
      <c r="AFT102" s="22"/>
      <c r="AFU102" s="22"/>
      <c r="AFV102" s="22"/>
      <c r="AFW102" s="22"/>
      <c r="AFX102" s="22"/>
      <c r="AFY102" s="22"/>
      <c r="AFZ102" s="22"/>
      <c r="AGA102" s="22"/>
      <c r="AGB102" s="22"/>
      <c r="AGC102" s="22"/>
      <c r="AGD102" s="22"/>
      <c r="AGE102" s="22"/>
      <c r="AGF102" s="22"/>
      <c r="AGG102" s="22"/>
      <c r="AGH102" s="22"/>
      <c r="AGI102" s="22"/>
      <c r="AGJ102" s="22"/>
      <c r="AGK102" s="22"/>
      <c r="AGL102" s="22"/>
      <c r="AGM102" s="22"/>
      <c r="AGN102" s="22"/>
      <c r="AGO102" s="22"/>
      <c r="AGP102" s="22"/>
      <c r="AGQ102" s="22"/>
      <c r="AGR102" s="22"/>
      <c r="AGS102" s="22"/>
      <c r="AGT102" s="22"/>
      <c r="AGU102" s="22"/>
      <c r="AGV102" s="22"/>
      <c r="AGW102" s="22"/>
      <c r="AGX102" s="22"/>
      <c r="AGY102" s="22"/>
      <c r="AGZ102" s="22"/>
      <c r="AHA102" s="21"/>
      <c r="AHB102" s="22"/>
      <c r="AHC102" s="22"/>
      <c r="AHD102" s="22"/>
      <c r="AHE102" s="22"/>
      <c r="AHF102" s="22"/>
      <c r="AHG102" s="22"/>
      <c r="AHH102" s="22"/>
      <c r="AHI102" s="22"/>
      <c r="AHJ102" s="22"/>
      <c r="AHK102" s="22"/>
      <c r="AHL102" s="22"/>
      <c r="AHM102" s="22"/>
      <c r="AHN102" s="22"/>
      <c r="AHO102" s="22"/>
      <c r="AHP102" s="22"/>
      <c r="AHQ102" s="22"/>
      <c r="AHR102" s="22"/>
      <c r="AHS102" s="22"/>
      <c r="AHT102" s="22"/>
      <c r="AHU102" s="22"/>
      <c r="AHV102" s="22"/>
      <c r="AHW102" s="22"/>
      <c r="AHX102" s="22"/>
      <c r="AHY102" s="22"/>
      <c r="AHZ102" s="22"/>
      <c r="AIA102" s="22"/>
      <c r="AIB102" s="22"/>
      <c r="AIC102" s="22"/>
      <c r="AID102" s="22"/>
      <c r="AIE102" s="22"/>
      <c r="AIF102" s="22"/>
      <c r="AIG102" s="22"/>
      <c r="AIH102" s="22"/>
      <c r="AII102" s="21"/>
      <c r="AIJ102" s="22"/>
      <c r="AIK102" s="22"/>
      <c r="AIL102" s="22"/>
      <c r="AIM102" s="22"/>
      <c r="AIN102" s="22"/>
      <c r="AIO102" s="22"/>
      <c r="AIP102" s="22"/>
      <c r="AIQ102" s="22"/>
      <c r="AIR102" s="22"/>
      <c r="AIS102" s="22"/>
      <c r="AIT102" s="22"/>
      <c r="AIU102" s="22"/>
      <c r="AIV102" s="22"/>
      <c r="AIW102" s="22"/>
      <c r="AIX102" s="22"/>
      <c r="AIY102" s="22"/>
      <c r="AIZ102" s="22"/>
      <c r="AJA102" s="22"/>
      <c r="AJB102" s="22"/>
      <c r="AJC102" s="22"/>
      <c r="AJD102" s="22"/>
      <c r="AJE102" s="22"/>
      <c r="AJF102" s="22"/>
      <c r="AJG102" s="22"/>
      <c r="AJH102" s="22"/>
      <c r="AJI102" s="22"/>
      <c r="AJJ102" s="22"/>
      <c r="AJK102" s="22"/>
      <c r="AJL102" s="22"/>
      <c r="AJM102" s="22"/>
      <c r="AJN102" s="22"/>
      <c r="AJO102" s="22"/>
      <c r="AJP102" s="22"/>
      <c r="AJQ102" s="21"/>
      <c r="AJR102" s="22"/>
      <c r="AJS102" s="22"/>
      <c r="AJT102" s="22"/>
      <c r="AJU102" s="22"/>
      <c r="AJV102" s="22"/>
      <c r="AJW102" s="22"/>
      <c r="AJX102" s="22"/>
      <c r="AJY102" s="22"/>
      <c r="AJZ102" s="22"/>
      <c r="AKA102" s="22"/>
      <c r="AKB102" s="22"/>
      <c r="AKC102" s="22"/>
      <c r="AKD102" s="22"/>
      <c r="AKE102" s="22"/>
      <c r="AKF102" s="22"/>
      <c r="AKG102" s="22"/>
      <c r="AKH102" s="22"/>
      <c r="AKI102" s="22"/>
      <c r="AKJ102" s="22"/>
      <c r="AKK102" s="22"/>
      <c r="AKL102" s="22"/>
      <c r="AKM102" s="22"/>
      <c r="AKN102" s="22"/>
      <c r="AKO102" s="22"/>
      <c r="AKP102" s="22"/>
      <c r="AKQ102" s="22"/>
      <c r="AKR102" s="22"/>
      <c r="AKS102" s="22"/>
      <c r="AKT102" s="22"/>
      <c r="AKU102" s="22"/>
      <c r="AKV102" s="22"/>
      <c r="AKW102" s="22"/>
      <c r="AKX102" s="22"/>
      <c r="AKY102" s="21"/>
      <c r="AKZ102" s="22"/>
      <c r="ALA102" s="22"/>
      <c r="ALB102" s="22"/>
      <c r="ALC102" s="22"/>
      <c r="ALD102" s="22"/>
      <c r="ALE102" s="22"/>
      <c r="ALF102" s="22"/>
      <c r="ALG102" s="22"/>
      <c r="ALH102" s="22"/>
      <c r="ALI102" s="22"/>
      <c r="ALJ102" s="22"/>
      <c r="ALK102" s="22"/>
      <c r="ALL102" s="22"/>
      <c r="ALM102" s="22"/>
      <c r="ALN102" s="22"/>
      <c r="ALO102" s="22"/>
      <c r="ALP102" s="22"/>
      <c r="ALQ102" s="22"/>
      <c r="ALR102" s="22"/>
      <c r="ALS102" s="22"/>
      <c r="ALT102" s="22"/>
      <c r="ALU102" s="22"/>
      <c r="ALV102" s="22"/>
      <c r="ALW102" s="22"/>
      <c r="ALX102" s="22"/>
      <c r="ALY102" s="22"/>
      <c r="ALZ102" s="22"/>
      <c r="AMA102" s="22"/>
      <c r="AMB102" s="22"/>
      <c r="AMC102" s="22"/>
      <c r="AMD102" s="22"/>
      <c r="AME102" s="22"/>
      <c r="AMF102" s="22"/>
      <c r="AMG102" s="21"/>
      <c r="AMH102" s="22"/>
      <c r="AMI102" s="22"/>
      <c r="AMJ102" s="22"/>
      <c r="AMK102" s="22"/>
      <c r="AML102" s="22"/>
      <c r="AMM102" s="22"/>
      <c r="AMN102" s="22"/>
      <c r="AMO102" s="22"/>
      <c r="AMP102" s="22"/>
      <c r="AMQ102" s="22"/>
      <c r="AMR102" s="22"/>
      <c r="AMS102" s="22"/>
      <c r="AMT102" s="22"/>
      <c r="AMU102" s="22"/>
      <c r="AMV102" s="22"/>
      <c r="AMW102" s="22"/>
      <c r="AMX102" s="22"/>
      <c r="AMY102" s="22"/>
      <c r="AMZ102" s="22"/>
      <c r="ANA102" s="22"/>
      <c r="ANB102" s="22"/>
      <c r="ANC102" s="22"/>
      <c r="AND102" s="22"/>
      <c r="ANE102" s="22"/>
      <c r="ANF102" s="22"/>
      <c r="ANG102" s="22"/>
      <c r="ANH102" s="22"/>
      <c r="ANI102" s="22"/>
      <c r="ANJ102" s="22"/>
      <c r="ANK102" s="22"/>
      <c r="ANL102" s="22"/>
      <c r="ANM102" s="22"/>
      <c r="ANN102" s="22"/>
      <c r="ANO102" s="21"/>
      <c r="ANP102" s="22"/>
      <c r="ANQ102" s="22"/>
      <c r="ANR102" s="22"/>
      <c r="ANS102" s="22"/>
      <c r="ANT102" s="22"/>
      <c r="ANU102" s="22"/>
      <c r="ANV102" s="22"/>
      <c r="ANW102" s="22"/>
      <c r="ANX102" s="22"/>
      <c r="ANY102" s="22"/>
      <c r="ANZ102" s="22"/>
      <c r="AOA102" s="22"/>
      <c r="AOB102" s="22"/>
      <c r="AOC102" s="22"/>
      <c r="AOD102" s="22"/>
      <c r="AOE102" s="22"/>
      <c r="AOF102" s="22"/>
      <c r="AOG102" s="22"/>
      <c r="AOH102" s="22"/>
      <c r="AOI102" s="22"/>
      <c r="AOJ102" s="22"/>
      <c r="AOK102" s="22"/>
      <c r="AOL102" s="22"/>
      <c r="AOM102" s="22"/>
      <c r="AON102" s="22"/>
      <c r="AOO102" s="22"/>
      <c r="AOP102" s="22"/>
      <c r="AOQ102" s="22"/>
      <c r="AOR102" s="22"/>
      <c r="AOS102" s="22"/>
      <c r="AOT102" s="22"/>
      <c r="AOU102" s="22"/>
      <c r="AOV102" s="22"/>
      <c r="AOW102" s="21"/>
      <c r="AOX102" s="22"/>
      <c r="AOY102" s="22"/>
      <c r="AOZ102" s="22"/>
      <c r="APA102" s="22"/>
      <c r="APB102" s="22"/>
      <c r="APC102" s="22"/>
      <c r="APD102" s="22"/>
      <c r="APE102" s="22"/>
      <c r="APF102" s="22"/>
      <c r="APG102" s="22"/>
      <c r="APH102" s="22"/>
      <c r="API102" s="22"/>
      <c r="APJ102" s="22"/>
      <c r="APK102" s="22"/>
      <c r="APL102" s="22"/>
      <c r="APM102" s="22"/>
      <c r="APN102" s="22"/>
      <c r="APO102" s="22"/>
      <c r="APP102" s="22"/>
      <c r="APQ102" s="22"/>
      <c r="APR102" s="22"/>
      <c r="APS102" s="22"/>
      <c r="APT102" s="22"/>
      <c r="APU102" s="22"/>
      <c r="APV102" s="22"/>
      <c r="APW102" s="22"/>
      <c r="APX102" s="22"/>
      <c r="APY102" s="22"/>
      <c r="APZ102" s="22"/>
      <c r="AQA102" s="22"/>
      <c r="AQB102" s="22"/>
      <c r="AQC102" s="22"/>
      <c r="AQD102" s="22"/>
      <c r="AQE102" s="21"/>
      <c r="AQF102" s="22"/>
      <c r="AQG102" s="22"/>
      <c r="AQH102" s="22"/>
      <c r="AQI102" s="22"/>
      <c r="AQJ102" s="22"/>
      <c r="AQK102" s="22"/>
      <c r="AQL102" s="22"/>
      <c r="AQM102" s="22"/>
      <c r="AQN102" s="22"/>
      <c r="AQO102" s="22"/>
      <c r="AQP102" s="22"/>
      <c r="AQQ102" s="22"/>
      <c r="AQR102" s="22"/>
      <c r="AQS102" s="22"/>
      <c r="AQT102" s="22"/>
      <c r="AQU102" s="22"/>
      <c r="AQV102" s="22"/>
      <c r="AQW102" s="22"/>
      <c r="AQX102" s="22"/>
      <c r="AQY102" s="22"/>
      <c r="AQZ102" s="22"/>
      <c r="ARA102" s="22"/>
      <c r="ARB102" s="22"/>
      <c r="ARC102" s="22"/>
      <c r="ARD102" s="22"/>
      <c r="ARE102" s="22"/>
      <c r="ARF102" s="22"/>
      <c r="ARG102" s="22"/>
      <c r="ARH102" s="22"/>
      <c r="ARI102" s="22"/>
      <c r="ARJ102" s="22"/>
      <c r="ARK102" s="22"/>
      <c r="ARL102" s="22"/>
      <c r="ARM102" s="21"/>
      <c r="ARN102" s="22"/>
      <c r="ARO102" s="22"/>
      <c r="ARP102" s="22"/>
      <c r="ARQ102" s="22"/>
      <c r="ARR102" s="22"/>
      <c r="ARS102" s="22"/>
      <c r="ART102" s="22"/>
      <c r="ARU102" s="22"/>
      <c r="ARV102" s="22"/>
      <c r="ARW102" s="22"/>
      <c r="ARX102" s="22"/>
      <c r="ARY102" s="22"/>
      <c r="ARZ102" s="22"/>
      <c r="ASA102" s="22"/>
      <c r="ASB102" s="22"/>
      <c r="ASC102" s="22"/>
      <c r="ASD102" s="22"/>
      <c r="ASE102" s="22"/>
      <c r="ASF102" s="22"/>
      <c r="ASG102" s="22"/>
      <c r="ASH102" s="22"/>
      <c r="ASI102" s="22"/>
      <c r="ASJ102" s="22"/>
      <c r="ASK102" s="22"/>
      <c r="ASL102" s="22"/>
      <c r="ASM102" s="22"/>
      <c r="ASN102" s="22"/>
      <c r="ASO102" s="22"/>
      <c r="ASP102" s="22"/>
      <c r="ASQ102" s="22"/>
      <c r="ASR102" s="22"/>
      <c r="ASS102" s="22"/>
      <c r="AST102" s="22"/>
      <c r="ASU102" s="21"/>
      <c r="ASV102" s="22"/>
      <c r="ASW102" s="22"/>
      <c r="ASX102" s="22"/>
      <c r="ASY102" s="22"/>
      <c r="ASZ102" s="22"/>
      <c r="ATA102" s="22"/>
      <c r="ATB102" s="22"/>
      <c r="ATC102" s="22"/>
      <c r="ATD102" s="22"/>
      <c r="ATE102" s="22"/>
      <c r="ATF102" s="22"/>
      <c r="ATG102" s="22"/>
      <c r="ATH102" s="22"/>
      <c r="ATI102" s="22"/>
      <c r="ATJ102" s="22"/>
      <c r="ATK102" s="22"/>
      <c r="ATL102" s="22"/>
      <c r="ATM102" s="22"/>
      <c r="ATN102" s="22"/>
      <c r="ATO102" s="22"/>
      <c r="ATP102" s="22"/>
      <c r="ATQ102" s="22"/>
      <c r="ATR102" s="22"/>
      <c r="ATS102" s="22"/>
      <c r="ATT102" s="22"/>
      <c r="ATU102" s="22"/>
      <c r="ATV102" s="22"/>
      <c r="ATW102" s="22"/>
      <c r="ATX102" s="22"/>
      <c r="ATY102" s="22"/>
      <c r="ATZ102" s="22"/>
      <c r="AUA102" s="22"/>
      <c r="AUB102" s="22"/>
      <c r="AUC102" s="21"/>
      <c r="AUD102" s="22"/>
      <c r="AUE102" s="22"/>
      <c r="AUF102" s="22"/>
      <c r="AUG102" s="22"/>
      <c r="AUH102" s="22"/>
      <c r="AUI102" s="22"/>
      <c r="AUJ102" s="22"/>
      <c r="AUK102" s="22"/>
      <c r="AUL102" s="22"/>
      <c r="AUM102" s="22"/>
      <c r="AUN102" s="22"/>
      <c r="AUO102" s="22"/>
      <c r="AUP102" s="22"/>
      <c r="AUQ102" s="22"/>
      <c r="AUR102" s="22"/>
      <c r="AUS102" s="22"/>
      <c r="AUT102" s="22"/>
      <c r="AUU102" s="22"/>
      <c r="AUV102" s="22"/>
      <c r="AUW102" s="22"/>
      <c r="AUX102" s="22"/>
      <c r="AUY102" s="22"/>
      <c r="AUZ102" s="22"/>
      <c r="AVA102" s="22"/>
      <c r="AVB102" s="22"/>
      <c r="AVC102" s="22"/>
      <c r="AVD102" s="22"/>
      <c r="AVE102" s="22"/>
      <c r="AVF102" s="22"/>
      <c r="AVG102" s="22"/>
      <c r="AVH102" s="22"/>
      <c r="AVI102" s="22"/>
      <c r="AVJ102" s="22"/>
      <c r="AVK102" s="21"/>
      <c r="AVL102" s="22"/>
      <c r="AVM102" s="22"/>
      <c r="AVN102" s="22"/>
      <c r="AVO102" s="22"/>
      <c r="AVP102" s="22"/>
      <c r="AVQ102" s="22"/>
      <c r="AVR102" s="22"/>
      <c r="AVS102" s="22"/>
      <c r="AVT102" s="22"/>
      <c r="AVU102" s="22"/>
      <c r="AVV102" s="22"/>
      <c r="AVW102" s="22"/>
      <c r="AVX102" s="22"/>
      <c r="AVY102" s="22"/>
      <c r="AVZ102" s="22"/>
      <c r="AWA102" s="22"/>
      <c r="AWB102" s="22"/>
      <c r="AWC102" s="22"/>
      <c r="AWD102" s="22"/>
      <c r="AWE102" s="22"/>
      <c r="AWF102" s="22"/>
      <c r="AWG102" s="22"/>
      <c r="AWH102" s="22"/>
      <c r="AWI102" s="22"/>
      <c r="AWJ102" s="22"/>
      <c r="AWK102" s="22"/>
      <c r="AWL102" s="22"/>
      <c r="AWM102" s="22"/>
      <c r="AWN102" s="22"/>
      <c r="AWO102" s="22"/>
      <c r="AWP102" s="22"/>
      <c r="AWQ102" s="22"/>
      <c r="AWR102" s="22"/>
      <c r="AWS102" s="21"/>
      <c r="AWT102" s="22"/>
      <c r="AWU102" s="22"/>
      <c r="AWV102" s="22"/>
      <c r="AWW102" s="22"/>
      <c r="AWX102" s="22"/>
      <c r="AWY102" s="22"/>
      <c r="AWZ102" s="22"/>
      <c r="AXA102" s="22"/>
      <c r="AXB102" s="22"/>
      <c r="AXC102" s="22"/>
      <c r="AXD102" s="22"/>
      <c r="AXE102" s="22"/>
      <c r="AXF102" s="22"/>
      <c r="AXG102" s="22"/>
      <c r="AXH102" s="22"/>
      <c r="AXI102" s="22"/>
      <c r="AXJ102" s="22"/>
      <c r="AXK102" s="22"/>
      <c r="AXL102" s="22"/>
      <c r="AXM102" s="22"/>
      <c r="AXN102" s="22"/>
      <c r="AXO102" s="22"/>
      <c r="AXP102" s="22"/>
      <c r="AXQ102" s="22"/>
      <c r="AXR102" s="22"/>
      <c r="AXS102" s="22"/>
      <c r="AXT102" s="22"/>
      <c r="AXU102" s="22"/>
      <c r="AXV102" s="22"/>
      <c r="AXW102" s="22"/>
      <c r="AXX102" s="22"/>
      <c r="AXY102" s="22"/>
      <c r="AXZ102" s="22"/>
      <c r="AYA102" s="21"/>
      <c r="AYB102" s="22"/>
      <c r="AYC102" s="22"/>
      <c r="AYD102" s="22"/>
      <c r="AYE102" s="22"/>
      <c r="AYF102" s="22"/>
      <c r="AYG102" s="22"/>
      <c r="AYH102" s="22"/>
      <c r="AYI102" s="22"/>
      <c r="AYJ102" s="22"/>
      <c r="AYK102" s="22"/>
      <c r="AYL102" s="22"/>
      <c r="AYM102" s="22"/>
      <c r="AYN102" s="22"/>
      <c r="AYO102" s="22"/>
      <c r="AYP102" s="22"/>
      <c r="AYQ102" s="22"/>
      <c r="AYR102" s="22"/>
      <c r="AYS102" s="22"/>
      <c r="AYT102" s="22"/>
      <c r="AYU102" s="22"/>
      <c r="AYV102" s="22"/>
      <c r="AYW102" s="22"/>
      <c r="AYX102" s="22"/>
      <c r="AYY102" s="22"/>
      <c r="AYZ102" s="22"/>
      <c r="AZA102" s="22"/>
      <c r="AZB102" s="22"/>
      <c r="AZC102" s="22"/>
      <c r="AZD102" s="22"/>
      <c r="AZE102" s="22"/>
      <c r="AZF102" s="22"/>
      <c r="AZG102" s="22"/>
      <c r="AZH102" s="22"/>
      <c r="AZI102" s="21"/>
      <c r="AZJ102" s="22"/>
      <c r="AZK102" s="22"/>
      <c r="AZL102" s="22"/>
      <c r="AZM102" s="22"/>
      <c r="AZN102" s="22"/>
      <c r="AZO102" s="22"/>
      <c r="AZP102" s="22"/>
      <c r="AZQ102" s="22"/>
      <c r="AZR102" s="22"/>
      <c r="AZS102" s="22"/>
      <c r="AZT102" s="22"/>
      <c r="AZU102" s="22"/>
      <c r="AZV102" s="22"/>
      <c r="AZW102" s="22"/>
      <c r="AZX102" s="22"/>
      <c r="AZY102" s="22"/>
      <c r="AZZ102" s="22"/>
      <c r="BAA102" s="22"/>
      <c r="BAB102" s="22"/>
      <c r="BAC102" s="22"/>
      <c r="BAD102" s="22"/>
      <c r="BAE102" s="22"/>
      <c r="BAF102" s="22"/>
      <c r="BAG102" s="22"/>
      <c r="BAH102" s="22"/>
      <c r="BAI102" s="22"/>
      <c r="BAJ102" s="22"/>
      <c r="BAK102" s="22"/>
      <c r="BAL102" s="22"/>
      <c r="BAM102" s="22"/>
      <c r="BAN102" s="22"/>
      <c r="BAO102" s="22"/>
      <c r="BAP102" s="22"/>
      <c r="BAQ102" s="21"/>
      <c r="BAR102" s="22"/>
      <c r="BAS102" s="22"/>
      <c r="BAT102" s="22"/>
      <c r="BAU102" s="22"/>
      <c r="BAV102" s="22"/>
      <c r="BAW102" s="22"/>
      <c r="BAX102" s="22"/>
      <c r="BAY102" s="22"/>
      <c r="BAZ102" s="22"/>
      <c r="BBA102" s="22"/>
      <c r="BBB102" s="22"/>
      <c r="BBC102" s="22"/>
      <c r="BBD102" s="22"/>
      <c r="BBE102" s="22"/>
      <c r="BBF102" s="22"/>
      <c r="BBG102" s="22"/>
      <c r="BBH102" s="22"/>
      <c r="BBI102" s="22"/>
      <c r="BBJ102" s="22"/>
      <c r="BBK102" s="22"/>
      <c r="BBL102" s="22"/>
      <c r="BBM102" s="22"/>
      <c r="BBN102" s="22"/>
      <c r="BBO102" s="22"/>
      <c r="BBP102" s="22"/>
      <c r="BBQ102" s="22"/>
      <c r="BBR102" s="22"/>
      <c r="BBS102" s="22"/>
      <c r="BBT102" s="22"/>
      <c r="BBU102" s="22"/>
      <c r="BBV102" s="22"/>
      <c r="BBW102" s="22"/>
      <c r="BBX102" s="22"/>
      <c r="BBY102" s="21"/>
      <c r="BBZ102" s="22"/>
      <c r="BCA102" s="22"/>
      <c r="BCB102" s="22"/>
      <c r="BCC102" s="22"/>
      <c r="BCD102" s="22"/>
      <c r="BCE102" s="22"/>
      <c r="BCF102" s="22"/>
      <c r="BCG102" s="22"/>
      <c r="BCH102" s="22"/>
      <c r="BCI102" s="22"/>
      <c r="BCJ102" s="22"/>
      <c r="BCK102" s="22"/>
      <c r="BCL102" s="22"/>
      <c r="BCM102" s="22"/>
      <c r="BCN102" s="22"/>
      <c r="BCO102" s="22"/>
      <c r="BCP102" s="22"/>
      <c r="BCQ102" s="22"/>
      <c r="BCR102" s="22"/>
      <c r="BCS102" s="22"/>
      <c r="BCT102" s="22"/>
      <c r="BCU102" s="22"/>
      <c r="BCV102" s="22"/>
      <c r="BCW102" s="22"/>
      <c r="BCX102" s="22"/>
      <c r="BCY102" s="22"/>
      <c r="BCZ102" s="22"/>
      <c r="BDA102" s="22"/>
      <c r="BDB102" s="22"/>
      <c r="BDC102" s="22"/>
      <c r="BDD102" s="22"/>
      <c r="BDE102" s="22"/>
      <c r="BDF102" s="22"/>
      <c r="BDG102" s="21"/>
      <c r="BDH102" s="22"/>
      <c r="BDI102" s="22"/>
      <c r="BDJ102" s="22"/>
      <c r="BDK102" s="22"/>
      <c r="BDL102" s="22"/>
      <c r="BDM102" s="22"/>
      <c r="BDN102" s="22"/>
      <c r="BDO102" s="22"/>
      <c r="BDP102" s="22"/>
      <c r="BDQ102" s="22"/>
      <c r="BDR102" s="22"/>
      <c r="BDS102" s="22"/>
      <c r="BDT102" s="22"/>
      <c r="BDU102" s="22"/>
      <c r="BDV102" s="22"/>
      <c r="BDW102" s="22"/>
      <c r="BDX102" s="22"/>
      <c r="BDY102" s="22"/>
      <c r="BDZ102" s="22"/>
      <c r="BEA102" s="22"/>
      <c r="BEB102" s="22"/>
      <c r="BEC102" s="22"/>
      <c r="BED102" s="22"/>
      <c r="BEE102" s="22"/>
      <c r="BEF102" s="22"/>
      <c r="BEG102" s="22"/>
      <c r="BEH102" s="22"/>
      <c r="BEI102" s="22"/>
      <c r="BEJ102" s="22"/>
      <c r="BEK102" s="22"/>
      <c r="BEL102" s="22"/>
      <c r="BEM102" s="22"/>
      <c r="BEN102" s="22"/>
      <c r="BEO102" s="21"/>
      <c r="BEP102" s="22"/>
      <c r="BEQ102" s="22"/>
      <c r="BER102" s="22"/>
      <c r="BES102" s="22"/>
      <c r="BET102" s="22"/>
      <c r="BEU102" s="22"/>
      <c r="BEV102" s="22"/>
      <c r="BEW102" s="22"/>
      <c r="BEX102" s="22"/>
      <c r="BEY102" s="22"/>
      <c r="BEZ102" s="22"/>
      <c r="BFA102" s="22"/>
      <c r="BFB102" s="22"/>
      <c r="BFC102" s="22"/>
      <c r="BFD102" s="22"/>
      <c r="BFE102" s="22"/>
      <c r="BFF102" s="22"/>
      <c r="BFG102" s="22"/>
      <c r="BFH102" s="22"/>
      <c r="BFI102" s="22"/>
      <c r="BFJ102" s="22"/>
      <c r="BFK102" s="22"/>
      <c r="BFL102" s="22"/>
      <c r="BFM102" s="22"/>
      <c r="BFN102" s="22"/>
      <c r="BFO102" s="22"/>
      <c r="BFP102" s="22"/>
      <c r="BFQ102" s="22"/>
      <c r="BFR102" s="22"/>
      <c r="BFS102" s="22"/>
      <c r="BFT102" s="22"/>
      <c r="BFU102" s="22"/>
      <c r="BFV102" s="22"/>
      <c r="BFW102" s="21"/>
      <c r="BFX102" s="22"/>
      <c r="BFY102" s="22"/>
      <c r="BFZ102" s="22"/>
      <c r="BGA102" s="22"/>
      <c r="BGB102" s="22"/>
      <c r="BGC102" s="22"/>
      <c r="BGD102" s="22"/>
      <c r="BGE102" s="22"/>
      <c r="BGF102" s="22"/>
      <c r="BGG102" s="22"/>
      <c r="BGH102" s="22"/>
      <c r="BGI102" s="22"/>
      <c r="BGJ102" s="22"/>
      <c r="BGK102" s="22"/>
      <c r="BGL102" s="22"/>
      <c r="BGM102" s="22"/>
      <c r="BGN102" s="22"/>
      <c r="BGO102" s="22"/>
      <c r="BGP102" s="22"/>
      <c r="BGQ102" s="22"/>
      <c r="BGR102" s="22"/>
      <c r="BGS102" s="22"/>
      <c r="BGT102" s="22"/>
      <c r="BGU102" s="22"/>
      <c r="BGV102" s="22"/>
      <c r="BGW102" s="22"/>
      <c r="BGX102" s="22"/>
      <c r="BGY102" s="22"/>
      <c r="BGZ102" s="22"/>
      <c r="BHA102" s="22"/>
      <c r="BHB102" s="22"/>
      <c r="BHC102" s="22"/>
      <c r="BHD102" s="22"/>
      <c r="BHE102" s="21"/>
      <c r="BHF102" s="22"/>
      <c r="BHG102" s="22"/>
      <c r="BHH102" s="22"/>
      <c r="BHI102" s="22"/>
      <c r="BHJ102" s="22"/>
      <c r="BHK102" s="22"/>
      <c r="BHL102" s="22"/>
      <c r="BHM102" s="22"/>
      <c r="BHN102" s="22"/>
      <c r="BHO102" s="22"/>
      <c r="BHP102" s="22"/>
      <c r="BHQ102" s="22"/>
      <c r="BHR102" s="22"/>
      <c r="BHS102" s="22"/>
      <c r="BHT102" s="22"/>
      <c r="BHU102" s="22"/>
      <c r="BHV102" s="22"/>
      <c r="BHW102" s="22"/>
      <c r="BHX102" s="22"/>
      <c r="BHY102" s="22"/>
      <c r="BHZ102" s="22"/>
      <c r="BIA102" s="22"/>
      <c r="BIB102" s="22"/>
      <c r="BIC102" s="22"/>
      <c r="BID102" s="22"/>
      <c r="BIE102" s="22"/>
      <c r="BIF102" s="22"/>
      <c r="BIG102" s="22"/>
      <c r="BIH102" s="22"/>
      <c r="BII102" s="22"/>
      <c r="BIJ102" s="22"/>
      <c r="BIK102" s="22"/>
      <c r="BIL102" s="22"/>
      <c r="BIM102" s="21"/>
      <c r="BIN102" s="22"/>
      <c r="BIO102" s="22"/>
      <c r="BIP102" s="22"/>
      <c r="BIQ102" s="22"/>
      <c r="BIR102" s="22"/>
      <c r="BIS102" s="22"/>
      <c r="BIT102" s="22"/>
      <c r="BIU102" s="22"/>
      <c r="BIV102" s="22"/>
      <c r="BIW102" s="22"/>
      <c r="BIX102" s="22"/>
      <c r="BIY102" s="22"/>
      <c r="BIZ102" s="22"/>
      <c r="BJA102" s="22"/>
      <c r="BJB102" s="22"/>
      <c r="BJC102" s="22"/>
      <c r="BJD102" s="22"/>
      <c r="BJE102" s="22"/>
      <c r="BJF102" s="22"/>
      <c r="BJG102" s="22"/>
      <c r="BJH102" s="22"/>
      <c r="BJI102" s="22"/>
      <c r="BJJ102" s="22"/>
      <c r="BJK102" s="22"/>
      <c r="BJL102" s="22"/>
      <c r="BJM102" s="22"/>
      <c r="BJN102" s="22"/>
      <c r="BJO102" s="22"/>
      <c r="BJP102" s="22"/>
      <c r="BJQ102" s="22"/>
      <c r="BJR102" s="22"/>
      <c r="BJS102" s="22"/>
      <c r="BJT102" s="22"/>
      <c r="BJU102" s="21"/>
      <c r="BJV102" s="22"/>
      <c r="BJW102" s="22"/>
      <c r="BJX102" s="22"/>
      <c r="BJY102" s="22"/>
      <c r="BJZ102" s="22"/>
      <c r="BKA102" s="22"/>
      <c r="BKB102" s="22"/>
      <c r="BKC102" s="22"/>
      <c r="BKD102" s="22"/>
      <c r="BKE102" s="22"/>
      <c r="BKF102" s="22"/>
      <c r="BKG102" s="22"/>
      <c r="BKH102" s="22"/>
      <c r="BKI102" s="22"/>
      <c r="BKJ102" s="22"/>
      <c r="BKK102" s="22"/>
      <c r="BKL102" s="22"/>
      <c r="BKM102" s="22"/>
      <c r="BKN102" s="22"/>
      <c r="BKO102" s="22"/>
      <c r="BKP102" s="22"/>
      <c r="BKQ102" s="22"/>
      <c r="BKR102" s="22"/>
      <c r="BKS102" s="22"/>
      <c r="BKT102" s="22"/>
      <c r="BKU102" s="22"/>
      <c r="BKV102" s="22"/>
      <c r="BKW102" s="22"/>
      <c r="BKX102" s="22"/>
      <c r="BKY102" s="22"/>
      <c r="BKZ102" s="22"/>
      <c r="BLA102" s="22"/>
      <c r="BLB102" s="22"/>
      <c r="BLC102" s="21"/>
      <c r="BLD102" s="22"/>
      <c r="BLE102" s="22"/>
      <c r="BLF102" s="22"/>
      <c r="BLG102" s="22"/>
      <c r="BLH102" s="22"/>
      <c r="BLI102" s="22"/>
      <c r="BLJ102" s="22"/>
      <c r="BLK102" s="22"/>
      <c r="BLL102" s="22"/>
      <c r="BLM102" s="22"/>
      <c r="BLN102" s="22"/>
      <c r="BLO102" s="22"/>
      <c r="BLP102" s="22"/>
      <c r="BLQ102" s="22"/>
      <c r="BLR102" s="22"/>
      <c r="BLS102" s="22"/>
      <c r="BLT102" s="22"/>
      <c r="BLU102" s="22"/>
      <c r="BLV102" s="22"/>
      <c r="BLW102" s="22"/>
      <c r="BLX102" s="22"/>
      <c r="BLY102" s="22"/>
      <c r="BLZ102" s="22"/>
      <c r="BMA102" s="22"/>
      <c r="BMB102" s="22"/>
      <c r="BMC102" s="22"/>
      <c r="BMD102" s="22"/>
      <c r="BME102" s="22"/>
      <c r="BMF102" s="22"/>
      <c r="BMG102" s="22"/>
      <c r="BMH102" s="22"/>
      <c r="BMI102" s="22"/>
      <c r="BMJ102" s="22"/>
      <c r="BMK102" s="21"/>
      <c r="BML102" s="22"/>
      <c r="BMM102" s="22"/>
      <c r="BMN102" s="22"/>
      <c r="BMO102" s="22"/>
      <c r="BMP102" s="22"/>
      <c r="BMQ102" s="22"/>
      <c r="BMR102" s="22"/>
      <c r="BMS102" s="22"/>
      <c r="BMT102" s="22"/>
      <c r="BMU102" s="22"/>
      <c r="BMV102" s="22"/>
      <c r="BMW102" s="22"/>
      <c r="BMX102" s="22"/>
      <c r="BMY102" s="22"/>
      <c r="BMZ102" s="22"/>
      <c r="BNA102" s="22"/>
      <c r="BNB102" s="22"/>
      <c r="BNC102" s="22"/>
      <c r="BND102" s="22"/>
      <c r="BNE102" s="22"/>
      <c r="BNF102" s="22"/>
      <c r="BNG102" s="22"/>
      <c r="BNH102" s="22"/>
      <c r="BNI102" s="22"/>
      <c r="BNJ102" s="22"/>
      <c r="BNK102" s="22"/>
      <c r="BNL102" s="22"/>
      <c r="BNM102" s="22"/>
      <c r="BNN102" s="22"/>
      <c r="BNO102" s="22"/>
      <c r="BNP102" s="22"/>
      <c r="BNQ102" s="22"/>
      <c r="BNR102" s="22"/>
      <c r="BNS102" s="21"/>
      <c r="BNT102" s="22"/>
      <c r="BNU102" s="22"/>
      <c r="BNV102" s="22"/>
      <c r="BNW102" s="22"/>
      <c r="BNX102" s="22"/>
      <c r="BNY102" s="22"/>
      <c r="BNZ102" s="22"/>
      <c r="BOA102" s="22"/>
      <c r="BOB102" s="22"/>
      <c r="BOC102" s="22"/>
      <c r="BOD102" s="22"/>
      <c r="BOE102" s="22"/>
      <c r="BOF102" s="22"/>
      <c r="BOG102" s="22"/>
      <c r="BOH102" s="22"/>
      <c r="BOI102" s="22"/>
      <c r="BOJ102" s="22"/>
      <c r="BOK102" s="22"/>
      <c r="BOL102" s="22"/>
      <c r="BOM102" s="22"/>
      <c r="BON102" s="22"/>
      <c r="BOO102" s="22"/>
      <c r="BOP102" s="22"/>
      <c r="BOQ102" s="22"/>
      <c r="BOR102" s="22"/>
      <c r="BOS102" s="22"/>
      <c r="BOT102" s="22"/>
      <c r="BOU102" s="22"/>
      <c r="BOV102" s="22"/>
      <c r="BOW102" s="22"/>
      <c r="BOX102" s="22"/>
      <c r="BOY102" s="22"/>
      <c r="BOZ102" s="22"/>
      <c r="BPA102" s="21"/>
      <c r="BPB102" s="22"/>
      <c r="BPC102" s="22"/>
      <c r="BPD102" s="22"/>
      <c r="BPE102" s="22"/>
      <c r="BPF102" s="22"/>
      <c r="BPG102" s="22"/>
      <c r="BPH102" s="22"/>
      <c r="BPI102" s="22"/>
      <c r="BPJ102" s="22"/>
      <c r="BPK102" s="22"/>
      <c r="BPL102" s="22"/>
      <c r="BPM102" s="22"/>
      <c r="BPN102" s="22"/>
      <c r="BPO102" s="22"/>
      <c r="BPP102" s="22"/>
      <c r="BPQ102" s="22"/>
      <c r="BPR102" s="22"/>
      <c r="BPS102" s="22"/>
      <c r="BPT102" s="22"/>
      <c r="BPU102" s="22"/>
      <c r="BPV102" s="22"/>
      <c r="BPW102" s="22"/>
      <c r="BPX102" s="22"/>
      <c r="BPY102" s="22"/>
      <c r="BPZ102" s="22"/>
      <c r="BQA102" s="22"/>
      <c r="BQB102" s="22"/>
      <c r="BQC102" s="22"/>
      <c r="BQD102" s="22"/>
      <c r="BQE102" s="22"/>
      <c r="BQF102" s="22"/>
      <c r="BQG102" s="22"/>
      <c r="BQH102" s="22"/>
      <c r="BQI102" s="21"/>
      <c r="BQJ102" s="22"/>
      <c r="BQK102" s="22"/>
      <c r="BQL102" s="22"/>
      <c r="BQM102" s="22"/>
      <c r="BQN102" s="22"/>
      <c r="BQO102" s="22"/>
      <c r="BQP102" s="22"/>
      <c r="BQQ102" s="22"/>
      <c r="BQR102" s="22"/>
      <c r="BQS102" s="22"/>
      <c r="BQT102" s="22"/>
      <c r="BQU102" s="22"/>
      <c r="BQV102" s="22"/>
      <c r="BQW102" s="22"/>
      <c r="BQX102" s="22"/>
      <c r="BQY102" s="22"/>
      <c r="BQZ102" s="22"/>
      <c r="BRA102" s="22"/>
      <c r="BRB102" s="22"/>
      <c r="BRC102" s="22"/>
      <c r="BRD102" s="22"/>
      <c r="BRE102" s="22"/>
      <c r="BRF102" s="22"/>
      <c r="BRG102" s="22"/>
      <c r="BRH102" s="22"/>
      <c r="BRI102" s="22"/>
      <c r="BRJ102" s="22"/>
      <c r="BRK102" s="22"/>
      <c r="BRL102" s="22"/>
      <c r="BRM102" s="22"/>
      <c r="BRN102" s="22"/>
      <c r="BRO102" s="22"/>
      <c r="BRP102" s="22"/>
      <c r="BRQ102" s="21"/>
      <c r="BRR102" s="22"/>
      <c r="BRS102" s="22"/>
      <c r="BRT102" s="22"/>
      <c r="BRU102" s="22"/>
      <c r="BRV102" s="22"/>
      <c r="BRW102" s="22"/>
      <c r="BRX102" s="22"/>
      <c r="BRY102" s="22"/>
      <c r="BRZ102" s="22"/>
      <c r="BSA102" s="22"/>
      <c r="BSB102" s="22"/>
      <c r="BSC102" s="22"/>
      <c r="BSD102" s="22"/>
      <c r="BSE102" s="22"/>
      <c r="BSF102" s="22"/>
      <c r="BSG102" s="22"/>
      <c r="BSH102" s="22"/>
      <c r="BSI102" s="22"/>
      <c r="BSJ102" s="22"/>
      <c r="BSK102" s="22"/>
      <c r="BSL102" s="22"/>
      <c r="BSM102" s="22"/>
      <c r="BSN102" s="22"/>
      <c r="BSO102" s="22"/>
      <c r="BSP102" s="22"/>
      <c r="BSQ102" s="22"/>
      <c r="BSR102" s="22"/>
      <c r="BSS102" s="22"/>
      <c r="BST102" s="22"/>
      <c r="BSU102" s="22"/>
      <c r="BSV102" s="22"/>
      <c r="BSW102" s="22"/>
      <c r="BSX102" s="22"/>
      <c r="BSY102" s="21"/>
      <c r="BSZ102" s="22"/>
      <c r="BTA102" s="22"/>
      <c r="BTB102" s="22"/>
      <c r="BTC102" s="22"/>
      <c r="BTD102" s="22"/>
      <c r="BTE102" s="22"/>
      <c r="BTF102" s="22"/>
      <c r="BTG102" s="22"/>
      <c r="BTH102" s="22"/>
      <c r="BTI102" s="22"/>
      <c r="BTJ102" s="22"/>
      <c r="BTK102" s="22"/>
      <c r="BTL102" s="22"/>
      <c r="BTM102" s="22"/>
      <c r="BTN102" s="22"/>
      <c r="BTO102" s="22"/>
      <c r="BTP102" s="22"/>
      <c r="BTQ102" s="22"/>
      <c r="BTR102" s="22"/>
      <c r="BTS102" s="22"/>
      <c r="BTT102" s="22"/>
      <c r="BTU102" s="22"/>
      <c r="BTV102" s="22"/>
      <c r="BTW102" s="22"/>
      <c r="BTX102" s="22"/>
      <c r="BTY102" s="22"/>
      <c r="BTZ102" s="22"/>
      <c r="BUA102" s="22"/>
      <c r="BUB102" s="22"/>
      <c r="BUC102" s="22"/>
      <c r="BUD102" s="22"/>
      <c r="BUE102" s="22"/>
      <c r="BUF102" s="22"/>
      <c r="BUG102" s="21"/>
      <c r="BUH102" s="22"/>
      <c r="BUI102" s="22"/>
      <c r="BUJ102" s="22"/>
      <c r="BUK102" s="22"/>
      <c r="BUL102" s="22"/>
      <c r="BUM102" s="22"/>
      <c r="BUN102" s="22"/>
      <c r="BUO102" s="22"/>
      <c r="BUP102" s="22"/>
      <c r="BUQ102" s="22"/>
      <c r="BUR102" s="22"/>
      <c r="BUS102" s="22"/>
      <c r="BUT102" s="22"/>
      <c r="BUU102" s="22"/>
      <c r="BUV102" s="22"/>
      <c r="BUW102" s="22"/>
      <c r="BUX102" s="22"/>
      <c r="BUY102" s="22"/>
      <c r="BUZ102" s="22"/>
      <c r="BVA102" s="22"/>
      <c r="BVB102" s="22"/>
      <c r="BVC102" s="22"/>
      <c r="BVD102" s="22"/>
      <c r="BVE102" s="22"/>
      <c r="BVF102" s="22"/>
      <c r="BVG102" s="22"/>
      <c r="BVH102" s="22"/>
      <c r="BVI102" s="22"/>
      <c r="BVJ102" s="22"/>
      <c r="BVK102" s="22"/>
      <c r="BVL102" s="22"/>
      <c r="BVM102" s="22"/>
      <c r="BVN102" s="22"/>
      <c r="BVO102" s="21"/>
      <c r="BVP102" s="22"/>
      <c r="BVQ102" s="22"/>
      <c r="BVR102" s="22"/>
      <c r="BVS102" s="22"/>
      <c r="BVT102" s="22"/>
      <c r="BVU102" s="22"/>
      <c r="BVV102" s="22"/>
      <c r="BVW102" s="22"/>
      <c r="BVX102" s="22"/>
      <c r="BVY102" s="22"/>
      <c r="BVZ102" s="22"/>
      <c r="BWA102" s="22"/>
      <c r="BWB102" s="22"/>
      <c r="BWC102" s="22"/>
      <c r="BWD102" s="22"/>
      <c r="BWE102" s="22"/>
      <c r="BWF102" s="22"/>
      <c r="BWG102" s="22"/>
      <c r="BWH102" s="22"/>
      <c r="BWI102" s="22"/>
      <c r="BWJ102" s="22"/>
      <c r="BWK102" s="22"/>
      <c r="BWL102" s="22"/>
      <c r="BWM102" s="22"/>
      <c r="BWN102" s="22"/>
      <c r="BWO102" s="22"/>
      <c r="BWP102" s="22"/>
      <c r="BWQ102" s="22"/>
      <c r="BWR102" s="22"/>
      <c r="BWS102" s="22"/>
      <c r="BWT102" s="22"/>
      <c r="BWU102" s="22"/>
      <c r="BWV102" s="22"/>
      <c r="BWW102" s="21"/>
      <c r="BWX102" s="22"/>
      <c r="BWY102" s="22"/>
      <c r="BWZ102" s="22"/>
      <c r="BXA102" s="22"/>
      <c r="BXB102" s="22"/>
      <c r="BXC102" s="22"/>
      <c r="BXD102" s="22"/>
      <c r="BXE102" s="22"/>
      <c r="BXF102" s="22"/>
      <c r="BXG102" s="22"/>
      <c r="BXH102" s="22"/>
      <c r="BXI102" s="22"/>
      <c r="BXJ102" s="22"/>
      <c r="BXK102" s="22"/>
      <c r="BXL102" s="22"/>
      <c r="BXM102" s="22"/>
      <c r="BXN102" s="22"/>
      <c r="BXO102" s="22"/>
      <c r="BXP102" s="22"/>
      <c r="BXQ102" s="22"/>
      <c r="BXR102" s="22"/>
      <c r="BXS102" s="22"/>
      <c r="BXT102" s="22"/>
      <c r="BXU102" s="22"/>
      <c r="BXV102" s="22"/>
      <c r="BXW102" s="22"/>
      <c r="BXX102" s="22"/>
      <c r="BXY102" s="22"/>
      <c r="BXZ102" s="22"/>
      <c r="BYA102" s="22"/>
      <c r="BYB102" s="22"/>
      <c r="BYC102" s="22"/>
      <c r="BYD102" s="22"/>
      <c r="BYE102" s="21"/>
      <c r="BYF102" s="22"/>
      <c r="BYG102" s="22"/>
      <c r="BYH102" s="22"/>
      <c r="BYI102" s="22"/>
      <c r="BYJ102" s="22"/>
      <c r="BYK102" s="22"/>
      <c r="BYL102" s="22"/>
      <c r="BYM102" s="22"/>
      <c r="BYN102" s="22"/>
      <c r="BYO102" s="22"/>
      <c r="BYP102" s="22"/>
      <c r="BYQ102" s="22"/>
      <c r="BYR102" s="22"/>
      <c r="BYS102" s="22"/>
      <c r="BYT102" s="22"/>
      <c r="BYU102" s="22"/>
      <c r="BYV102" s="22"/>
      <c r="BYW102" s="22"/>
      <c r="BYX102" s="22"/>
      <c r="BYY102" s="22"/>
      <c r="BYZ102" s="22"/>
      <c r="BZA102" s="22"/>
      <c r="BZB102" s="22"/>
      <c r="BZC102" s="22"/>
      <c r="BZD102" s="22"/>
      <c r="BZE102" s="22"/>
      <c r="BZF102" s="22"/>
      <c r="BZG102" s="22"/>
      <c r="BZH102" s="22"/>
      <c r="BZI102" s="22"/>
      <c r="BZJ102" s="22"/>
      <c r="BZK102" s="22"/>
      <c r="BZL102" s="22"/>
      <c r="BZM102" s="21"/>
      <c r="BZN102" s="22"/>
      <c r="BZO102" s="22"/>
      <c r="BZP102" s="22"/>
      <c r="BZQ102" s="22"/>
      <c r="BZR102" s="22"/>
      <c r="BZS102" s="22"/>
      <c r="BZT102" s="22"/>
      <c r="BZU102" s="22"/>
      <c r="BZV102" s="22"/>
      <c r="BZW102" s="22"/>
      <c r="BZX102" s="22"/>
      <c r="BZY102" s="22"/>
      <c r="BZZ102" s="22"/>
      <c r="CAA102" s="22"/>
      <c r="CAB102" s="22"/>
      <c r="CAC102" s="22"/>
      <c r="CAD102" s="22"/>
      <c r="CAE102" s="22"/>
      <c r="CAF102" s="22"/>
      <c r="CAG102" s="22"/>
      <c r="CAH102" s="22"/>
      <c r="CAI102" s="22"/>
      <c r="CAJ102" s="22"/>
      <c r="CAK102" s="22"/>
      <c r="CAL102" s="22"/>
      <c r="CAM102" s="22"/>
      <c r="CAN102" s="22"/>
      <c r="CAO102" s="22"/>
      <c r="CAP102" s="22"/>
      <c r="CAQ102" s="22"/>
      <c r="CAR102" s="22"/>
      <c r="CAS102" s="22"/>
      <c r="CAT102" s="22"/>
      <c r="CAU102" s="21"/>
      <c r="CAV102" s="22"/>
      <c r="CAW102" s="22"/>
      <c r="CAX102" s="22"/>
      <c r="CAY102" s="22"/>
      <c r="CAZ102" s="22"/>
      <c r="CBA102" s="22"/>
      <c r="CBB102" s="22"/>
      <c r="CBC102" s="22"/>
      <c r="CBD102" s="22"/>
      <c r="CBE102" s="22"/>
      <c r="CBF102" s="22"/>
      <c r="CBG102" s="22"/>
      <c r="CBH102" s="22"/>
      <c r="CBI102" s="22"/>
      <c r="CBJ102" s="22"/>
      <c r="CBK102" s="22"/>
      <c r="CBL102" s="22"/>
      <c r="CBM102" s="22"/>
      <c r="CBN102" s="22"/>
      <c r="CBO102" s="22"/>
      <c r="CBP102" s="22"/>
      <c r="CBQ102" s="22"/>
      <c r="CBR102" s="22"/>
      <c r="CBS102" s="22"/>
      <c r="CBT102" s="22"/>
      <c r="CBU102" s="22"/>
      <c r="CBV102" s="22"/>
      <c r="CBW102" s="22"/>
      <c r="CBX102" s="22"/>
      <c r="CBY102" s="22"/>
      <c r="CBZ102" s="22"/>
      <c r="CCA102" s="22"/>
      <c r="CCB102" s="22"/>
      <c r="CCC102" s="21"/>
      <c r="CCD102" s="22"/>
      <c r="CCE102" s="22"/>
      <c r="CCF102" s="22"/>
      <c r="CCG102" s="22"/>
      <c r="CCH102" s="22"/>
      <c r="CCI102" s="22"/>
      <c r="CCJ102" s="22"/>
      <c r="CCK102" s="22"/>
      <c r="CCL102" s="22"/>
      <c r="CCM102" s="22"/>
      <c r="CCN102" s="22"/>
      <c r="CCO102" s="22"/>
      <c r="CCP102" s="22"/>
      <c r="CCQ102" s="22"/>
      <c r="CCR102" s="22"/>
      <c r="CCS102" s="22"/>
      <c r="CCT102" s="22"/>
      <c r="CCU102" s="22"/>
      <c r="CCV102" s="22"/>
      <c r="CCW102" s="22"/>
      <c r="CCX102" s="22"/>
      <c r="CCY102" s="22"/>
      <c r="CCZ102" s="22"/>
      <c r="CDA102" s="22"/>
      <c r="CDB102" s="22"/>
      <c r="CDC102" s="22"/>
      <c r="CDD102" s="22"/>
      <c r="CDE102" s="22"/>
      <c r="CDF102" s="22"/>
      <c r="CDG102" s="22"/>
      <c r="CDH102" s="22"/>
      <c r="CDI102" s="22"/>
      <c r="CDJ102" s="22"/>
      <c r="CDK102" s="21"/>
      <c r="CDL102" s="22"/>
      <c r="CDM102" s="22"/>
      <c r="CDN102" s="22"/>
      <c r="CDO102" s="22"/>
      <c r="CDP102" s="22"/>
      <c r="CDQ102" s="22"/>
      <c r="CDR102" s="22"/>
      <c r="CDS102" s="22"/>
      <c r="CDT102" s="22"/>
      <c r="CDU102" s="22"/>
      <c r="CDV102" s="22"/>
      <c r="CDW102" s="22"/>
      <c r="CDX102" s="22"/>
      <c r="CDY102" s="22"/>
      <c r="CDZ102" s="22"/>
      <c r="CEA102" s="22"/>
      <c r="CEB102" s="22"/>
      <c r="CEC102" s="22"/>
      <c r="CED102" s="22"/>
      <c r="CEE102" s="22"/>
      <c r="CEF102" s="22"/>
      <c r="CEG102" s="22"/>
      <c r="CEH102" s="22"/>
      <c r="CEI102" s="22"/>
      <c r="CEJ102" s="22"/>
      <c r="CEK102" s="22"/>
      <c r="CEL102" s="22"/>
      <c r="CEM102" s="22"/>
      <c r="CEN102" s="22"/>
      <c r="CEO102" s="22"/>
      <c r="CEP102" s="22"/>
      <c r="CEQ102" s="22"/>
      <c r="CER102" s="22"/>
      <c r="CES102" s="21"/>
      <c r="CET102" s="22"/>
      <c r="CEU102" s="22"/>
      <c r="CEV102" s="22"/>
      <c r="CEW102" s="22"/>
      <c r="CEX102" s="22"/>
      <c r="CEY102" s="22"/>
      <c r="CEZ102" s="22"/>
      <c r="CFA102" s="22"/>
      <c r="CFB102" s="22"/>
      <c r="CFC102" s="22"/>
      <c r="CFD102" s="22"/>
      <c r="CFE102" s="22"/>
      <c r="CFF102" s="22"/>
      <c r="CFG102" s="22"/>
      <c r="CFH102" s="22"/>
      <c r="CFI102" s="22"/>
      <c r="CFJ102" s="22"/>
      <c r="CFK102" s="22"/>
      <c r="CFL102" s="22"/>
      <c r="CFM102" s="22"/>
      <c r="CFN102" s="22"/>
      <c r="CFO102" s="22"/>
      <c r="CFP102" s="22"/>
      <c r="CFQ102" s="22"/>
      <c r="CFR102" s="22"/>
      <c r="CFS102" s="22"/>
      <c r="CFT102" s="22"/>
      <c r="CFU102" s="22"/>
      <c r="CFV102" s="22"/>
      <c r="CFW102" s="22"/>
      <c r="CFX102" s="22"/>
      <c r="CFY102" s="22"/>
      <c r="CFZ102" s="22"/>
      <c r="CGA102" s="21"/>
      <c r="CGB102" s="22"/>
      <c r="CGC102" s="22"/>
      <c r="CGD102" s="22"/>
      <c r="CGE102" s="22"/>
      <c r="CGF102" s="22"/>
      <c r="CGG102" s="22"/>
      <c r="CGH102" s="22"/>
      <c r="CGI102" s="22"/>
      <c r="CGJ102" s="22"/>
      <c r="CGK102" s="22"/>
      <c r="CGL102" s="22"/>
      <c r="CGM102" s="22"/>
      <c r="CGN102" s="22"/>
      <c r="CGO102" s="22"/>
      <c r="CGP102" s="22"/>
      <c r="CGQ102" s="22"/>
      <c r="CGR102" s="22"/>
      <c r="CGS102" s="22"/>
      <c r="CGT102" s="22"/>
      <c r="CGU102" s="22"/>
      <c r="CGV102" s="22"/>
      <c r="CGW102" s="22"/>
      <c r="CGX102" s="22"/>
      <c r="CGY102" s="22"/>
      <c r="CGZ102" s="22"/>
      <c r="CHA102" s="22"/>
      <c r="CHB102" s="22"/>
      <c r="CHC102" s="22"/>
      <c r="CHD102" s="22"/>
      <c r="CHE102" s="22"/>
      <c r="CHF102" s="22"/>
      <c r="CHG102" s="22"/>
      <c r="CHH102" s="22"/>
      <c r="CHI102" s="21"/>
      <c r="CHJ102" s="22"/>
      <c r="CHK102" s="22"/>
      <c r="CHL102" s="22"/>
      <c r="CHM102" s="22"/>
      <c r="CHN102" s="22"/>
      <c r="CHO102" s="22"/>
      <c r="CHP102" s="22"/>
      <c r="CHQ102" s="22"/>
      <c r="CHR102" s="22"/>
      <c r="CHS102" s="22"/>
      <c r="CHT102" s="22"/>
      <c r="CHU102" s="22"/>
      <c r="CHV102" s="22"/>
      <c r="CHW102" s="22"/>
      <c r="CHX102" s="22"/>
      <c r="CHY102" s="22"/>
      <c r="CHZ102" s="22"/>
      <c r="CIA102" s="22"/>
      <c r="CIB102" s="22"/>
      <c r="CIC102" s="22"/>
      <c r="CID102" s="22"/>
      <c r="CIE102" s="22"/>
      <c r="CIF102" s="22"/>
      <c r="CIG102" s="22"/>
      <c r="CIH102" s="22"/>
      <c r="CII102" s="22"/>
      <c r="CIJ102" s="22"/>
      <c r="CIK102" s="22"/>
      <c r="CIL102" s="22"/>
      <c r="CIM102" s="22"/>
      <c r="CIN102" s="22"/>
      <c r="CIO102" s="22"/>
      <c r="CIP102" s="22"/>
      <c r="CIQ102" s="21"/>
      <c r="CIR102" s="22"/>
      <c r="CIS102" s="22"/>
      <c r="CIT102" s="22"/>
      <c r="CIU102" s="22"/>
      <c r="CIV102" s="22"/>
      <c r="CIW102" s="22"/>
      <c r="CIX102" s="22"/>
      <c r="CIY102" s="22"/>
      <c r="CIZ102" s="22"/>
      <c r="CJA102" s="22"/>
      <c r="CJB102" s="22"/>
      <c r="CJC102" s="22"/>
      <c r="CJD102" s="22"/>
      <c r="CJE102" s="22"/>
      <c r="CJF102" s="22"/>
      <c r="CJG102" s="22"/>
      <c r="CJH102" s="22"/>
      <c r="CJI102" s="22"/>
      <c r="CJJ102" s="22"/>
      <c r="CJK102" s="22"/>
      <c r="CJL102" s="22"/>
      <c r="CJM102" s="22"/>
      <c r="CJN102" s="22"/>
      <c r="CJO102" s="22"/>
      <c r="CJP102" s="22"/>
      <c r="CJQ102" s="22"/>
      <c r="CJR102" s="22"/>
      <c r="CJS102" s="22"/>
      <c r="CJT102" s="22"/>
      <c r="CJU102" s="22"/>
      <c r="CJV102" s="22"/>
      <c r="CJW102" s="22"/>
      <c r="CJX102" s="22"/>
      <c r="CJY102" s="21"/>
      <c r="CJZ102" s="22"/>
      <c r="CKA102" s="22"/>
      <c r="CKB102" s="22"/>
      <c r="CKC102" s="22"/>
      <c r="CKD102" s="22"/>
      <c r="CKE102" s="22"/>
      <c r="CKF102" s="22"/>
      <c r="CKG102" s="22"/>
      <c r="CKH102" s="22"/>
      <c r="CKI102" s="22"/>
      <c r="CKJ102" s="22"/>
      <c r="CKK102" s="22"/>
      <c r="CKL102" s="22"/>
      <c r="CKM102" s="22"/>
      <c r="CKN102" s="22"/>
      <c r="CKO102" s="22"/>
      <c r="CKP102" s="22"/>
      <c r="CKQ102" s="22"/>
      <c r="CKR102" s="22"/>
      <c r="CKS102" s="22"/>
      <c r="CKT102" s="22"/>
      <c r="CKU102" s="22"/>
      <c r="CKV102" s="22"/>
      <c r="CKW102" s="22"/>
      <c r="CKX102" s="22"/>
      <c r="CKY102" s="22"/>
      <c r="CKZ102" s="22"/>
      <c r="CLA102" s="22"/>
      <c r="CLB102" s="22"/>
      <c r="CLC102" s="22"/>
      <c r="CLD102" s="22"/>
      <c r="CLE102" s="22"/>
      <c r="CLF102" s="22"/>
      <c r="CLG102" s="21"/>
      <c r="CLH102" s="22"/>
      <c r="CLI102" s="22"/>
      <c r="CLJ102" s="22"/>
      <c r="CLK102" s="22"/>
      <c r="CLL102" s="22"/>
      <c r="CLM102" s="22"/>
      <c r="CLN102" s="22"/>
      <c r="CLO102" s="22"/>
      <c r="CLP102" s="22"/>
      <c r="CLQ102" s="22"/>
      <c r="CLR102" s="22"/>
      <c r="CLS102" s="22"/>
      <c r="CLT102" s="22"/>
      <c r="CLU102" s="22"/>
      <c r="CLV102" s="22"/>
      <c r="CLW102" s="22"/>
      <c r="CLX102" s="22"/>
      <c r="CLY102" s="22"/>
      <c r="CLZ102" s="22"/>
      <c r="CMA102" s="22"/>
      <c r="CMB102" s="22"/>
      <c r="CMC102" s="22"/>
      <c r="CMD102" s="22"/>
      <c r="CME102" s="22"/>
      <c r="CMF102" s="22"/>
      <c r="CMG102" s="22"/>
      <c r="CMH102" s="22"/>
      <c r="CMI102" s="22"/>
      <c r="CMJ102" s="22"/>
      <c r="CMK102" s="22"/>
      <c r="CML102" s="22"/>
      <c r="CMM102" s="22"/>
      <c r="CMN102" s="22"/>
      <c r="CMO102" s="21"/>
      <c r="CMP102" s="22"/>
      <c r="CMQ102" s="22"/>
      <c r="CMR102" s="22"/>
      <c r="CMS102" s="22"/>
      <c r="CMT102" s="22"/>
      <c r="CMU102" s="22"/>
      <c r="CMV102" s="22"/>
      <c r="CMW102" s="22"/>
      <c r="CMX102" s="22"/>
      <c r="CMY102" s="22"/>
      <c r="CMZ102" s="22"/>
      <c r="CNA102" s="22"/>
      <c r="CNB102" s="22"/>
      <c r="CNC102" s="22"/>
      <c r="CND102" s="22"/>
      <c r="CNE102" s="22"/>
      <c r="CNF102" s="22"/>
      <c r="CNG102" s="22"/>
      <c r="CNH102" s="22"/>
      <c r="CNI102" s="22"/>
      <c r="CNJ102" s="22"/>
      <c r="CNK102" s="22"/>
      <c r="CNL102" s="22"/>
      <c r="CNM102" s="22"/>
      <c r="CNN102" s="22"/>
      <c r="CNO102" s="22"/>
      <c r="CNP102" s="22"/>
      <c r="CNQ102" s="22"/>
      <c r="CNR102" s="22"/>
      <c r="CNS102" s="22"/>
      <c r="CNT102" s="22"/>
      <c r="CNU102" s="22"/>
      <c r="CNV102" s="22"/>
      <c r="CNW102" s="21"/>
      <c r="CNX102" s="22"/>
      <c r="CNY102" s="22"/>
      <c r="CNZ102" s="22"/>
      <c r="COA102" s="22"/>
      <c r="COB102" s="22"/>
      <c r="COC102" s="22"/>
      <c r="COD102" s="22"/>
      <c r="COE102" s="22"/>
      <c r="COF102" s="22"/>
      <c r="COG102" s="22"/>
      <c r="COH102" s="22"/>
      <c r="COI102" s="22"/>
      <c r="COJ102" s="22"/>
      <c r="COK102" s="22"/>
      <c r="COL102" s="22"/>
      <c r="COM102" s="22"/>
      <c r="CON102" s="22"/>
      <c r="COO102" s="22"/>
      <c r="COP102" s="22"/>
      <c r="COQ102" s="22"/>
      <c r="COR102" s="22"/>
      <c r="COS102" s="22"/>
      <c r="COT102" s="22"/>
      <c r="COU102" s="22"/>
      <c r="COV102" s="22"/>
      <c r="COW102" s="22"/>
      <c r="COX102" s="22"/>
      <c r="COY102" s="22"/>
      <c r="COZ102" s="22"/>
      <c r="CPA102" s="22"/>
      <c r="CPB102" s="22"/>
      <c r="CPC102" s="22"/>
      <c r="CPD102" s="22"/>
      <c r="CPE102" s="21"/>
      <c r="CPF102" s="22"/>
      <c r="CPG102" s="22"/>
      <c r="CPH102" s="22"/>
      <c r="CPI102" s="22"/>
      <c r="CPJ102" s="22"/>
      <c r="CPK102" s="22"/>
      <c r="CPL102" s="22"/>
      <c r="CPM102" s="22"/>
      <c r="CPN102" s="22"/>
      <c r="CPO102" s="22"/>
      <c r="CPP102" s="22"/>
      <c r="CPQ102" s="22"/>
      <c r="CPR102" s="22"/>
      <c r="CPS102" s="22"/>
      <c r="CPT102" s="22"/>
      <c r="CPU102" s="22"/>
      <c r="CPV102" s="22"/>
      <c r="CPW102" s="22"/>
      <c r="CPX102" s="22"/>
      <c r="CPY102" s="22"/>
      <c r="CPZ102" s="22"/>
      <c r="CQA102" s="22"/>
      <c r="CQB102" s="22"/>
      <c r="CQC102" s="22"/>
      <c r="CQD102" s="22"/>
      <c r="CQE102" s="22"/>
      <c r="CQF102" s="22"/>
      <c r="CQG102" s="22"/>
      <c r="CQH102" s="22"/>
      <c r="CQI102" s="22"/>
      <c r="CQJ102" s="22"/>
      <c r="CQK102" s="22"/>
      <c r="CQL102" s="22"/>
      <c r="CQM102" s="21"/>
      <c r="CQN102" s="22"/>
      <c r="CQO102" s="22"/>
      <c r="CQP102" s="22"/>
      <c r="CQQ102" s="22"/>
      <c r="CQR102" s="22"/>
      <c r="CQS102" s="22"/>
      <c r="CQT102" s="22"/>
      <c r="CQU102" s="22"/>
      <c r="CQV102" s="22"/>
      <c r="CQW102" s="22"/>
      <c r="CQX102" s="22"/>
      <c r="CQY102" s="22"/>
      <c r="CQZ102" s="22"/>
      <c r="CRA102" s="22"/>
      <c r="CRB102" s="22"/>
      <c r="CRC102" s="22"/>
      <c r="CRD102" s="22"/>
      <c r="CRE102" s="22"/>
      <c r="CRF102" s="22"/>
      <c r="CRG102" s="22"/>
      <c r="CRH102" s="22"/>
      <c r="CRI102" s="22"/>
      <c r="CRJ102" s="22"/>
      <c r="CRK102" s="22"/>
      <c r="CRL102" s="22"/>
      <c r="CRM102" s="22"/>
      <c r="CRN102" s="22"/>
      <c r="CRO102" s="22"/>
      <c r="CRP102" s="22"/>
      <c r="CRQ102" s="22"/>
      <c r="CRR102" s="22"/>
      <c r="CRS102" s="22"/>
      <c r="CRT102" s="22"/>
      <c r="CRU102" s="21"/>
      <c r="CRV102" s="22"/>
      <c r="CRW102" s="22"/>
      <c r="CRX102" s="22"/>
      <c r="CRY102" s="22"/>
      <c r="CRZ102" s="22"/>
      <c r="CSA102" s="22"/>
      <c r="CSB102" s="22"/>
      <c r="CSC102" s="22"/>
      <c r="CSD102" s="22"/>
      <c r="CSE102" s="22"/>
      <c r="CSF102" s="22"/>
      <c r="CSG102" s="22"/>
      <c r="CSH102" s="22"/>
      <c r="CSI102" s="22"/>
      <c r="CSJ102" s="22"/>
      <c r="CSK102" s="22"/>
      <c r="CSL102" s="22"/>
      <c r="CSM102" s="22"/>
      <c r="CSN102" s="22"/>
      <c r="CSO102" s="22"/>
      <c r="CSP102" s="22"/>
      <c r="CSQ102" s="22"/>
      <c r="CSR102" s="22"/>
      <c r="CSS102" s="22"/>
      <c r="CST102" s="22"/>
      <c r="CSU102" s="22"/>
      <c r="CSV102" s="22"/>
      <c r="CSW102" s="22"/>
      <c r="CSX102" s="22"/>
      <c r="CSY102" s="22"/>
      <c r="CSZ102" s="22"/>
      <c r="CTA102" s="22"/>
      <c r="CTB102" s="22"/>
      <c r="CTC102" s="21"/>
      <c r="CTD102" s="22"/>
      <c r="CTE102" s="22"/>
      <c r="CTF102" s="22"/>
      <c r="CTG102" s="22"/>
      <c r="CTH102" s="22"/>
      <c r="CTI102" s="22"/>
      <c r="CTJ102" s="22"/>
      <c r="CTK102" s="22"/>
      <c r="CTL102" s="22"/>
      <c r="CTM102" s="22"/>
      <c r="CTN102" s="22"/>
      <c r="CTO102" s="22"/>
      <c r="CTP102" s="22"/>
      <c r="CTQ102" s="22"/>
      <c r="CTR102" s="22"/>
      <c r="CTS102" s="22"/>
      <c r="CTT102" s="22"/>
      <c r="CTU102" s="22"/>
      <c r="CTV102" s="22"/>
      <c r="CTW102" s="22"/>
      <c r="CTX102" s="22"/>
      <c r="CTY102" s="22"/>
      <c r="CTZ102" s="22"/>
      <c r="CUA102" s="22"/>
      <c r="CUB102" s="22"/>
      <c r="CUC102" s="22"/>
      <c r="CUD102" s="22"/>
      <c r="CUE102" s="22"/>
      <c r="CUF102" s="22"/>
      <c r="CUG102" s="22"/>
      <c r="CUH102" s="22"/>
      <c r="CUI102" s="22"/>
      <c r="CUJ102" s="22"/>
      <c r="CUK102" s="21"/>
      <c r="CUL102" s="22"/>
      <c r="CUM102" s="22"/>
      <c r="CUN102" s="22"/>
      <c r="CUO102" s="22"/>
      <c r="CUP102" s="22"/>
      <c r="CUQ102" s="22"/>
      <c r="CUR102" s="22"/>
      <c r="CUS102" s="22"/>
      <c r="CUT102" s="22"/>
      <c r="CUU102" s="22"/>
      <c r="CUV102" s="22"/>
      <c r="CUW102" s="22"/>
      <c r="CUX102" s="22"/>
      <c r="CUY102" s="22"/>
      <c r="CUZ102" s="22"/>
      <c r="CVA102" s="22"/>
      <c r="CVB102" s="22"/>
      <c r="CVC102" s="22"/>
      <c r="CVD102" s="22"/>
      <c r="CVE102" s="22"/>
      <c r="CVF102" s="22"/>
      <c r="CVG102" s="22"/>
      <c r="CVH102" s="22"/>
      <c r="CVI102" s="22"/>
      <c r="CVJ102" s="22"/>
      <c r="CVK102" s="22"/>
      <c r="CVL102" s="22"/>
      <c r="CVM102" s="22"/>
      <c r="CVN102" s="22"/>
      <c r="CVO102" s="22"/>
      <c r="CVP102" s="22"/>
      <c r="CVQ102" s="22"/>
      <c r="CVR102" s="22"/>
      <c r="CVS102" s="21"/>
      <c r="CVT102" s="22"/>
      <c r="CVU102" s="22"/>
      <c r="CVV102" s="22"/>
      <c r="CVW102" s="22"/>
      <c r="CVX102" s="22"/>
      <c r="CVY102" s="22"/>
      <c r="CVZ102" s="22"/>
      <c r="CWA102" s="22"/>
      <c r="CWB102" s="22"/>
      <c r="CWC102" s="22"/>
      <c r="CWD102" s="22"/>
      <c r="CWE102" s="22"/>
      <c r="CWF102" s="22"/>
      <c r="CWG102" s="22"/>
      <c r="CWH102" s="22"/>
      <c r="CWI102" s="22"/>
      <c r="CWJ102" s="22"/>
      <c r="CWK102" s="22"/>
      <c r="CWL102" s="22"/>
      <c r="CWM102" s="22"/>
      <c r="CWN102" s="22"/>
      <c r="CWO102" s="22"/>
      <c r="CWP102" s="22"/>
      <c r="CWQ102" s="22"/>
      <c r="CWR102" s="22"/>
      <c r="CWS102" s="22"/>
      <c r="CWT102" s="22"/>
      <c r="CWU102" s="22"/>
      <c r="CWV102" s="22"/>
      <c r="CWW102" s="22"/>
      <c r="CWX102" s="22"/>
      <c r="CWY102" s="22"/>
      <c r="CWZ102" s="22"/>
      <c r="CXA102" s="21"/>
      <c r="CXB102" s="22"/>
      <c r="CXC102" s="22"/>
      <c r="CXD102" s="22"/>
      <c r="CXE102" s="22"/>
      <c r="CXF102" s="22"/>
      <c r="CXG102" s="22"/>
      <c r="CXH102" s="22"/>
      <c r="CXI102" s="22"/>
      <c r="CXJ102" s="22"/>
      <c r="CXK102" s="22"/>
      <c r="CXL102" s="22"/>
      <c r="CXM102" s="22"/>
      <c r="CXN102" s="22"/>
      <c r="CXO102" s="22"/>
      <c r="CXP102" s="22"/>
      <c r="CXQ102" s="22"/>
      <c r="CXR102" s="22"/>
      <c r="CXS102" s="22"/>
      <c r="CXT102" s="22"/>
      <c r="CXU102" s="22"/>
      <c r="CXV102" s="22"/>
      <c r="CXW102" s="22"/>
      <c r="CXX102" s="22"/>
      <c r="CXY102" s="22"/>
      <c r="CXZ102" s="22"/>
      <c r="CYA102" s="22"/>
      <c r="CYB102" s="22"/>
      <c r="CYC102" s="22"/>
      <c r="CYD102" s="22"/>
      <c r="CYE102" s="22"/>
      <c r="CYF102" s="22"/>
      <c r="CYG102" s="22"/>
      <c r="CYH102" s="22"/>
      <c r="CYI102" s="21"/>
      <c r="CYJ102" s="22"/>
      <c r="CYK102" s="22"/>
      <c r="CYL102" s="22"/>
      <c r="CYM102" s="22"/>
      <c r="CYN102" s="22"/>
      <c r="CYO102" s="22"/>
      <c r="CYP102" s="22"/>
      <c r="CYQ102" s="22"/>
      <c r="CYR102" s="22"/>
      <c r="CYS102" s="22"/>
      <c r="CYT102" s="22"/>
      <c r="CYU102" s="22"/>
      <c r="CYV102" s="22"/>
      <c r="CYW102" s="22"/>
      <c r="CYX102" s="22"/>
      <c r="CYY102" s="22"/>
      <c r="CYZ102" s="22"/>
      <c r="CZA102" s="22"/>
      <c r="CZB102" s="22"/>
      <c r="CZC102" s="22"/>
      <c r="CZD102" s="22"/>
      <c r="CZE102" s="22"/>
      <c r="CZF102" s="22"/>
      <c r="CZG102" s="22"/>
      <c r="CZH102" s="22"/>
      <c r="CZI102" s="22"/>
      <c r="CZJ102" s="22"/>
      <c r="CZK102" s="22"/>
      <c r="CZL102" s="22"/>
      <c r="CZM102" s="22"/>
      <c r="CZN102" s="22"/>
      <c r="CZO102" s="22"/>
      <c r="CZP102" s="22"/>
      <c r="CZQ102" s="21"/>
      <c r="CZR102" s="22"/>
      <c r="CZS102" s="22"/>
      <c r="CZT102" s="22"/>
      <c r="CZU102" s="22"/>
      <c r="CZV102" s="22"/>
      <c r="CZW102" s="22"/>
      <c r="CZX102" s="22"/>
      <c r="CZY102" s="22"/>
      <c r="CZZ102" s="22"/>
      <c r="DAA102" s="22"/>
      <c r="DAB102" s="22"/>
      <c r="DAC102" s="22"/>
      <c r="DAD102" s="22"/>
      <c r="DAE102" s="22"/>
      <c r="DAF102" s="22"/>
      <c r="DAG102" s="22"/>
      <c r="DAH102" s="22"/>
      <c r="DAI102" s="22"/>
      <c r="DAJ102" s="22"/>
      <c r="DAK102" s="22"/>
      <c r="DAL102" s="22"/>
      <c r="DAM102" s="22"/>
      <c r="DAN102" s="22"/>
      <c r="DAO102" s="22"/>
      <c r="DAP102" s="22"/>
      <c r="DAQ102" s="22"/>
      <c r="DAR102" s="22"/>
      <c r="DAS102" s="22"/>
      <c r="DAT102" s="22"/>
      <c r="DAU102" s="22"/>
      <c r="DAV102" s="22"/>
      <c r="DAW102" s="22"/>
      <c r="DAX102" s="22"/>
      <c r="DAY102" s="21"/>
      <c r="DAZ102" s="22"/>
      <c r="DBA102" s="22"/>
      <c r="DBB102" s="22"/>
      <c r="DBC102" s="22"/>
      <c r="DBD102" s="22"/>
      <c r="DBE102" s="22"/>
      <c r="DBF102" s="22"/>
      <c r="DBG102" s="22"/>
      <c r="DBH102" s="22"/>
      <c r="DBI102" s="22"/>
      <c r="DBJ102" s="22"/>
      <c r="DBK102" s="22"/>
      <c r="DBL102" s="22"/>
      <c r="DBM102" s="22"/>
      <c r="DBN102" s="22"/>
      <c r="DBO102" s="22"/>
      <c r="DBP102" s="22"/>
      <c r="DBQ102" s="22"/>
      <c r="DBR102" s="22"/>
      <c r="DBS102" s="22"/>
      <c r="DBT102" s="22"/>
      <c r="DBU102" s="22"/>
      <c r="DBV102" s="22"/>
      <c r="DBW102" s="22"/>
      <c r="DBX102" s="22"/>
      <c r="DBY102" s="22"/>
      <c r="DBZ102" s="22"/>
      <c r="DCA102" s="22"/>
      <c r="DCB102" s="22"/>
      <c r="DCC102" s="22"/>
      <c r="DCD102" s="22"/>
      <c r="DCE102" s="22"/>
      <c r="DCF102" s="22"/>
      <c r="DCG102" s="21"/>
      <c r="DCH102" s="22"/>
      <c r="DCI102" s="22"/>
      <c r="DCJ102" s="22"/>
      <c r="DCK102" s="22"/>
      <c r="DCL102" s="22"/>
      <c r="DCM102" s="22"/>
      <c r="DCN102" s="22"/>
      <c r="DCO102" s="22"/>
      <c r="DCP102" s="22"/>
      <c r="DCQ102" s="22"/>
      <c r="DCR102" s="22"/>
      <c r="DCS102" s="22"/>
      <c r="DCT102" s="22"/>
      <c r="DCU102" s="22"/>
      <c r="DCV102" s="22"/>
      <c r="DCW102" s="22"/>
      <c r="DCX102" s="22"/>
      <c r="DCY102" s="22"/>
      <c r="DCZ102" s="22"/>
      <c r="DDA102" s="22"/>
      <c r="DDB102" s="22"/>
      <c r="DDC102" s="22"/>
      <c r="DDD102" s="22"/>
      <c r="DDE102" s="22"/>
      <c r="DDF102" s="22"/>
      <c r="DDG102" s="22"/>
      <c r="DDH102" s="22"/>
      <c r="DDI102" s="22"/>
      <c r="DDJ102" s="22"/>
      <c r="DDK102" s="22"/>
      <c r="DDL102" s="22"/>
      <c r="DDM102" s="22"/>
      <c r="DDN102" s="22"/>
      <c r="DDO102" s="21"/>
      <c r="DDP102" s="22"/>
      <c r="DDQ102" s="22"/>
      <c r="DDR102" s="22"/>
      <c r="DDS102" s="22"/>
      <c r="DDT102" s="22"/>
      <c r="DDU102" s="22"/>
      <c r="DDV102" s="22"/>
      <c r="DDW102" s="22"/>
      <c r="DDX102" s="22"/>
      <c r="DDY102" s="22"/>
      <c r="DDZ102" s="22"/>
      <c r="DEA102" s="22"/>
      <c r="DEB102" s="22"/>
      <c r="DEC102" s="22"/>
      <c r="DED102" s="22"/>
      <c r="DEE102" s="22"/>
      <c r="DEF102" s="22"/>
      <c r="DEG102" s="22"/>
      <c r="DEH102" s="22"/>
      <c r="DEI102" s="22"/>
      <c r="DEJ102" s="22"/>
      <c r="DEK102" s="22"/>
      <c r="DEL102" s="22"/>
      <c r="DEM102" s="22"/>
      <c r="DEN102" s="22"/>
      <c r="DEO102" s="22"/>
      <c r="DEP102" s="22"/>
      <c r="DEQ102" s="22"/>
      <c r="DER102" s="22"/>
      <c r="DES102" s="22"/>
      <c r="DET102" s="22"/>
      <c r="DEU102" s="22"/>
      <c r="DEV102" s="22"/>
      <c r="DEW102" s="21"/>
      <c r="DEX102" s="22"/>
      <c r="DEY102" s="22"/>
      <c r="DEZ102" s="22"/>
      <c r="DFA102" s="22"/>
      <c r="DFB102" s="22"/>
      <c r="DFC102" s="22"/>
      <c r="DFD102" s="22"/>
      <c r="DFE102" s="22"/>
      <c r="DFF102" s="22"/>
      <c r="DFG102" s="22"/>
      <c r="DFH102" s="22"/>
      <c r="DFI102" s="22"/>
      <c r="DFJ102" s="22"/>
      <c r="DFK102" s="22"/>
      <c r="DFL102" s="22"/>
      <c r="DFM102" s="22"/>
      <c r="DFN102" s="22"/>
      <c r="DFO102" s="22"/>
      <c r="DFP102" s="22"/>
      <c r="DFQ102" s="22"/>
      <c r="DFR102" s="22"/>
      <c r="DFS102" s="22"/>
      <c r="DFT102" s="22"/>
      <c r="DFU102" s="22"/>
      <c r="DFV102" s="22"/>
      <c r="DFW102" s="22"/>
      <c r="DFX102" s="22"/>
      <c r="DFY102" s="22"/>
      <c r="DFZ102" s="22"/>
      <c r="DGA102" s="22"/>
      <c r="DGB102" s="22"/>
      <c r="DGC102" s="22"/>
      <c r="DGD102" s="22"/>
      <c r="DGE102" s="21"/>
      <c r="DGF102" s="22"/>
      <c r="DGG102" s="22"/>
      <c r="DGH102" s="22"/>
      <c r="DGI102" s="22"/>
      <c r="DGJ102" s="22"/>
      <c r="DGK102" s="22"/>
      <c r="DGL102" s="22"/>
      <c r="DGM102" s="22"/>
      <c r="DGN102" s="22"/>
      <c r="DGO102" s="22"/>
      <c r="DGP102" s="22"/>
      <c r="DGQ102" s="22"/>
      <c r="DGR102" s="22"/>
      <c r="DGS102" s="22"/>
      <c r="DGT102" s="22"/>
      <c r="DGU102" s="22"/>
      <c r="DGV102" s="22"/>
      <c r="DGW102" s="22"/>
      <c r="DGX102" s="22"/>
      <c r="DGY102" s="22"/>
      <c r="DGZ102" s="22"/>
      <c r="DHA102" s="22"/>
      <c r="DHB102" s="22"/>
      <c r="DHC102" s="22"/>
      <c r="DHD102" s="22"/>
      <c r="DHE102" s="22"/>
      <c r="DHF102" s="22"/>
      <c r="DHG102" s="22"/>
      <c r="DHH102" s="22"/>
      <c r="DHI102" s="22"/>
      <c r="DHJ102" s="22"/>
      <c r="DHK102" s="22"/>
      <c r="DHL102" s="22"/>
      <c r="DHM102" s="21"/>
      <c r="DHN102" s="22"/>
      <c r="DHO102" s="22"/>
      <c r="DHP102" s="22"/>
      <c r="DHQ102" s="22"/>
      <c r="DHR102" s="22"/>
      <c r="DHS102" s="22"/>
      <c r="DHT102" s="22"/>
      <c r="DHU102" s="22"/>
      <c r="DHV102" s="22"/>
      <c r="DHW102" s="22"/>
      <c r="DHX102" s="22"/>
      <c r="DHY102" s="22"/>
      <c r="DHZ102" s="22"/>
      <c r="DIA102" s="22"/>
      <c r="DIB102" s="22"/>
      <c r="DIC102" s="22"/>
      <c r="DID102" s="22"/>
      <c r="DIE102" s="22"/>
      <c r="DIF102" s="22"/>
      <c r="DIG102" s="22"/>
      <c r="DIH102" s="22"/>
      <c r="DII102" s="22"/>
      <c r="DIJ102" s="22"/>
      <c r="DIK102" s="22"/>
      <c r="DIL102" s="22"/>
      <c r="DIM102" s="22"/>
      <c r="DIN102" s="22"/>
      <c r="DIO102" s="22"/>
      <c r="DIP102" s="22"/>
      <c r="DIQ102" s="22"/>
      <c r="DIR102" s="22"/>
      <c r="DIS102" s="22"/>
      <c r="DIT102" s="22"/>
      <c r="DIU102" s="21"/>
      <c r="DIV102" s="22"/>
      <c r="DIW102" s="22"/>
      <c r="DIX102" s="22"/>
      <c r="DIY102" s="22"/>
      <c r="DIZ102" s="22"/>
      <c r="DJA102" s="22"/>
      <c r="DJB102" s="22"/>
      <c r="DJC102" s="22"/>
      <c r="DJD102" s="22"/>
      <c r="DJE102" s="22"/>
      <c r="DJF102" s="22"/>
      <c r="DJG102" s="22"/>
      <c r="DJH102" s="22"/>
      <c r="DJI102" s="22"/>
      <c r="DJJ102" s="22"/>
      <c r="DJK102" s="22"/>
      <c r="DJL102" s="22"/>
      <c r="DJM102" s="22"/>
      <c r="DJN102" s="22"/>
      <c r="DJO102" s="22"/>
      <c r="DJP102" s="22"/>
      <c r="DJQ102" s="22"/>
      <c r="DJR102" s="22"/>
      <c r="DJS102" s="22"/>
      <c r="DJT102" s="22"/>
      <c r="DJU102" s="22"/>
      <c r="DJV102" s="22"/>
      <c r="DJW102" s="22"/>
      <c r="DJX102" s="22"/>
      <c r="DJY102" s="22"/>
      <c r="DJZ102" s="22"/>
      <c r="DKA102" s="22"/>
      <c r="DKB102" s="22"/>
      <c r="DKC102" s="21"/>
      <c r="DKD102" s="22"/>
      <c r="DKE102" s="22"/>
      <c r="DKF102" s="22"/>
      <c r="DKG102" s="22"/>
      <c r="DKH102" s="22"/>
      <c r="DKI102" s="22"/>
      <c r="DKJ102" s="22"/>
      <c r="DKK102" s="22"/>
      <c r="DKL102" s="22"/>
      <c r="DKM102" s="22"/>
      <c r="DKN102" s="22"/>
      <c r="DKO102" s="22"/>
      <c r="DKP102" s="22"/>
      <c r="DKQ102" s="22"/>
      <c r="DKR102" s="22"/>
      <c r="DKS102" s="22"/>
      <c r="DKT102" s="22"/>
      <c r="DKU102" s="22"/>
      <c r="DKV102" s="22"/>
      <c r="DKW102" s="22"/>
      <c r="DKX102" s="22"/>
      <c r="DKY102" s="22"/>
      <c r="DKZ102" s="22"/>
      <c r="DLA102" s="22"/>
      <c r="DLB102" s="22"/>
      <c r="DLC102" s="22"/>
      <c r="DLD102" s="22"/>
      <c r="DLE102" s="22"/>
      <c r="DLF102" s="22"/>
      <c r="DLG102" s="22"/>
      <c r="DLH102" s="22"/>
      <c r="DLI102" s="22"/>
      <c r="DLJ102" s="22"/>
      <c r="DLK102" s="21"/>
      <c r="DLL102" s="22"/>
      <c r="DLM102" s="22"/>
      <c r="DLN102" s="22"/>
      <c r="DLO102" s="22"/>
      <c r="DLP102" s="22"/>
      <c r="DLQ102" s="22"/>
      <c r="DLR102" s="22"/>
      <c r="DLS102" s="22"/>
      <c r="DLT102" s="22"/>
      <c r="DLU102" s="22"/>
      <c r="DLV102" s="22"/>
      <c r="DLW102" s="22"/>
      <c r="DLX102" s="22"/>
      <c r="DLY102" s="22"/>
      <c r="DLZ102" s="22"/>
      <c r="DMA102" s="22"/>
      <c r="DMB102" s="22"/>
      <c r="DMC102" s="22"/>
      <c r="DMD102" s="22"/>
      <c r="DME102" s="22"/>
      <c r="DMF102" s="22"/>
      <c r="DMG102" s="22"/>
      <c r="DMH102" s="22"/>
      <c r="DMI102" s="22"/>
      <c r="DMJ102" s="22"/>
      <c r="DMK102" s="22"/>
      <c r="DML102" s="22"/>
      <c r="DMM102" s="22"/>
      <c r="DMN102" s="22"/>
      <c r="DMO102" s="22"/>
      <c r="DMP102" s="22"/>
      <c r="DMQ102" s="22"/>
      <c r="DMR102" s="22"/>
      <c r="DMS102" s="21"/>
      <c r="DMT102" s="22"/>
      <c r="DMU102" s="22"/>
      <c r="DMV102" s="22"/>
      <c r="DMW102" s="22"/>
      <c r="DMX102" s="22"/>
      <c r="DMY102" s="22"/>
      <c r="DMZ102" s="22"/>
      <c r="DNA102" s="22"/>
      <c r="DNB102" s="22"/>
      <c r="DNC102" s="22"/>
      <c r="DND102" s="22"/>
      <c r="DNE102" s="22"/>
      <c r="DNF102" s="22"/>
      <c r="DNG102" s="22"/>
      <c r="DNH102" s="22"/>
      <c r="DNI102" s="22"/>
      <c r="DNJ102" s="22"/>
      <c r="DNK102" s="22"/>
      <c r="DNL102" s="22"/>
      <c r="DNM102" s="22"/>
      <c r="DNN102" s="22"/>
      <c r="DNO102" s="22"/>
      <c r="DNP102" s="22"/>
      <c r="DNQ102" s="22"/>
      <c r="DNR102" s="22"/>
      <c r="DNS102" s="22"/>
      <c r="DNT102" s="22"/>
      <c r="DNU102" s="22"/>
      <c r="DNV102" s="22"/>
      <c r="DNW102" s="22"/>
      <c r="DNX102" s="22"/>
      <c r="DNY102" s="22"/>
      <c r="DNZ102" s="22"/>
      <c r="DOA102" s="21"/>
      <c r="DOB102" s="22"/>
      <c r="DOC102" s="22"/>
      <c r="DOD102" s="22"/>
      <c r="DOE102" s="22"/>
      <c r="DOF102" s="22"/>
      <c r="DOG102" s="22"/>
      <c r="DOH102" s="22"/>
      <c r="DOI102" s="22"/>
      <c r="DOJ102" s="22"/>
      <c r="DOK102" s="22"/>
      <c r="DOL102" s="22"/>
      <c r="DOM102" s="22"/>
      <c r="DON102" s="22"/>
      <c r="DOO102" s="22"/>
      <c r="DOP102" s="22"/>
      <c r="DOQ102" s="22"/>
      <c r="DOR102" s="22"/>
      <c r="DOS102" s="22"/>
      <c r="DOT102" s="22"/>
      <c r="DOU102" s="22"/>
      <c r="DOV102" s="22"/>
      <c r="DOW102" s="22"/>
      <c r="DOX102" s="22"/>
      <c r="DOY102" s="22"/>
      <c r="DOZ102" s="22"/>
      <c r="DPA102" s="22"/>
      <c r="DPB102" s="22"/>
      <c r="DPC102" s="22"/>
      <c r="DPD102" s="22"/>
      <c r="DPE102" s="22"/>
      <c r="DPF102" s="22"/>
      <c r="DPG102" s="22"/>
      <c r="DPH102" s="22"/>
      <c r="DPI102" s="21"/>
      <c r="DPJ102" s="22"/>
      <c r="DPK102" s="22"/>
      <c r="DPL102" s="22"/>
      <c r="DPM102" s="22"/>
      <c r="DPN102" s="22"/>
      <c r="DPO102" s="22"/>
      <c r="DPP102" s="22"/>
      <c r="DPQ102" s="22"/>
      <c r="DPR102" s="22"/>
      <c r="DPS102" s="22"/>
      <c r="DPT102" s="22"/>
      <c r="DPU102" s="22"/>
      <c r="DPV102" s="22"/>
      <c r="DPW102" s="22"/>
      <c r="DPX102" s="22"/>
      <c r="DPY102" s="22"/>
      <c r="DPZ102" s="22"/>
      <c r="DQA102" s="22"/>
      <c r="DQB102" s="22"/>
      <c r="DQC102" s="22"/>
      <c r="DQD102" s="22"/>
      <c r="DQE102" s="22"/>
      <c r="DQF102" s="22"/>
      <c r="DQG102" s="22"/>
      <c r="DQH102" s="22"/>
      <c r="DQI102" s="22"/>
      <c r="DQJ102" s="22"/>
      <c r="DQK102" s="22"/>
      <c r="DQL102" s="22"/>
      <c r="DQM102" s="22"/>
      <c r="DQN102" s="22"/>
      <c r="DQO102" s="22"/>
      <c r="DQP102" s="22"/>
      <c r="DQQ102" s="21"/>
      <c r="DQR102" s="22"/>
      <c r="DQS102" s="22"/>
      <c r="DQT102" s="22"/>
      <c r="DQU102" s="22"/>
      <c r="DQV102" s="22"/>
      <c r="DQW102" s="22"/>
      <c r="DQX102" s="22"/>
      <c r="DQY102" s="22"/>
      <c r="DQZ102" s="22"/>
      <c r="DRA102" s="22"/>
      <c r="DRB102" s="22"/>
      <c r="DRC102" s="22"/>
      <c r="DRD102" s="22"/>
      <c r="DRE102" s="22"/>
      <c r="DRF102" s="22"/>
      <c r="DRG102" s="22"/>
      <c r="DRH102" s="22"/>
      <c r="DRI102" s="22"/>
      <c r="DRJ102" s="22"/>
      <c r="DRK102" s="22"/>
      <c r="DRL102" s="22"/>
      <c r="DRM102" s="22"/>
      <c r="DRN102" s="22"/>
      <c r="DRO102" s="22"/>
      <c r="DRP102" s="22"/>
      <c r="DRQ102" s="22"/>
      <c r="DRR102" s="22"/>
      <c r="DRS102" s="22"/>
      <c r="DRT102" s="22"/>
      <c r="DRU102" s="22"/>
      <c r="DRV102" s="22"/>
      <c r="DRW102" s="22"/>
      <c r="DRX102" s="22"/>
      <c r="DRY102" s="21"/>
      <c r="DRZ102" s="22"/>
      <c r="DSA102" s="22"/>
      <c r="DSB102" s="22"/>
      <c r="DSC102" s="22"/>
      <c r="DSD102" s="22"/>
      <c r="DSE102" s="22"/>
      <c r="DSF102" s="22"/>
      <c r="DSG102" s="22"/>
      <c r="DSH102" s="22"/>
      <c r="DSI102" s="22"/>
      <c r="DSJ102" s="22"/>
      <c r="DSK102" s="22"/>
      <c r="DSL102" s="22"/>
      <c r="DSM102" s="22"/>
      <c r="DSN102" s="22"/>
      <c r="DSO102" s="22"/>
      <c r="DSP102" s="22"/>
      <c r="DSQ102" s="22"/>
      <c r="DSR102" s="22"/>
      <c r="DSS102" s="22"/>
      <c r="DST102" s="22"/>
      <c r="DSU102" s="22"/>
      <c r="DSV102" s="22"/>
      <c r="DSW102" s="22"/>
      <c r="DSX102" s="22"/>
      <c r="DSY102" s="22"/>
      <c r="DSZ102" s="22"/>
      <c r="DTA102" s="22"/>
      <c r="DTB102" s="22"/>
      <c r="DTC102" s="22"/>
      <c r="DTD102" s="22"/>
      <c r="DTE102" s="22"/>
      <c r="DTF102" s="22"/>
      <c r="DTG102" s="21"/>
      <c r="DTH102" s="22"/>
      <c r="DTI102" s="22"/>
      <c r="DTJ102" s="22"/>
      <c r="DTK102" s="22"/>
      <c r="DTL102" s="22"/>
      <c r="DTM102" s="22"/>
      <c r="DTN102" s="22"/>
      <c r="DTO102" s="22"/>
      <c r="DTP102" s="22"/>
      <c r="DTQ102" s="22"/>
      <c r="DTR102" s="22"/>
      <c r="DTS102" s="22"/>
      <c r="DTT102" s="22"/>
      <c r="DTU102" s="22"/>
      <c r="DTV102" s="22"/>
      <c r="DTW102" s="22"/>
      <c r="DTX102" s="22"/>
      <c r="DTY102" s="22"/>
      <c r="DTZ102" s="22"/>
      <c r="DUA102" s="22"/>
      <c r="DUB102" s="22"/>
      <c r="DUC102" s="22"/>
      <c r="DUD102" s="22"/>
      <c r="DUE102" s="22"/>
      <c r="DUF102" s="22"/>
      <c r="DUG102" s="22"/>
      <c r="DUH102" s="22"/>
      <c r="DUI102" s="22"/>
      <c r="DUJ102" s="22"/>
      <c r="DUK102" s="22"/>
      <c r="DUL102" s="22"/>
      <c r="DUM102" s="22"/>
      <c r="DUN102" s="22"/>
      <c r="DUO102" s="21"/>
      <c r="DUP102" s="22"/>
      <c r="DUQ102" s="22"/>
      <c r="DUR102" s="22"/>
      <c r="DUS102" s="22"/>
      <c r="DUT102" s="22"/>
      <c r="DUU102" s="22"/>
      <c r="DUV102" s="22"/>
      <c r="DUW102" s="22"/>
      <c r="DUX102" s="22"/>
      <c r="DUY102" s="22"/>
      <c r="DUZ102" s="22"/>
      <c r="DVA102" s="22"/>
      <c r="DVB102" s="22"/>
      <c r="DVC102" s="22"/>
      <c r="DVD102" s="22"/>
      <c r="DVE102" s="22"/>
      <c r="DVF102" s="22"/>
      <c r="DVG102" s="22"/>
      <c r="DVH102" s="22"/>
      <c r="DVI102" s="22"/>
      <c r="DVJ102" s="22"/>
      <c r="DVK102" s="22"/>
      <c r="DVL102" s="22"/>
      <c r="DVM102" s="22"/>
      <c r="DVN102" s="22"/>
      <c r="DVO102" s="22"/>
      <c r="DVP102" s="22"/>
      <c r="DVQ102" s="22"/>
      <c r="DVR102" s="22"/>
      <c r="DVS102" s="22"/>
      <c r="DVT102" s="22"/>
      <c r="DVU102" s="22"/>
      <c r="DVV102" s="22"/>
      <c r="DVW102" s="21"/>
      <c r="DVX102" s="22"/>
      <c r="DVY102" s="22"/>
      <c r="DVZ102" s="22"/>
      <c r="DWA102" s="22"/>
      <c r="DWB102" s="22"/>
      <c r="DWC102" s="22"/>
      <c r="DWD102" s="22"/>
      <c r="DWE102" s="22"/>
      <c r="DWF102" s="22"/>
      <c r="DWG102" s="22"/>
      <c r="DWH102" s="22"/>
      <c r="DWI102" s="22"/>
      <c r="DWJ102" s="22"/>
      <c r="DWK102" s="22"/>
      <c r="DWL102" s="22"/>
      <c r="DWM102" s="22"/>
      <c r="DWN102" s="22"/>
      <c r="DWO102" s="22"/>
      <c r="DWP102" s="22"/>
      <c r="DWQ102" s="22"/>
      <c r="DWR102" s="22"/>
      <c r="DWS102" s="22"/>
      <c r="DWT102" s="22"/>
      <c r="DWU102" s="22"/>
      <c r="DWV102" s="22"/>
      <c r="DWW102" s="22"/>
      <c r="DWX102" s="22"/>
      <c r="DWY102" s="22"/>
      <c r="DWZ102" s="22"/>
      <c r="DXA102" s="22"/>
      <c r="DXB102" s="22"/>
      <c r="DXC102" s="22"/>
      <c r="DXD102" s="22"/>
      <c r="DXE102" s="21"/>
      <c r="DXF102" s="22"/>
      <c r="DXG102" s="22"/>
      <c r="DXH102" s="22"/>
      <c r="DXI102" s="22"/>
      <c r="DXJ102" s="22"/>
      <c r="DXK102" s="22"/>
      <c r="DXL102" s="22"/>
      <c r="DXM102" s="22"/>
      <c r="DXN102" s="22"/>
      <c r="DXO102" s="22"/>
      <c r="DXP102" s="22"/>
      <c r="DXQ102" s="22"/>
      <c r="DXR102" s="22"/>
      <c r="DXS102" s="22"/>
      <c r="DXT102" s="22"/>
      <c r="DXU102" s="22"/>
      <c r="DXV102" s="22"/>
      <c r="DXW102" s="22"/>
      <c r="DXX102" s="22"/>
      <c r="DXY102" s="22"/>
      <c r="DXZ102" s="22"/>
      <c r="DYA102" s="22"/>
      <c r="DYB102" s="22"/>
      <c r="DYC102" s="22"/>
      <c r="DYD102" s="22"/>
      <c r="DYE102" s="22"/>
      <c r="DYF102" s="22"/>
      <c r="DYG102" s="22"/>
      <c r="DYH102" s="22"/>
      <c r="DYI102" s="22"/>
      <c r="DYJ102" s="22"/>
      <c r="DYK102" s="22"/>
      <c r="DYL102" s="22"/>
      <c r="DYM102" s="21"/>
      <c r="DYN102" s="22"/>
      <c r="DYO102" s="22"/>
      <c r="DYP102" s="22"/>
      <c r="DYQ102" s="22"/>
      <c r="DYR102" s="22"/>
      <c r="DYS102" s="22"/>
      <c r="DYT102" s="22"/>
      <c r="DYU102" s="22"/>
      <c r="DYV102" s="22"/>
      <c r="DYW102" s="22"/>
      <c r="DYX102" s="22"/>
      <c r="DYY102" s="22"/>
      <c r="DYZ102" s="22"/>
      <c r="DZA102" s="22"/>
      <c r="DZB102" s="22"/>
      <c r="DZC102" s="22"/>
      <c r="DZD102" s="22"/>
      <c r="DZE102" s="22"/>
      <c r="DZF102" s="22"/>
      <c r="DZG102" s="22"/>
      <c r="DZH102" s="22"/>
      <c r="DZI102" s="22"/>
      <c r="DZJ102" s="22"/>
      <c r="DZK102" s="22"/>
      <c r="DZL102" s="22"/>
      <c r="DZM102" s="22"/>
      <c r="DZN102" s="22"/>
      <c r="DZO102" s="22"/>
      <c r="DZP102" s="22"/>
      <c r="DZQ102" s="22"/>
      <c r="DZR102" s="22"/>
      <c r="DZS102" s="22"/>
      <c r="DZT102" s="22"/>
      <c r="DZU102" s="21"/>
      <c r="DZV102" s="22"/>
      <c r="DZW102" s="22"/>
      <c r="DZX102" s="22"/>
      <c r="DZY102" s="22"/>
      <c r="DZZ102" s="22"/>
      <c r="EAA102" s="22"/>
      <c r="EAB102" s="22"/>
      <c r="EAC102" s="22"/>
      <c r="EAD102" s="22"/>
      <c r="EAE102" s="22"/>
      <c r="EAF102" s="22"/>
      <c r="EAG102" s="22"/>
      <c r="EAH102" s="22"/>
      <c r="EAI102" s="22"/>
      <c r="EAJ102" s="22"/>
      <c r="EAK102" s="22"/>
      <c r="EAL102" s="22"/>
      <c r="EAM102" s="22"/>
      <c r="EAN102" s="22"/>
      <c r="EAO102" s="22"/>
      <c r="EAP102" s="22"/>
      <c r="EAQ102" s="22"/>
      <c r="EAR102" s="22"/>
      <c r="EAS102" s="22"/>
      <c r="EAT102" s="22"/>
      <c r="EAU102" s="22"/>
      <c r="EAV102" s="22"/>
      <c r="EAW102" s="22"/>
      <c r="EAX102" s="22"/>
      <c r="EAY102" s="22"/>
      <c r="EAZ102" s="22"/>
      <c r="EBA102" s="22"/>
      <c r="EBB102" s="22"/>
      <c r="EBC102" s="21"/>
      <c r="EBD102" s="22"/>
      <c r="EBE102" s="22"/>
      <c r="EBF102" s="22"/>
      <c r="EBG102" s="22"/>
      <c r="EBH102" s="22"/>
      <c r="EBI102" s="22"/>
      <c r="EBJ102" s="22"/>
      <c r="EBK102" s="22"/>
      <c r="EBL102" s="22"/>
      <c r="EBM102" s="22"/>
      <c r="EBN102" s="22"/>
      <c r="EBO102" s="22"/>
      <c r="EBP102" s="22"/>
      <c r="EBQ102" s="22"/>
      <c r="EBR102" s="22"/>
      <c r="EBS102" s="22"/>
      <c r="EBT102" s="22"/>
      <c r="EBU102" s="22"/>
      <c r="EBV102" s="22"/>
      <c r="EBW102" s="22"/>
      <c r="EBX102" s="22"/>
      <c r="EBY102" s="22"/>
      <c r="EBZ102" s="22"/>
      <c r="ECA102" s="22"/>
      <c r="ECB102" s="22"/>
      <c r="ECC102" s="22"/>
      <c r="ECD102" s="22"/>
      <c r="ECE102" s="22"/>
      <c r="ECF102" s="22"/>
      <c r="ECG102" s="22"/>
      <c r="ECH102" s="22"/>
      <c r="ECI102" s="22"/>
      <c r="ECJ102" s="22"/>
      <c r="ECK102" s="21"/>
      <c r="ECL102" s="22"/>
      <c r="ECM102" s="22"/>
      <c r="ECN102" s="22"/>
      <c r="ECO102" s="22"/>
      <c r="ECP102" s="22"/>
      <c r="ECQ102" s="22"/>
      <c r="ECR102" s="22"/>
      <c r="ECS102" s="22"/>
      <c r="ECT102" s="22"/>
      <c r="ECU102" s="22"/>
      <c r="ECV102" s="22"/>
      <c r="ECW102" s="22"/>
      <c r="ECX102" s="22"/>
      <c r="ECY102" s="22"/>
      <c r="ECZ102" s="22"/>
      <c r="EDA102" s="22"/>
      <c r="EDB102" s="22"/>
      <c r="EDC102" s="22"/>
      <c r="EDD102" s="22"/>
      <c r="EDE102" s="22"/>
      <c r="EDF102" s="22"/>
      <c r="EDG102" s="22"/>
      <c r="EDH102" s="22"/>
      <c r="EDI102" s="22"/>
      <c r="EDJ102" s="22"/>
      <c r="EDK102" s="22"/>
      <c r="EDL102" s="22"/>
      <c r="EDM102" s="22"/>
      <c r="EDN102" s="22"/>
      <c r="EDO102" s="22"/>
      <c r="EDP102" s="22"/>
      <c r="EDQ102" s="22"/>
      <c r="EDR102" s="22"/>
      <c r="EDS102" s="21"/>
      <c r="EDT102" s="22"/>
      <c r="EDU102" s="22"/>
      <c r="EDV102" s="22"/>
      <c r="EDW102" s="22"/>
      <c r="EDX102" s="22"/>
      <c r="EDY102" s="22"/>
      <c r="EDZ102" s="22"/>
      <c r="EEA102" s="22"/>
      <c r="EEB102" s="22"/>
      <c r="EEC102" s="22"/>
      <c r="EED102" s="22"/>
      <c r="EEE102" s="22"/>
      <c r="EEF102" s="22"/>
      <c r="EEG102" s="22"/>
      <c r="EEH102" s="22"/>
      <c r="EEI102" s="22"/>
      <c r="EEJ102" s="22"/>
      <c r="EEK102" s="22"/>
      <c r="EEL102" s="22"/>
      <c r="EEM102" s="22"/>
      <c r="EEN102" s="22"/>
      <c r="EEO102" s="22"/>
      <c r="EEP102" s="22"/>
      <c r="EEQ102" s="22"/>
      <c r="EER102" s="22"/>
      <c r="EES102" s="22"/>
      <c r="EET102" s="22"/>
      <c r="EEU102" s="22"/>
      <c r="EEV102" s="22"/>
      <c r="EEW102" s="22"/>
      <c r="EEX102" s="22"/>
      <c r="EEY102" s="22"/>
      <c r="EEZ102" s="22"/>
      <c r="EFA102" s="21"/>
      <c r="EFB102" s="22"/>
      <c r="EFC102" s="22"/>
      <c r="EFD102" s="22"/>
      <c r="EFE102" s="22"/>
      <c r="EFF102" s="22"/>
      <c r="EFG102" s="22"/>
      <c r="EFH102" s="22"/>
      <c r="EFI102" s="22"/>
      <c r="EFJ102" s="22"/>
      <c r="EFK102" s="22"/>
      <c r="EFL102" s="22"/>
      <c r="EFM102" s="22"/>
      <c r="EFN102" s="22"/>
      <c r="EFO102" s="22"/>
      <c r="EFP102" s="22"/>
      <c r="EFQ102" s="22"/>
      <c r="EFR102" s="22"/>
      <c r="EFS102" s="22"/>
      <c r="EFT102" s="22"/>
      <c r="EFU102" s="22"/>
      <c r="EFV102" s="22"/>
      <c r="EFW102" s="22"/>
      <c r="EFX102" s="22"/>
      <c r="EFY102" s="22"/>
      <c r="EFZ102" s="22"/>
      <c r="EGA102" s="22"/>
      <c r="EGB102" s="22"/>
      <c r="EGC102" s="22"/>
      <c r="EGD102" s="22"/>
      <c r="EGE102" s="22"/>
      <c r="EGF102" s="22"/>
      <c r="EGG102" s="22"/>
      <c r="EGH102" s="22"/>
      <c r="EGI102" s="21"/>
      <c r="EGJ102" s="22"/>
      <c r="EGK102" s="22"/>
      <c r="EGL102" s="22"/>
      <c r="EGM102" s="22"/>
      <c r="EGN102" s="22"/>
      <c r="EGO102" s="22"/>
      <c r="EGP102" s="22"/>
      <c r="EGQ102" s="22"/>
      <c r="EGR102" s="22"/>
      <c r="EGS102" s="22"/>
      <c r="EGT102" s="22"/>
      <c r="EGU102" s="22"/>
      <c r="EGV102" s="22"/>
      <c r="EGW102" s="22"/>
      <c r="EGX102" s="22"/>
      <c r="EGY102" s="22"/>
      <c r="EGZ102" s="22"/>
      <c r="EHA102" s="22"/>
      <c r="EHB102" s="22"/>
      <c r="EHC102" s="22"/>
      <c r="EHD102" s="22"/>
      <c r="EHE102" s="22"/>
      <c r="EHF102" s="22"/>
      <c r="EHG102" s="22"/>
      <c r="EHH102" s="22"/>
      <c r="EHI102" s="22"/>
      <c r="EHJ102" s="22"/>
      <c r="EHK102" s="22"/>
      <c r="EHL102" s="22"/>
      <c r="EHM102" s="22"/>
      <c r="EHN102" s="22"/>
      <c r="EHO102" s="22"/>
      <c r="EHP102" s="22"/>
      <c r="EHQ102" s="21"/>
      <c r="EHR102" s="22"/>
      <c r="EHS102" s="22"/>
      <c r="EHT102" s="22"/>
      <c r="EHU102" s="22"/>
      <c r="EHV102" s="22"/>
      <c r="EHW102" s="22"/>
      <c r="EHX102" s="22"/>
      <c r="EHY102" s="22"/>
      <c r="EHZ102" s="22"/>
      <c r="EIA102" s="22"/>
      <c r="EIB102" s="22"/>
      <c r="EIC102" s="22"/>
      <c r="EID102" s="22"/>
      <c r="EIE102" s="22"/>
      <c r="EIF102" s="22"/>
      <c r="EIG102" s="22"/>
      <c r="EIH102" s="22"/>
      <c r="EII102" s="22"/>
      <c r="EIJ102" s="22"/>
      <c r="EIK102" s="22"/>
      <c r="EIL102" s="22"/>
      <c r="EIM102" s="22"/>
      <c r="EIN102" s="22"/>
      <c r="EIO102" s="22"/>
      <c r="EIP102" s="22"/>
      <c r="EIQ102" s="22"/>
      <c r="EIR102" s="22"/>
      <c r="EIS102" s="22"/>
      <c r="EIT102" s="22"/>
      <c r="EIU102" s="22"/>
      <c r="EIV102" s="22"/>
      <c r="EIW102" s="22"/>
      <c r="EIX102" s="22"/>
      <c r="EIY102" s="21"/>
      <c r="EIZ102" s="22"/>
      <c r="EJA102" s="22"/>
      <c r="EJB102" s="22"/>
      <c r="EJC102" s="22"/>
      <c r="EJD102" s="22"/>
      <c r="EJE102" s="22"/>
      <c r="EJF102" s="22"/>
      <c r="EJG102" s="22"/>
      <c r="EJH102" s="22"/>
      <c r="EJI102" s="22"/>
      <c r="EJJ102" s="22"/>
      <c r="EJK102" s="22"/>
      <c r="EJL102" s="22"/>
      <c r="EJM102" s="22"/>
      <c r="EJN102" s="22"/>
      <c r="EJO102" s="22"/>
      <c r="EJP102" s="22"/>
      <c r="EJQ102" s="22"/>
      <c r="EJR102" s="22"/>
      <c r="EJS102" s="22"/>
      <c r="EJT102" s="22"/>
      <c r="EJU102" s="22"/>
      <c r="EJV102" s="22"/>
      <c r="EJW102" s="22"/>
      <c r="EJX102" s="22"/>
      <c r="EJY102" s="22"/>
      <c r="EJZ102" s="22"/>
      <c r="EKA102" s="22"/>
      <c r="EKB102" s="22"/>
      <c r="EKC102" s="22"/>
      <c r="EKD102" s="22"/>
      <c r="EKE102" s="22"/>
      <c r="EKF102" s="22"/>
      <c r="EKG102" s="21"/>
      <c r="EKH102" s="22"/>
      <c r="EKI102" s="22"/>
      <c r="EKJ102" s="22"/>
      <c r="EKK102" s="22"/>
      <c r="EKL102" s="22"/>
      <c r="EKM102" s="22"/>
      <c r="EKN102" s="22"/>
      <c r="EKO102" s="22"/>
      <c r="EKP102" s="22"/>
      <c r="EKQ102" s="22"/>
      <c r="EKR102" s="22"/>
      <c r="EKS102" s="22"/>
      <c r="EKT102" s="22"/>
      <c r="EKU102" s="22"/>
      <c r="EKV102" s="22"/>
      <c r="EKW102" s="22"/>
      <c r="EKX102" s="22"/>
      <c r="EKY102" s="22"/>
      <c r="EKZ102" s="22"/>
      <c r="ELA102" s="22"/>
      <c r="ELB102" s="22"/>
      <c r="ELC102" s="22"/>
      <c r="ELD102" s="22"/>
      <c r="ELE102" s="22"/>
      <c r="ELF102" s="22"/>
      <c r="ELG102" s="22"/>
      <c r="ELH102" s="22"/>
      <c r="ELI102" s="22"/>
      <c r="ELJ102" s="22"/>
      <c r="ELK102" s="22"/>
      <c r="ELL102" s="22"/>
      <c r="ELM102" s="22"/>
      <c r="ELN102" s="22"/>
      <c r="ELO102" s="21"/>
      <c r="ELP102" s="22"/>
      <c r="ELQ102" s="22"/>
      <c r="ELR102" s="22"/>
      <c r="ELS102" s="22"/>
      <c r="ELT102" s="22"/>
      <c r="ELU102" s="22"/>
      <c r="ELV102" s="22"/>
      <c r="ELW102" s="22"/>
      <c r="ELX102" s="22"/>
      <c r="ELY102" s="22"/>
      <c r="ELZ102" s="22"/>
      <c r="EMA102" s="22"/>
      <c r="EMB102" s="22"/>
      <c r="EMC102" s="22"/>
      <c r="EMD102" s="22"/>
      <c r="EME102" s="22"/>
      <c r="EMF102" s="22"/>
      <c r="EMG102" s="22"/>
      <c r="EMH102" s="22"/>
      <c r="EMI102" s="22"/>
      <c r="EMJ102" s="22"/>
      <c r="EMK102" s="22"/>
      <c r="EML102" s="22"/>
      <c r="EMM102" s="22"/>
      <c r="EMN102" s="22"/>
      <c r="EMO102" s="22"/>
      <c r="EMP102" s="22"/>
      <c r="EMQ102" s="22"/>
      <c r="EMR102" s="22"/>
      <c r="EMS102" s="22"/>
      <c r="EMT102" s="22"/>
      <c r="EMU102" s="22"/>
      <c r="EMV102" s="22"/>
      <c r="EMW102" s="21"/>
      <c r="EMX102" s="22"/>
      <c r="EMY102" s="22"/>
      <c r="EMZ102" s="22"/>
      <c r="ENA102" s="22"/>
      <c r="ENB102" s="22"/>
      <c r="ENC102" s="22"/>
      <c r="END102" s="22"/>
      <c r="ENE102" s="22"/>
      <c r="ENF102" s="22"/>
      <c r="ENG102" s="22"/>
      <c r="ENH102" s="22"/>
      <c r="ENI102" s="22"/>
      <c r="ENJ102" s="22"/>
      <c r="ENK102" s="22"/>
      <c r="ENL102" s="22"/>
      <c r="ENM102" s="22"/>
      <c r="ENN102" s="22"/>
      <c r="ENO102" s="22"/>
      <c r="ENP102" s="22"/>
      <c r="ENQ102" s="22"/>
      <c r="ENR102" s="22"/>
      <c r="ENS102" s="22"/>
      <c r="ENT102" s="22"/>
      <c r="ENU102" s="22"/>
      <c r="ENV102" s="22"/>
      <c r="ENW102" s="22"/>
      <c r="ENX102" s="22"/>
      <c r="ENY102" s="22"/>
      <c r="ENZ102" s="22"/>
      <c r="EOA102" s="22"/>
      <c r="EOB102" s="22"/>
      <c r="EOC102" s="22"/>
      <c r="EOD102" s="22"/>
      <c r="EOE102" s="21"/>
      <c r="EOF102" s="22"/>
      <c r="EOG102" s="22"/>
      <c r="EOH102" s="22"/>
      <c r="EOI102" s="22"/>
      <c r="EOJ102" s="22"/>
      <c r="EOK102" s="22"/>
      <c r="EOL102" s="22"/>
      <c r="EOM102" s="22"/>
      <c r="EON102" s="22"/>
      <c r="EOO102" s="22"/>
      <c r="EOP102" s="22"/>
      <c r="EOQ102" s="22"/>
      <c r="EOR102" s="22"/>
      <c r="EOS102" s="22"/>
      <c r="EOT102" s="22"/>
      <c r="EOU102" s="22"/>
      <c r="EOV102" s="22"/>
      <c r="EOW102" s="22"/>
      <c r="EOX102" s="22"/>
      <c r="EOY102" s="22"/>
      <c r="EOZ102" s="22"/>
      <c r="EPA102" s="22"/>
      <c r="EPB102" s="22"/>
      <c r="EPC102" s="22"/>
      <c r="EPD102" s="22"/>
      <c r="EPE102" s="22"/>
      <c r="EPF102" s="22"/>
      <c r="EPG102" s="22"/>
      <c r="EPH102" s="22"/>
      <c r="EPI102" s="22"/>
      <c r="EPJ102" s="22"/>
      <c r="EPK102" s="22"/>
      <c r="EPL102" s="22"/>
      <c r="EPM102" s="21"/>
      <c r="EPN102" s="22"/>
      <c r="EPO102" s="22"/>
      <c r="EPP102" s="22"/>
      <c r="EPQ102" s="22"/>
      <c r="EPR102" s="22"/>
      <c r="EPS102" s="22"/>
      <c r="EPT102" s="22"/>
      <c r="EPU102" s="22"/>
      <c r="EPV102" s="22"/>
      <c r="EPW102" s="22"/>
      <c r="EPX102" s="22"/>
      <c r="EPY102" s="22"/>
      <c r="EPZ102" s="22"/>
      <c r="EQA102" s="22"/>
      <c r="EQB102" s="22"/>
      <c r="EQC102" s="22"/>
      <c r="EQD102" s="22"/>
      <c r="EQE102" s="22"/>
      <c r="EQF102" s="22"/>
      <c r="EQG102" s="22"/>
      <c r="EQH102" s="22"/>
      <c r="EQI102" s="22"/>
      <c r="EQJ102" s="22"/>
      <c r="EQK102" s="22"/>
      <c r="EQL102" s="22"/>
      <c r="EQM102" s="22"/>
      <c r="EQN102" s="22"/>
      <c r="EQO102" s="22"/>
      <c r="EQP102" s="22"/>
      <c r="EQQ102" s="22"/>
      <c r="EQR102" s="22"/>
      <c r="EQS102" s="22"/>
      <c r="EQT102" s="22"/>
      <c r="EQU102" s="21"/>
      <c r="EQV102" s="22"/>
      <c r="EQW102" s="22"/>
      <c r="EQX102" s="22"/>
      <c r="EQY102" s="22"/>
      <c r="EQZ102" s="22"/>
      <c r="ERA102" s="22"/>
      <c r="ERB102" s="22"/>
      <c r="ERC102" s="22"/>
      <c r="ERD102" s="22"/>
      <c r="ERE102" s="22"/>
      <c r="ERF102" s="22"/>
      <c r="ERG102" s="22"/>
      <c r="ERH102" s="22"/>
      <c r="ERI102" s="22"/>
      <c r="ERJ102" s="22"/>
      <c r="ERK102" s="22"/>
      <c r="ERL102" s="22"/>
      <c r="ERM102" s="22"/>
      <c r="ERN102" s="22"/>
      <c r="ERO102" s="22"/>
      <c r="ERP102" s="22"/>
      <c r="ERQ102" s="22"/>
      <c r="ERR102" s="22"/>
      <c r="ERS102" s="22"/>
      <c r="ERT102" s="22"/>
      <c r="ERU102" s="22"/>
      <c r="ERV102" s="22"/>
      <c r="ERW102" s="22"/>
      <c r="ERX102" s="22"/>
      <c r="ERY102" s="22"/>
      <c r="ERZ102" s="22"/>
      <c r="ESA102" s="22"/>
      <c r="ESB102" s="22"/>
      <c r="ESC102" s="21"/>
      <c r="ESD102" s="22"/>
      <c r="ESE102" s="22"/>
      <c r="ESF102" s="22"/>
      <c r="ESG102" s="22"/>
      <c r="ESH102" s="22"/>
      <c r="ESI102" s="22"/>
      <c r="ESJ102" s="22"/>
      <c r="ESK102" s="22"/>
      <c r="ESL102" s="22"/>
      <c r="ESM102" s="22"/>
      <c r="ESN102" s="22"/>
      <c r="ESO102" s="22"/>
      <c r="ESP102" s="22"/>
      <c r="ESQ102" s="22"/>
      <c r="ESR102" s="22"/>
      <c r="ESS102" s="22"/>
      <c r="EST102" s="22"/>
      <c r="ESU102" s="22"/>
      <c r="ESV102" s="22"/>
      <c r="ESW102" s="22"/>
      <c r="ESX102" s="22"/>
      <c r="ESY102" s="22"/>
      <c r="ESZ102" s="22"/>
      <c r="ETA102" s="22"/>
      <c r="ETB102" s="22"/>
      <c r="ETC102" s="22"/>
      <c r="ETD102" s="22"/>
      <c r="ETE102" s="22"/>
      <c r="ETF102" s="22"/>
      <c r="ETG102" s="22"/>
      <c r="ETH102" s="22"/>
      <c r="ETI102" s="22"/>
      <c r="ETJ102" s="22"/>
      <c r="ETK102" s="21"/>
      <c r="ETL102" s="22"/>
      <c r="ETM102" s="22"/>
      <c r="ETN102" s="22"/>
      <c r="ETO102" s="22"/>
      <c r="ETP102" s="22"/>
      <c r="ETQ102" s="22"/>
      <c r="ETR102" s="22"/>
      <c r="ETS102" s="22"/>
      <c r="ETT102" s="22"/>
      <c r="ETU102" s="22"/>
      <c r="ETV102" s="22"/>
      <c r="ETW102" s="22"/>
      <c r="ETX102" s="22"/>
      <c r="ETY102" s="22"/>
      <c r="ETZ102" s="22"/>
      <c r="EUA102" s="22"/>
      <c r="EUB102" s="22"/>
      <c r="EUC102" s="22"/>
      <c r="EUD102" s="22"/>
      <c r="EUE102" s="22"/>
      <c r="EUF102" s="22"/>
      <c r="EUG102" s="22"/>
      <c r="EUH102" s="22"/>
      <c r="EUI102" s="22"/>
      <c r="EUJ102" s="22"/>
      <c r="EUK102" s="22"/>
      <c r="EUL102" s="22"/>
      <c r="EUM102" s="22"/>
      <c r="EUN102" s="22"/>
      <c r="EUO102" s="22"/>
      <c r="EUP102" s="22"/>
      <c r="EUQ102" s="22"/>
      <c r="EUR102" s="22"/>
      <c r="EUS102" s="21"/>
      <c r="EUT102" s="22"/>
      <c r="EUU102" s="22"/>
      <c r="EUV102" s="22"/>
      <c r="EUW102" s="22"/>
      <c r="EUX102" s="22"/>
      <c r="EUY102" s="22"/>
      <c r="EUZ102" s="22"/>
      <c r="EVA102" s="22"/>
      <c r="EVB102" s="22"/>
      <c r="EVC102" s="22"/>
      <c r="EVD102" s="22"/>
      <c r="EVE102" s="22"/>
      <c r="EVF102" s="22"/>
      <c r="EVG102" s="22"/>
      <c r="EVH102" s="22"/>
      <c r="EVI102" s="22"/>
      <c r="EVJ102" s="22"/>
      <c r="EVK102" s="22"/>
      <c r="EVL102" s="22"/>
      <c r="EVM102" s="22"/>
      <c r="EVN102" s="22"/>
      <c r="EVO102" s="22"/>
      <c r="EVP102" s="22"/>
      <c r="EVQ102" s="22"/>
      <c r="EVR102" s="22"/>
      <c r="EVS102" s="22"/>
      <c r="EVT102" s="22"/>
      <c r="EVU102" s="22"/>
      <c r="EVV102" s="22"/>
      <c r="EVW102" s="22"/>
      <c r="EVX102" s="22"/>
      <c r="EVY102" s="22"/>
      <c r="EVZ102" s="22"/>
      <c r="EWA102" s="21"/>
      <c r="EWB102" s="22"/>
      <c r="EWC102" s="22"/>
      <c r="EWD102" s="22"/>
      <c r="EWE102" s="22"/>
      <c r="EWF102" s="22"/>
      <c r="EWG102" s="22"/>
      <c r="EWH102" s="22"/>
      <c r="EWI102" s="22"/>
      <c r="EWJ102" s="22"/>
      <c r="EWK102" s="22"/>
      <c r="EWL102" s="22"/>
      <c r="EWM102" s="22"/>
      <c r="EWN102" s="22"/>
      <c r="EWO102" s="22"/>
      <c r="EWP102" s="22"/>
      <c r="EWQ102" s="22"/>
      <c r="EWR102" s="22"/>
      <c r="EWS102" s="22"/>
      <c r="EWT102" s="22"/>
      <c r="EWU102" s="22"/>
      <c r="EWV102" s="22"/>
      <c r="EWW102" s="22"/>
      <c r="EWX102" s="22"/>
      <c r="EWY102" s="22"/>
      <c r="EWZ102" s="22"/>
      <c r="EXA102" s="22"/>
      <c r="EXB102" s="22"/>
      <c r="EXC102" s="22"/>
      <c r="EXD102" s="22"/>
      <c r="EXE102" s="22"/>
      <c r="EXF102" s="22"/>
      <c r="EXG102" s="22"/>
      <c r="EXH102" s="22"/>
      <c r="EXI102" s="21"/>
      <c r="EXJ102" s="22"/>
      <c r="EXK102" s="22"/>
      <c r="EXL102" s="22"/>
      <c r="EXM102" s="22"/>
      <c r="EXN102" s="22"/>
      <c r="EXO102" s="22"/>
      <c r="EXP102" s="22"/>
      <c r="EXQ102" s="22"/>
      <c r="EXR102" s="22"/>
      <c r="EXS102" s="22"/>
      <c r="EXT102" s="22"/>
      <c r="EXU102" s="22"/>
      <c r="EXV102" s="22"/>
      <c r="EXW102" s="22"/>
      <c r="EXX102" s="22"/>
      <c r="EXY102" s="22"/>
      <c r="EXZ102" s="22"/>
      <c r="EYA102" s="22"/>
      <c r="EYB102" s="22"/>
      <c r="EYC102" s="22"/>
      <c r="EYD102" s="22"/>
      <c r="EYE102" s="22"/>
      <c r="EYF102" s="22"/>
      <c r="EYG102" s="22"/>
      <c r="EYH102" s="22"/>
      <c r="EYI102" s="22"/>
      <c r="EYJ102" s="22"/>
      <c r="EYK102" s="22"/>
      <c r="EYL102" s="22"/>
      <c r="EYM102" s="22"/>
      <c r="EYN102" s="22"/>
      <c r="EYO102" s="22"/>
      <c r="EYP102" s="22"/>
      <c r="EYQ102" s="21"/>
      <c r="EYR102" s="22"/>
      <c r="EYS102" s="22"/>
      <c r="EYT102" s="22"/>
      <c r="EYU102" s="22"/>
      <c r="EYV102" s="22"/>
      <c r="EYW102" s="22"/>
      <c r="EYX102" s="22"/>
      <c r="EYY102" s="22"/>
      <c r="EYZ102" s="22"/>
      <c r="EZA102" s="22"/>
      <c r="EZB102" s="22"/>
      <c r="EZC102" s="22"/>
      <c r="EZD102" s="22"/>
      <c r="EZE102" s="22"/>
      <c r="EZF102" s="22"/>
      <c r="EZG102" s="22"/>
      <c r="EZH102" s="22"/>
      <c r="EZI102" s="22"/>
      <c r="EZJ102" s="22"/>
      <c r="EZK102" s="22"/>
      <c r="EZL102" s="22"/>
      <c r="EZM102" s="22"/>
      <c r="EZN102" s="22"/>
      <c r="EZO102" s="22"/>
      <c r="EZP102" s="22"/>
      <c r="EZQ102" s="22"/>
      <c r="EZR102" s="22"/>
      <c r="EZS102" s="22"/>
      <c r="EZT102" s="22"/>
      <c r="EZU102" s="22"/>
      <c r="EZV102" s="22"/>
      <c r="EZW102" s="22"/>
      <c r="EZX102" s="22"/>
      <c r="EZY102" s="21"/>
      <c r="EZZ102" s="22"/>
      <c r="FAA102" s="22"/>
      <c r="FAB102" s="22"/>
      <c r="FAC102" s="22"/>
      <c r="FAD102" s="22"/>
      <c r="FAE102" s="22"/>
      <c r="FAF102" s="22"/>
      <c r="FAG102" s="22"/>
      <c r="FAH102" s="22"/>
      <c r="FAI102" s="22"/>
      <c r="FAJ102" s="22"/>
      <c r="FAK102" s="22"/>
      <c r="FAL102" s="22"/>
      <c r="FAM102" s="22"/>
      <c r="FAN102" s="22"/>
      <c r="FAO102" s="22"/>
      <c r="FAP102" s="22"/>
      <c r="FAQ102" s="22"/>
      <c r="FAR102" s="22"/>
      <c r="FAS102" s="22"/>
      <c r="FAT102" s="22"/>
      <c r="FAU102" s="22"/>
      <c r="FAV102" s="22"/>
      <c r="FAW102" s="22"/>
      <c r="FAX102" s="22"/>
      <c r="FAY102" s="22"/>
      <c r="FAZ102" s="22"/>
      <c r="FBA102" s="22"/>
      <c r="FBB102" s="22"/>
      <c r="FBC102" s="22"/>
      <c r="FBD102" s="22"/>
      <c r="FBE102" s="22"/>
      <c r="FBF102" s="22"/>
      <c r="FBG102" s="21"/>
      <c r="FBH102" s="22"/>
      <c r="FBI102" s="22"/>
      <c r="FBJ102" s="22"/>
      <c r="FBK102" s="22"/>
      <c r="FBL102" s="22"/>
      <c r="FBM102" s="22"/>
      <c r="FBN102" s="22"/>
      <c r="FBO102" s="22"/>
      <c r="FBP102" s="22"/>
      <c r="FBQ102" s="22"/>
      <c r="FBR102" s="22"/>
      <c r="FBS102" s="22"/>
      <c r="FBT102" s="22"/>
      <c r="FBU102" s="22"/>
      <c r="FBV102" s="22"/>
      <c r="FBW102" s="22"/>
      <c r="FBX102" s="22"/>
      <c r="FBY102" s="22"/>
      <c r="FBZ102" s="22"/>
      <c r="FCA102" s="22"/>
      <c r="FCB102" s="22"/>
      <c r="FCC102" s="22"/>
      <c r="FCD102" s="22"/>
      <c r="FCE102" s="22"/>
      <c r="FCF102" s="22"/>
      <c r="FCG102" s="22"/>
      <c r="FCH102" s="22"/>
      <c r="FCI102" s="22"/>
      <c r="FCJ102" s="22"/>
      <c r="FCK102" s="22"/>
      <c r="FCL102" s="22"/>
      <c r="FCM102" s="22"/>
      <c r="FCN102" s="22"/>
      <c r="FCO102" s="21"/>
      <c r="FCP102" s="22"/>
      <c r="FCQ102" s="22"/>
      <c r="FCR102" s="22"/>
      <c r="FCS102" s="22"/>
      <c r="FCT102" s="22"/>
      <c r="FCU102" s="22"/>
      <c r="FCV102" s="22"/>
      <c r="FCW102" s="22"/>
      <c r="FCX102" s="22"/>
      <c r="FCY102" s="22"/>
      <c r="FCZ102" s="22"/>
      <c r="FDA102" s="22"/>
      <c r="FDB102" s="22"/>
      <c r="FDC102" s="22"/>
      <c r="FDD102" s="22"/>
      <c r="FDE102" s="22"/>
      <c r="FDF102" s="22"/>
      <c r="FDG102" s="22"/>
      <c r="FDH102" s="22"/>
      <c r="FDI102" s="22"/>
      <c r="FDJ102" s="22"/>
      <c r="FDK102" s="22"/>
      <c r="FDL102" s="22"/>
      <c r="FDM102" s="22"/>
      <c r="FDN102" s="22"/>
      <c r="FDO102" s="22"/>
      <c r="FDP102" s="22"/>
      <c r="FDQ102" s="22"/>
      <c r="FDR102" s="22"/>
      <c r="FDS102" s="22"/>
      <c r="FDT102" s="22"/>
      <c r="FDU102" s="22"/>
      <c r="FDV102" s="22"/>
      <c r="FDW102" s="21"/>
      <c r="FDX102" s="22"/>
      <c r="FDY102" s="22"/>
      <c r="FDZ102" s="22"/>
      <c r="FEA102" s="22"/>
      <c r="FEB102" s="22"/>
      <c r="FEC102" s="22"/>
      <c r="FED102" s="22"/>
      <c r="FEE102" s="22"/>
      <c r="FEF102" s="22"/>
      <c r="FEG102" s="22"/>
      <c r="FEH102" s="22"/>
      <c r="FEI102" s="22"/>
      <c r="FEJ102" s="22"/>
      <c r="FEK102" s="22"/>
      <c r="FEL102" s="22"/>
      <c r="FEM102" s="22"/>
      <c r="FEN102" s="22"/>
      <c r="FEO102" s="22"/>
      <c r="FEP102" s="22"/>
      <c r="FEQ102" s="22"/>
      <c r="FER102" s="22"/>
      <c r="FES102" s="22"/>
      <c r="FET102" s="22"/>
      <c r="FEU102" s="22"/>
      <c r="FEV102" s="22"/>
      <c r="FEW102" s="22"/>
      <c r="FEX102" s="22"/>
      <c r="FEY102" s="22"/>
      <c r="FEZ102" s="22"/>
      <c r="FFA102" s="22"/>
      <c r="FFB102" s="22"/>
      <c r="FFC102" s="22"/>
      <c r="FFD102" s="22"/>
      <c r="FFE102" s="21"/>
      <c r="FFF102" s="22"/>
      <c r="FFG102" s="22"/>
      <c r="FFH102" s="22"/>
      <c r="FFI102" s="22"/>
      <c r="FFJ102" s="22"/>
      <c r="FFK102" s="22"/>
      <c r="FFL102" s="22"/>
      <c r="FFM102" s="22"/>
      <c r="FFN102" s="22"/>
      <c r="FFO102" s="22"/>
      <c r="FFP102" s="22"/>
      <c r="FFQ102" s="22"/>
      <c r="FFR102" s="22"/>
      <c r="FFS102" s="22"/>
      <c r="FFT102" s="22"/>
      <c r="FFU102" s="22"/>
      <c r="FFV102" s="22"/>
      <c r="FFW102" s="22"/>
      <c r="FFX102" s="22"/>
      <c r="FFY102" s="22"/>
      <c r="FFZ102" s="22"/>
      <c r="FGA102" s="22"/>
      <c r="FGB102" s="22"/>
      <c r="FGC102" s="22"/>
      <c r="FGD102" s="22"/>
      <c r="FGE102" s="22"/>
      <c r="FGF102" s="22"/>
      <c r="FGG102" s="22"/>
      <c r="FGH102" s="22"/>
      <c r="FGI102" s="22"/>
      <c r="FGJ102" s="22"/>
      <c r="FGK102" s="22"/>
      <c r="FGL102" s="22"/>
      <c r="FGM102" s="21"/>
      <c r="FGN102" s="22"/>
      <c r="FGO102" s="22"/>
      <c r="FGP102" s="22"/>
      <c r="FGQ102" s="22"/>
      <c r="FGR102" s="22"/>
      <c r="FGS102" s="22"/>
      <c r="FGT102" s="22"/>
      <c r="FGU102" s="22"/>
      <c r="FGV102" s="22"/>
      <c r="FGW102" s="22"/>
      <c r="FGX102" s="22"/>
      <c r="FGY102" s="22"/>
      <c r="FGZ102" s="22"/>
      <c r="FHA102" s="22"/>
      <c r="FHB102" s="22"/>
      <c r="FHC102" s="22"/>
      <c r="FHD102" s="22"/>
      <c r="FHE102" s="22"/>
      <c r="FHF102" s="22"/>
      <c r="FHG102" s="22"/>
      <c r="FHH102" s="22"/>
      <c r="FHI102" s="22"/>
      <c r="FHJ102" s="22"/>
      <c r="FHK102" s="22"/>
      <c r="FHL102" s="22"/>
      <c r="FHM102" s="22"/>
      <c r="FHN102" s="22"/>
      <c r="FHO102" s="22"/>
      <c r="FHP102" s="22"/>
      <c r="FHQ102" s="22"/>
      <c r="FHR102" s="22"/>
      <c r="FHS102" s="22"/>
      <c r="FHT102" s="22"/>
      <c r="FHU102" s="21"/>
      <c r="FHV102" s="22"/>
      <c r="FHW102" s="22"/>
      <c r="FHX102" s="22"/>
      <c r="FHY102" s="22"/>
      <c r="FHZ102" s="22"/>
      <c r="FIA102" s="22"/>
      <c r="FIB102" s="22"/>
      <c r="FIC102" s="22"/>
      <c r="FID102" s="22"/>
      <c r="FIE102" s="22"/>
      <c r="FIF102" s="22"/>
      <c r="FIG102" s="22"/>
      <c r="FIH102" s="22"/>
      <c r="FII102" s="22"/>
      <c r="FIJ102" s="22"/>
      <c r="FIK102" s="22"/>
      <c r="FIL102" s="22"/>
      <c r="FIM102" s="22"/>
      <c r="FIN102" s="22"/>
      <c r="FIO102" s="22"/>
      <c r="FIP102" s="22"/>
      <c r="FIQ102" s="22"/>
      <c r="FIR102" s="22"/>
      <c r="FIS102" s="22"/>
      <c r="FIT102" s="22"/>
      <c r="FIU102" s="22"/>
      <c r="FIV102" s="22"/>
      <c r="FIW102" s="22"/>
      <c r="FIX102" s="22"/>
      <c r="FIY102" s="22"/>
      <c r="FIZ102" s="22"/>
      <c r="FJA102" s="22"/>
      <c r="FJB102" s="22"/>
      <c r="FJC102" s="21"/>
      <c r="FJD102" s="22"/>
      <c r="FJE102" s="22"/>
      <c r="FJF102" s="22"/>
      <c r="FJG102" s="22"/>
      <c r="FJH102" s="22"/>
      <c r="FJI102" s="22"/>
      <c r="FJJ102" s="22"/>
      <c r="FJK102" s="22"/>
      <c r="FJL102" s="22"/>
      <c r="FJM102" s="22"/>
      <c r="FJN102" s="22"/>
      <c r="FJO102" s="22"/>
      <c r="FJP102" s="22"/>
      <c r="FJQ102" s="22"/>
      <c r="FJR102" s="22"/>
      <c r="FJS102" s="22"/>
      <c r="FJT102" s="22"/>
      <c r="FJU102" s="22"/>
      <c r="FJV102" s="22"/>
      <c r="FJW102" s="22"/>
      <c r="FJX102" s="22"/>
      <c r="FJY102" s="22"/>
      <c r="FJZ102" s="22"/>
      <c r="FKA102" s="22"/>
      <c r="FKB102" s="22"/>
      <c r="FKC102" s="22"/>
      <c r="FKD102" s="22"/>
      <c r="FKE102" s="22"/>
      <c r="FKF102" s="22"/>
      <c r="FKG102" s="22"/>
      <c r="FKH102" s="22"/>
      <c r="FKI102" s="22"/>
      <c r="FKJ102" s="22"/>
      <c r="FKK102" s="21"/>
      <c r="FKL102" s="22"/>
      <c r="FKM102" s="22"/>
      <c r="FKN102" s="22"/>
      <c r="FKO102" s="22"/>
      <c r="FKP102" s="22"/>
      <c r="FKQ102" s="22"/>
      <c r="FKR102" s="22"/>
      <c r="FKS102" s="22"/>
      <c r="FKT102" s="22"/>
      <c r="FKU102" s="22"/>
      <c r="FKV102" s="22"/>
      <c r="FKW102" s="22"/>
      <c r="FKX102" s="22"/>
      <c r="FKY102" s="22"/>
      <c r="FKZ102" s="22"/>
      <c r="FLA102" s="22"/>
      <c r="FLB102" s="22"/>
      <c r="FLC102" s="22"/>
      <c r="FLD102" s="22"/>
      <c r="FLE102" s="22"/>
      <c r="FLF102" s="22"/>
      <c r="FLG102" s="22"/>
      <c r="FLH102" s="22"/>
      <c r="FLI102" s="22"/>
      <c r="FLJ102" s="22"/>
      <c r="FLK102" s="22"/>
      <c r="FLL102" s="22"/>
      <c r="FLM102" s="22"/>
      <c r="FLN102" s="22"/>
      <c r="FLO102" s="22"/>
      <c r="FLP102" s="22"/>
      <c r="FLQ102" s="22"/>
      <c r="FLR102" s="22"/>
      <c r="FLS102" s="21"/>
      <c r="FLT102" s="22"/>
      <c r="FLU102" s="22"/>
      <c r="FLV102" s="22"/>
      <c r="FLW102" s="22"/>
      <c r="FLX102" s="22"/>
      <c r="FLY102" s="22"/>
      <c r="FLZ102" s="22"/>
      <c r="FMA102" s="22"/>
      <c r="FMB102" s="22"/>
      <c r="FMC102" s="22"/>
      <c r="FMD102" s="22"/>
      <c r="FME102" s="22"/>
      <c r="FMF102" s="22"/>
      <c r="FMG102" s="22"/>
      <c r="FMH102" s="22"/>
      <c r="FMI102" s="22"/>
      <c r="FMJ102" s="22"/>
      <c r="FMK102" s="22"/>
      <c r="FML102" s="22"/>
      <c r="FMM102" s="22"/>
      <c r="FMN102" s="22"/>
      <c r="FMO102" s="22"/>
      <c r="FMP102" s="22"/>
      <c r="FMQ102" s="22"/>
      <c r="FMR102" s="22"/>
      <c r="FMS102" s="22"/>
      <c r="FMT102" s="22"/>
      <c r="FMU102" s="22"/>
      <c r="FMV102" s="22"/>
      <c r="FMW102" s="22"/>
      <c r="FMX102" s="22"/>
      <c r="FMY102" s="22"/>
      <c r="FMZ102" s="22"/>
      <c r="FNA102" s="21"/>
      <c r="FNB102" s="22"/>
      <c r="FNC102" s="22"/>
      <c r="FND102" s="22"/>
      <c r="FNE102" s="22"/>
      <c r="FNF102" s="22"/>
      <c r="FNG102" s="22"/>
      <c r="FNH102" s="22"/>
      <c r="FNI102" s="22"/>
      <c r="FNJ102" s="22"/>
      <c r="FNK102" s="22"/>
      <c r="FNL102" s="22"/>
      <c r="FNM102" s="22"/>
      <c r="FNN102" s="22"/>
      <c r="FNO102" s="22"/>
      <c r="FNP102" s="22"/>
      <c r="FNQ102" s="22"/>
      <c r="FNR102" s="22"/>
      <c r="FNS102" s="22"/>
      <c r="FNT102" s="22"/>
      <c r="FNU102" s="22"/>
      <c r="FNV102" s="22"/>
      <c r="FNW102" s="22"/>
      <c r="FNX102" s="22"/>
      <c r="FNY102" s="22"/>
      <c r="FNZ102" s="22"/>
      <c r="FOA102" s="22"/>
      <c r="FOB102" s="22"/>
      <c r="FOC102" s="22"/>
      <c r="FOD102" s="22"/>
      <c r="FOE102" s="22"/>
      <c r="FOF102" s="22"/>
      <c r="FOG102" s="22"/>
      <c r="FOH102" s="22"/>
      <c r="FOI102" s="21"/>
      <c r="FOJ102" s="22"/>
      <c r="FOK102" s="22"/>
      <c r="FOL102" s="22"/>
      <c r="FOM102" s="22"/>
      <c r="FON102" s="22"/>
      <c r="FOO102" s="22"/>
      <c r="FOP102" s="22"/>
      <c r="FOQ102" s="22"/>
      <c r="FOR102" s="22"/>
      <c r="FOS102" s="22"/>
      <c r="FOT102" s="22"/>
      <c r="FOU102" s="22"/>
      <c r="FOV102" s="22"/>
      <c r="FOW102" s="22"/>
      <c r="FOX102" s="22"/>
      <c r="FOY102" s="22"/>
      <c r="FOZ102" s="22"/>
      <c r="FPA102" s="22"/>
      <c r="FPB102" s="22"/>
      <c r="FPC102" s="22"/>
      <c r="FPD102" s="22"/>
      <c r="FPE102" s="22"/>
      <c r="FPF102" s="22"/>
      <c r="FPG102" s="22"/>
      <c r="FPH102" s="22"/>
      <c r="FPI102" s="22"/>
      <c r="FPJ102" s="22"/>
      <c r="FPK102" s="22"/>
      <c r="FPL102" s="22"/>
      <c r="FPM102" s="22"/>
      <c r="FPN102" s="22"/>
      <c r="FPO102" s="22"/>
      <c r="FPP102" s="22"/>
      <c r="FPQ102" s="21"/>
      <c r="FPR102" s="22"/>
      <c r="FPS102" s="22"/>
      <c r="FPT102" s="22"/>
      <c r="FPU102" s="22"/>
      <c r="FPV102" s="22"/>
      <c r="FPW102" s="22"/>
      <c r="FPX102" s="22"/>
      <c r="FPY102" s="22"/>
      <c r="FPZ102" s="22"/>
      <c r="FQA102" s="22"/>
      <c r="FQB102" s="22"/>
      <c r="FQC102" s="22"/>
      <c r="FQD102" s="22"/>
      <c r="FQE102" s="22"/>
      <c r="FQF102" s="22"/>
      <c r="FQG102" s="22"/>
      <c r="FQH102" s="22"/>
      <c r="FQI102" s="22"/>
      <c r="FQJ102" s="22"/>
      <c r="FQK102" s="22"/>
      <c r="FQL102" s="22"/>
      <c r="FQM102" s="22"/>
      <c r="FQN102" s="22"/>
      <c r="FQO102" s="22"/>
      <c r="FQP102" s="22"/>
      <c r="FQQ102" s="22"/>
      <c r="FQR102" s="22"/>
      <c r="FQS102" s="22"/>
      <c r="FQT102" s="22"/>
      <c r="FQU102" s="22"/>
      <c r="FQV102" s="22"/>
      <c r="FQW102" s="22"/>
      <c r="FQX102" s="22"/>
      <c r="FQY102" s="21"/>
      <c r="FQZ102" s="22"/>
      <c r="FRA102" s="22"/>
      <c r="FRB102" s="22"/>
      <c r="FRC102" s="22"/>
      <c r="FRD102" s="22"/>
      <c r="FRE102" s="22"/>
      <c r="FRF102" s="22"/>
      <c r="FRG102" s="22"/>
      <c r="FRH102" s="22"/>
      <c r="FRI102" s="22"/>
      <c r="FRJ102" s="22"/>
      <c r="FRK102" s="22"/>
      <c r="FRL102" s="22"/>
      <c r="FRM102" s="22"/>
      <c r="FRN102" s="22"/>
      <c r="FRO102" s="22"/>
      <c r="FRP102" s="22"/>
      <c r="FRQ102" s="22"/>
      <c r="FRR102" s="22"/>
      <c r="FRS102" s="22"/>
      <c r="FRT102" s="22"/>
      <c r="FRU102" s="22"/>
      <c r="FRV102" s="22"/>
      <c r="FRW102" s="22"/>
      <c r="FRX102" s="22"/>
      <c r="FRY102" s="22"/>
      <c r="FRZ102" s="22"/>
      <c r="FSA102" s="22"/>
      <c r="FSB102" s="22"/>
      <c r="FSC102" s="22"/>
      <c r="FSD102" s="22"/>
      <c r="FSE102" s="22"/>
      <c r="FSF102" s="22"/>
      <c r="FSG102" s="21"/>
      <c r="FSH102" s="22"/>
      <c r="FSI102" s="22"/>
      <c r="FSJ102" s="22"/>
      <c r="FSK102" s="22"/>
      <c r="FSL102" s="22"/>
      <c r="FSM102" s="22"/>
      <c r="FSN102" s="22"/>
      <c r="FSO102" s="22"/>
      <c r="FSP102" s="22"/>
      <c r="FSQ102" s="22"/>
      <c r="FSR102" s="22"/>
      <c r="FSS102" s="22"/>
      <c r="FST102" s="22"/>
      <c r="FSU102" s="22"/>
      <c r="FSV102" s="22"/>
      <c r="FSW102" s="22"/>
      <c r="FSX102" s="22"/>
      <c r="FSY102" s="22"/>
      <c r="FSZ102" s="22"/>
      <c r="FTA102" s="22"/>
      <c r="FTB102" s="22"/>
      <c r="FTC102" s="22"/>
      <c r="FTD102" s="22"/>
      <c r="FTE102" s="22"/>
      <c r="FTF102" s="22"/>
      <c r="FTG102" s="22"/>
      <c r="FTH102" s="22"/>
      <c r="FTI102" s="22"/>
      <c r="FTJ102" s="22"/>
      <c r="FTK102" s="22"/>
      <c r="FTL102" s="22"/>
      <c r="FTM102" s="22"/>
      <c r="FTN102" s="22"/>
      <c r="FTO102" s="21"/>
      <c r="FTP102" s="22"/>
      <c r="FTQ102" s="22"/>
      <c r="FTR102" s="22"/>
      <c r="FTS102" s="22"/>
      <c r="FTT102" s="22"/>
      <c r="FTU102" s="22"/>
      <c r="FTV102" s="22"/>
      <c r="FTW102" s="22"/>
      <c r="FTX102" s="22"/>
      <c r="FTY102" s="22"/>
      <c r="FTZ102" s="22"/>
      <c r="FUA102" s="22"/>
      <c r="FUB102" s="22"/>
      <c r="FUC102" s="22"/>
      <c r="FUD102" s="22"/>
      <c r="FUE102" s="22"/>
      <c r="FUF102" s="22"/>
      <c r="FUG102" s="22"/>
      <c r="FUH102" s="22"/>
      <c r="FUI102" s="22"/>
      <c r="FUJ102" s="22"/>
      <c r="FUK102" s="22"/>
      <c r="FUL102" s="22"/>
      <c r="FUM102" s="22"/>
      <c r="FUN102" s="22"/>
      <c r="FUO102" s="22"/>
      <c r="FUP102" s="22"/>
      <c r="FUQ102" s="22"/>
      <c r="FUR102" s="22"/>
      <c r="FUS102" s="22"/>
      <c r="FUT102" s="22"/>
      <c r="FUU102" s="22"/>
      <c r="FUV102" s="22"/>
      <c r="FUW102" s="21"/>
      <c r="FUX102" s="22"/>
      <c r="FUY102" s="22"/>
      <c r="FUZ102" s="22"/>
      <c r="FVA102" s="22"/>
      <c r="FVB102" s="22"/>
      <c r="FVC102" s="22"/>
      <c r="FVD102" s="22"/>
      <c r="FVE102" s="22"/>
      <c r="FVF102" s="22"/>
      <c r="FVG102" s="22"/>
      <c r="FVH102" s="22"/>
      <c r="FVI102" s="22"/>
      <c r="FVJ102" s="22"/>
      <c r="FVK102" s="22"/>
      <c r="FVL102" s="22"/>
      <c r="FVM102" s="22"/>
      <c r="FVN102" s="22"/>
      <c r="FVO102" s="22"/>
      <c r="FVP102" s="22"/>
      <c r="FVQ102" s="22"/>
      <c r="FVR102" s="22"/>
      <c r="FVS102" s="22"/>
      <c r="FVT102" s="22"/>
      <c r="FVU102" s="22"/>
      <c r="FVV102" s="22"/>
      <c r="FVW102" s="22"/>
      <c r="FVX102" s="22"/>
      <c r="FVY102" s="22"/>
      <c r="FVZ102" s="22"/>
      <c r="FWA102" s="22"/>
      <c r="FWB102" s="22"/>
      <c r="FWC102" s="22"/>
      <c r="FWD102" s="22"/>
      <c r="FWE102" s="21"/>
      <c r="FWF102" s="22"/>
      <c r="FWG102" s="22"/>
      <c r="FWH102" s="22"/>
      <c r="FWI102" s="22"/>
      <c r="FWJ102" s="22"/>
      <c r="FWK102" s="22"/>
      <c r="FWL102" s="22"/>
      <c r="FWM102" s="22"/>
      <c r="FWN102" s="22"/>
      <c r="FWO102" s="22"/>
      <c r="FWP102" s="22"/>
      <c r="FWQ102" s="22"/>
      <c r="FWR102" s="22"/>
      <c r="FWS102" s="22"/>
      <c r="FWT102" s="22"/>
      <c r="FWU102" s="22"/>
      <c r="FWV102" s="22"/>
      <c r="FWW102" s="22"/>
      <c r="FWX102" s="22"/>
      <c r="FWY102" s="22"/>
      <c r="FWZ102" s="22"/>
      <c r="FXA102" s="22"/>
      <c r="FXB102" s="22"/>
      <c r="FXC102" s="22"/>
      <c r="FXD102" s="22"/>
      <c r="FXE102" s="22"/>
      <c r="FXF102" s="22"/>
      <c r="FXG102" s="22"/>
      <c r="FXH102" s="22"/>
      <c r="FXI102" s="22"/>
      <c r="FXJ102" s="22"/>
      <c r="FXK102" s="22"/>
      <c r="FXL102" s="22"/>
      <c r="FXM102" s="21"/>
      <c r="FXN102" s="22"/>
      <c r="FXO102" s="22"/>
      <c r="FXP102" s="22"/>
      <c r="FXQ102" s="22"/>
      <c r="FXR102" s="22"/>
      <c r="FXS102" s="22"/>
      <c r="FXT102" s="22"/>
      <c r="FXU102" s="22"/>
      <c r="FXV102" s="22"/>
      <c r="FXW102" s="22"/>
      <c r="FXX102" s="22"/>
      <c r="FXY102" s="22"/>
      <c r="FXZ102" s="22"/>
      <c r="FYA102" s="22"/>
      <c r="FYB102" s="22"/>
      <c r="FYC102" s="22"/>
      <c r="FYD102" s="22"/>
      <c r="FYE102" s="22"/>
      <c r="FYF102" s="22"/>
      <c r="FYG102" s="22"/>
      <c r="FYH102" s="22"/>
      <c r="FYI102" s="22"/>
      <c r="FYJ102" s="22"/>
      <c r="FYK102" s="22"/>
      <c r="FYL102" s="22"/>
      <c r="FYM102" s="22"/>
      <c r="FYN102" s="22"/>
      <c r="FYO102" s="22"/>
      <c r="FYP102" s="22"/>
      <c r="FYQ102" s="22"/>
      <c r="FYR102" s="22"/>
      <c r="FYS102" s="22"/>
      <c r="FYT102" s="22"/>
      <c r="FYU102" s="21"/>
      <c r="FYV102" s="22"/>
      <c r="FYW102" s="22"/>
      <c r="FYX102" s="22"/>
      <c r="FYY102" s="22"/>
      <c r="FYZ102" s="22"/>
      <c r="FZA102" s="22"/>
      <c r="FZB102" s="22"/>
      <c r="FZC102" s="22"/>
      <c r="FZD102" s="22"/>
      <c r="FZE102" s="22"/>
      <c r="FZF102" s="22"/>
      <c r="FZG102" s="22"/>
      <c r="FZH102" s="22"/>
      <c r="FZI102" s="22"/>
      <c r="FZJ102" s="22"/>
      <c r="FZK102" s="22"/>
      <c r="FZL102" s="22"/>
      <c r="FZM102" s="22"/>
      <c r="FZN102" s="22"/>
      <c r="FZO102" s="22"/>
      <c r="FZP102" s="22"/>
      <c r="FZQ102" s="22"/>
      <c r="FZR102" s="22"/>
      <c r="FZS102" s="22"/>
      <c r="FZT102" s="22"/>
      <c r="FZU102" s="22"/>
      <c r="FZV102" s="22"/>
      <c r="FZW102" s="22"/>
      <c r="FZX102" s="22"/>
      <c r="FZY102" s="22"/>
      <c r="FZZ102" s="22"/>
      <c r="GAA102" s="22"/>
      <c r="GAB102" s="22"/>
      <c r="GAC102" s="21"/>
      <c r="GAD102" s="22"/>
      <c r="GAE102" s="22"/>
      <c r="GAF102" s="22"/>
      <c r="GAG102" s="22"/>
      <c r="GAH102" s="22"/>
      <c r="GAI102" s="22"/>
      <c r="GAJ102" s="22"/>
      <c r="GAK102" s="22"/>
      <c r="GAL102" s="22"/>
      <c r="GAM102" s="22"/>
      <c r="GAN102" s="22"/>
      <c r="GAO102" s="22"/>
      <c r="GAP102" s="22"/>
      <c r="GAQ102" s="22"/>
      <c r="GAR102" s="22"/>
      <c r="GAS102" s="22"/>
      <c r="GAT102" s="22"/>
      <c r="GAU102" s="22"/>
      <c r="GAV102" s="22"/>
      <c r="GAW102" s="22"/>
      <c r="GAX102" s="22"/>
      <c r="GAY102" s="22"/>
      <c r="GAZ102" s="22"/>
      <c r="GBA102" s="22"/>
      <c r="GBB102" s="22"/>
      <c r="GBC102" s="22"/>
      <c r="GBD102" s="22"/>
      <c r="GBE102" s="22"/>
      <c r="GBF102" s="22"/>
      <c r="GBG102" s="22"/>
      <c r="GBH102" s="22"/>
      <c r="GBI102" s="22"/>
      <c r="GBJ102" s="22"/>
      <c r="GBK102" s="21"/>
      <c r="GBL102" s="22"/>
      <c r="GBM102" s="22"/>
      <c r="GBN102" s="22"/>
      <c r="GBO102" s="22"/>
      <c r="GBP102" s="22"/>
      <c r="GBQ102" s="22"/>
      <c r="GBR102" s="22"/>
      <c r="GBS102" s="22"/>
      <c r="GBT102" s="22"/>
      <c r="GBU102" s="22"/>
      <c r="GBV102" s="22"/>
      <c r="GBW102" s="22"/>
      <c r="GBX102" s="22"/>
      <c r="GBY102" s="22"/>
      <c r="GBZ102" s="22"/>
      <c r="GCA102" s="22"/>
      <c r="GCB102" s="22"/>
      <c r="GCC102" s="22"/>
      <c r="GCD102" s="22"/>
      <c r="GCE102" s="22"/>
      <c r="GCF102" s="22"/>
      <c r="GCG102" s="22"/>
      <c r="GCH102" s="22"/>
      <c r="GCI102" s="22"/>
      <c r="GCJ102" s="22"/>
      <c r="GCK102" s="22"/>
      <c r="GCL102" s="22"/>
      <c r="GCM102" s="22"/>
      <c r="GCN102" s="22"/>
      <c r="GCO102" s="22"/>
      <c r="GCP102" s="22"/>
      <c r="GCQ102" s="22"/>
      <c r="GCR102" s="22"/>
      <c r="GCS102" s="21"/>
      <c r="GCT102" s="22"/>
      <c r="GCU102" s="22"/>
      <c r="GCV102" s="22"/>
      <c r="GCW102" s="22"/>
      <c r="GCX102" s="22"/>
      <c r="GCY102" s="22"/>
      <c r="GCZ102" s="22"/>
      <c r="GDA102" s="22"/>
      <c r="GDB102" s="22"/>
      <c r="GDC102" s="22"/>
      <c r="GDD102" s="22"/>
      <c r="GDE102" s="22"/>
      <c r="GDF102" s="22"/>
      <c r="GDG102" s="22"/>
      <c r="GDH102" s="22"/>
      <c r="GDI102" s="22"/>
      <c r="GDJ102" s="22"/>
      <c r="GDK102" s="22"/>
      <c r="GDL102" s="22"/>
      <c r="GDM102" s="22"/>
      <c r="GDN102" s="22"/>
      <c r="GDO102" s="22"/>
      <c r="GDP102" s="22"/>
      <c r="GDQ102" s="22"/>
      <c r="GDR102" s="22"/>
      <c r="GDS102" s="22"/>
      <c r="GDT102" s="22"/>
      <c r="GDU102" s="22"/>
      <c r="GDV102" s="22"/>
      <c r="GDW102" s="22"/>
      <c r="GDX102" s="22"/>
      <c r="GDY102" s="22"/>
      <c r="GDZ102" s="22"/>
      <c r="GEA102" s="21"/>
      <c r="GEB102" s="22"/>
      <c r="GEC102" s="22"/>
      <c r="GED102" s="22"/>
      <c r="GEE102" s="22"/>
      <c r="GEF102" s="22"/>
      <c r="GEG102" s="22"/>
      <c r="GEH102" s="22"/>
      <c r="GEI102" s="22"/>
      <c r="GEJ102" s="22"/>
      <c r="GEK102" s="22"/>
      <c r="GEL102" s="22"/>
      <c r="GEM102" s="22"/>
      <c r="GEN102" s="22"/>
      <c r="GEO102" s="22"/>
      <c r="GEP102" s="22"/>
      <c r="GEQ102" s="22"/>
      <c r="GER102" s="22"/>
      <c r="GES102" s="22"/>
      <c r="GET102" s="22"/>
      <c r="GEU102" s="22"/>
      <c r="GEV102" s="22"/>
      <c r="GEW102" s="22"/>
      <c r="GEX102" s="22"/>
      <c r="GEY102" s="22"/>
      <c r="GEZ102" s="22"/>
      <c r="GFA102" s="22"/>
      <c r="GFB102" s="22"/>
      <c r="GFC102" s="22"/>
      <c r="GFD102" s="22"/>
      <c r="GFE102" s="22"/>
      <c r="GFF102" s="22"/>
      <c r="GFG102" s="22"/>
      <c r="GFH102" s="22"/>
      <c r="GFI102" s="21"/>
      <c r="GFJ102" s="22"/>
      <c r="GFK102" s="22"/>
      <c r="GFL102" s="22"/>
      <c r="GFM102" s="22"/>
      <c r="GFN102" s="22"/>
      <c r="GFO102" s="22"/>
      <c r="GFP102" s="22"/>
      <c r="GFQ102" s="22"/>
      <c r="GFR102" s="22"/>
      <c r="GFS102" s="22"/>
      <c r="GFT102" s="22"/>
      <c r="GFU102" s="22"/>
      <c r="GFV102" s="22"/>
      <c r="GFW102" s="22"/>
      <c r="GFX102" s="22"/>
      <c r="GFY102" s="22"/>
      <c r="GFZ102" s="22"/>
      <c r="GGA102" s="22"/>
      <c r="GGB102" s="22"/>
      <c r="GGC102" s="22"/>
      <c r="GGD102" s="22"/>
      <c r="GGE102" s="22"/>
      <c r="GGF102" s="22"/>
      <c r="GGG102" s="22"/>
      <c r="GGH102" s="22"/>
      <c r="GGI102" s="22"/>
      <c r="GGJ102" s="22"/>
      <c r="GGK102" s="22"/>
      <c r="GGL102" s="22"/>
      <c r="GGM102" s="22"/>
      <c r="GGN102" s="22"/>
      <c r="GGO102" s="22"/>
      <c r="GGP102" s="22"/>
      <c r="GGQ102" s="21"/>
      <c r="GGR102" s="22"/>
      <c r="GGS102" s="22"/>
      <c r="GGT102" s="22"/>
      <c r="GGU102" s="22"/>
      <c r="GGV102" s="22"/>
      <c r="GGW102" s="22"/>
      <c r="GGX102" s="22"/>
      <c r="GGY102" s="22"/>
      <c r="GGZ102" s="22"/>
      <c r="GHA102" s="22"/>
      <c r="GHB102" s="22"/>
      <c r="GHC102" s="22"/>
      <c r="GHD102" s="22"/>
      <c r="GHE102" s="22"/>
      <c r="GHF102" s="22"/>
      <c r="GHG102" s="22"/>
      <c r="GHH102" s="22"/>
      <c r="GHI102" s="22"/>
      <c r="GHJ102" s="22"/>
      <c r="GHK102" s="22"/>
      <c r="GHL102" s="22"/>
      <c r="GHM102" s="22"/>
      <c r="GHN102" s="22"/>
      <c r="GHO102" s="22"/>
      <c r="GHP102" s="22"/>
      <c r="GHQ102" s="22"/>
      <c r="GHR102" s="22"/>
      <c r="GHS102" s="22"/>
      <c r="GHT102" s="22"/>
      <c r="GHU102" s="22"/>
      <c r="GHV102" s="22"/>
      <c r="GHW102" s="22"/>
      <c r="GHX102" s="22"/>
      <c r="GHY102" s="21"/>
      <c r="GHZ102" s="22"/>
      <c r="GIA102" s="22"/>
      <c r="GIB102" s="22"/>
      <c r="GIC102" s="22"/>
      <c r="GID102" s="22"/>
      <c r="GIE102" s="22"/>
      <c r="GIF102" s="22"/>
      <c r="GIG102" s="22"/>
      <c r="GIH102" s="22"/>
      <c r="GII102" s="22"/>
      <c r="GIJ102" s="22"/>
      <c r="GIK102" s="22"/>
      <c r="GIL102" s="22"/>
      <c r="GIM102" s="22"/>
      <c r="GIN102" s="22"/>
      <c r="GIO102" s="22"/>
      <c r="GIP102" s="22"/>
      <c r="GIQ102" s="22"/>
      <c r="GIR102" s="22"/>
      <c r="GIS102" s="22"/>
      <c r="GIT102" s="22"/>
      <c r="GIU102" s="22"/>
      <c r="GIV102" s="22"/>
      <c r="GIW102" s="22"/>
      <c r="GIX102" s="22"/>
      <c r="GIY102" s="22"/>
      <c r="GIZ102" s="22"/>
      <c r="GJA102" s="22"/>
      <c r="GJB102" s="22"/>
      <c r="GJC102" s="22"/>
      <c r="GJD102" s="22"/>
      <c r="GJE102" s="22"/>
      <c r="GJF102" s="22"/>
      <c r="GJG102" s="21"/>
      <c r="GJH102" s="22"/>
      <c r="GJI102" s="22"/>
      <c r="GJJ102" s="22"/>
      <c r="GJK102" s="22"/>
      <c r="GJL102" s="22"/>
      <c r="GJM102" s="22"/>
      <c r="GJN102" s="22"/>
      <c r="GJO102" s="22"/>
      <c r="GJP102" s="22"/>
      <c r="GJQ102" s="22"/>
      <c r="GJR102" s="22"/>
      <c r="GJS102" s="22"/>
      <c r="GJT102" s="22"/>
      <c r="GJU102" s="22"/>
      <c r="GJV102" s="22"/>
      <c r="GJW102" s="22"/>
      <c r="GJX102" s="22"/>
      <c r="GJY102" s="22"/>
      <c r="GJZ102" s="22"/>
      <c r="GKA102" s="22"/>
      <c r="GKB102" s="22"/>
      <c r="GKC102" s="22"/>
      <c r="GKD102" s="22"/>
      <c r="GKE102" s="22"/>
      <c r="GKF102" s="22"/>
      <c r="GKG102" s="22"/>
      <c r="GKH102" s="22"/>
      <c r="GKI102" s="22"/>
      <c r="GKJ102" s="22"/>
      <c r="GKK102" s="22"/>
      <c r="GKL102" s="22"/>
      <c r="GKM102" s="22"/>
      <c r="GKN102" s="22"/>
      <c r="GKO102" s="21"/>
      <c r="GKP102" s="22"/>
      <c r="GKQ102" s="22"/>
      <c r="GKR102" s="22"/>
      <c r="GKS102" s="22"/>
      <c r="GKT102" s="22"/>
      <c r="GKU102" s="22"/>
      <c r="GKV102" s="22"/>
      <c r="GKW102" s="22"/>
      <c r="GKX102" s="22"/>
      <c r="GKY102" s="22"/>
      <c r="GKZ102" s="22"/>
      <c r="GLA102" s="22"/>
      <c r="GLB102" s="22"/>
      <c r="GLC102" s="22"/>
      <c r="GLD102" s="22"/>
      <c r="GLE102" s="22"/>
      <c r="GLF102" s="22"/>
      <c r="GLG102" s="22"/>
      <c r="GLH102" s="22"/>
      <c r="GLI102" s="22"/>
      <c r="GLJ102" s="22"/>
      <c r="GLK102" s="22"/>
      <c r="GLL102" s="22"/>
      <c r="GLM102" s="22"/>
      <c r="GLN102" s="22"/>
      <c r="GLO102" s="22"/>
      <c r="GLP102" s="22"/>
      <c r="GLQ102" s="22"/>
      <c r="GLR102" s="22"/>
      <c r="GLS102" s="22"/>
      <c r="GLT102" s="22"/>
      <c r="GLU102" s="22"/>
      <c r="GLV102" s="22"/>
      <c r="GLW102" s="21"/>
      <c r="GLX102" s="22"/>
      <c r="GLY102" s="22"/>
      <c r="GLZ102" s="22"/>
      <c r="GMA102" s="22"/>
      <c r="GMB102" s="22"/>
      <c r="GMC102" s="22"/>
      <c r="GMD102" s="22"/>
      <c r="GME102" s="22"/>
      <c r="GMF102" s="22"/>
      <c r="GMG102" s="22"/>
      <c r="GMH102" s="22"/>
      <c r="GMI102" s="22"/>
      <c r="GMJ102" s="22"/>
      <c r="GMK102" s="22"/>
      <c r="GML102" s="22"/>
      <c r="GMM102" s="22"/>
      <c r="GMN102" s="22"/>
      <c r="GMO102" s="22"/>
      <c r="GMP102" s="22"/>
      <c r="GMQ102" s="22"/>
      <c r="GMR102" s="22"/>
      <c r="GMS102" s="22"/>
      <c r="GMT102" s="22"/>
      <c r="GMU102" s="22"/>
      <c r="GMV102" s="22"/>
      <c r="GMW102" s="22"/>
      <c r="GMX102" s="22"/>
      <c r="GMY102" s="22"/>
      <c r="GMZ102" s="22"/>
      <c r="GNA102" s="22"/>
      <c r="GNB102" s="22"/>
      <c r="GNC102" s="22"/>
      <c r="GND102" s="22"/>
      <c r="GNE102" s="21"/>
      <c r="GNF102" s="22"/>
      <c r="GNG102" s="22"/>
      <c r="GNH102" s="22"/>
      <c r="GNI102" s="22"/>
      <c r="GNJ102" s="22"/>
      <c r="GNK102" s="22"/>
      <c r="GNL102" s="22"/>
      <c r="GNM102" s="22"/>
      <c r="GNN102" s="22"/>
      <c r="GNO102" s="22"/>
      <c r="GNP102" s="22"/>
      <c r="GNQ102" s="22"/>
      <c r="GNR102" s="22"/>
      <c r="GNS102" s="22"/>
      <c r="GNT102" s="22"/>
      <c r="GNU102" s="22"/>
      <c r="GNV102" s="22"/>
      <c r="GNW102" s="22"/>
      <c r="GNX102" s="22"/>
      <c r="GNY102" s="22"/>
      <c r="GNZ102" s="22"/>
      <c r="GOA102" s="22"/>
      <c r="GOB102" s="22"/>
      <c r="GOC102" s="22"/>
      <c r="GOD102" s="22"/>
      <c r="GOE102" s="22"/>
      <c r="GOF102" s="22"/>
      <c r="GOG102" s="22"/>
      <c r="GOH102" s="22"/>
      <c r="GOI102" s="22"/>
      <c r="GOJ102" s="22"/>
      <c r="GOK102" s="22"/>
      <c r="GOL102" s="22"/>
      <c r="GOM102" s="21"/>
      <c r="GON102" s="22"/>
      <c r="GOO102" s="22"/>
      <c r="GOP102" s="22"/>
      <c r="GOQ102" s="22"/>
      <c r="GOR102" s="22"/>
      <c r="GOS102" s="22"/>
      <c r="GOT102" s="22"/>
      <c r="GOU102" s="22"/>
      <c r="GOV102" s="22"/>
      <c r="GOW102" s="22"/>
      <c r="GOX102" s="22"/>
      <c r="GOY102" s="22"/>
      <c r="GOZ102" s="22"/>
      <c r="GPA102" s="22"/>
      <c r="GPB102" s="22"/>
      <c r="GPC102" s="22"/>
      <c r="GPD102" s="22"/>
      <c r="GPE102" s="22"/>
      <c r="GPF102" s="22"/>
      <c r="GPG102" s="22"/>
      <c r="GPH102" s="22"/>
      <c r="GPI102" s="22"/>
      <c r="GPJ102" s="22"/>
      <c r="GPK102" s="22"/>
      <c r="GPL102" s="22"/>
      <c r="GPM102" s="22"/>
      <c r="GPN102" s="22"/>
      <c r="GPO102" s="22"/>
      <c r="GPP102" s="22"/>
      <c r="GPQ102" s="22"/>
      <c r="GPR102" s="22"/>
      <c r="GPS102" s="22"/>
      <c r="GPT102" s="22"/>
      <c r="GPU102" s="21"/>
      <c r="GPV102" s="22"/>
      <c r="GPW102" s="22"/>
      <c r="GPX102" s="22"/>
      <c r="GPY102" s="22"/>
      <c r="GPZ102" s="22"/>
      <c r="GQA102" s="22"/>
      <c r="GQB102" s="22"/>
      <c r="GQC102" s="22"/>
      <c r="GQD102" s="22"/>
      <c r="GQE102" s="22"/>
      <c r="GQF102" s="22"/>
      <c r="GQG102" s="22"/>
      <c r="GQH102" s="22"/>
      <c r="GQI102" s="22"/>
      <c r="GQJ102" s="22"/>
      <c r="GQK102" s="22"/>
      <c r="GQL102" s="22"/>
      <c r="GQM102" s="22"/>
      <c r="GQN102" s="22"/>
      <c r="GQO102" s="22"/>
      <c r="GQP102" s="22"/>
      <c r="GQQ102" s="22"/>
      <c r="GQR102" s="22"/>
      <c r="GQS102" s="22"/>
      <c r="GQT102" s="22"/>
      <c r="GQU102" s="22"/>
      <c r="GQV102" s="22"/>
      <c r="GQW102" s="22"/>
      <c r="GQX102" s="22"/>
      <c r="GQY102" s="22"/>
      <c r="GQZ102" s="22"/>
      <c r="GRA102" s="22"/>
      <c r="GRB102" s="22"/>
      <c r="GRC102" s="21"/>
      <c r="GRD102" s="22"/>
      <c r="GRE102" s="22"/>
      <c r="GRF102" s="22"/>
      <c r="GRG102" s="22"/>
      <c r="GRH102" s="22"/>
      <c r="GRI102" s="22"/>
      <c r="GRJ102" s="22"/>
      <c r="GRK102" s="22"/>
      <c r="GRL102" s="22"/>
      <c r="GRM102" s="22"/>
      <c r="GRN102" s="22"/>
      <c r="GRO102" s="22"/>
      <c r="GRP102" s="22"/>
      <c r="GRQ102" s="22"/>
      <c r="GRR102" s="22"/>
      <c r="GRS102" s="22"/>
      <c r="GRT102" s="22"/>
      <c r="GRU102" s="22"/>
      <c r="GRV102" s="22"/>
      <c r="GRW102" s="22"/>
      <c r="GRX102" s="22"/>
      <c r="GRY102" s="22"/>
      <c r="GRZ102" s="22"/>
      <c r="GSA102" s="22"/>
      <c r="GSB102" s="22"/>
      <c r="GSC102" s="22"/>
      <c r="GSD102" s="22"/>
      <c r="GSE102" s="22"/>
      <c r="GSF102" s="22"/>
      <c r="GSG102" s="22"/>
      <c r="GSH102" s="22"/>
      <c r="GSI102" s="22"/>
      <c r="GSJ102" s="22"/>
      <c r="GSK102" s="21"/>
      <c r="GSL102" s="22"/>
      <c r="GSM102" s="22"/>
      <c r="GSN102" s="22"/>
      <c r="GSO102" s="22"/>
      <c r="GSP102" s="22"/>
      <c r="GSQ102" s="22"/>
      <c r="GSR102" s="22"/>
      <c r="GSS102" s="22"/>
      <c r="GST102" s="22"/>
      <c r="GSU102" s="22"/>
      <c r="GSV102" s="22"/>
      <c r="GSW102" s="22"/>
      <c r="GSX102" s="22"/>
      <c r="GSY102" s="22"/>
      <c r="GSZ102" s="22"/>
      <c r="GTA102" s="22"/>
      <c r="GTB102" s="22"/>
      <c r="GTC102" s="22"/>
      <c r="GTD102" s="22"/>
      <c r="GTE102" s="22"/>
      <c r="GTF102" s="22"/>
      <c r="GTG102" s="22"/>
      <c r="GTH102" s="22"/>
      <c r="GTI102" s="22"/>
      <c r="GTJ102" s="22"/>
      <c r="GTK102" s="22"/>
      <c r="GTL102" s="22"/>
      <c r="GTM102" s="22"/>
      <c r="GTN102" s="22"/>
      <c r="GTO102" s="22"/>
      <c r="GTP102" s="22"/>
      <c r="GTQ102" s="22"/>
      <c r="GTR102" s="22"/>
      <c r="GTS102" s="21"/>
      <c r="GTT102" s="22"/>
      <c r="GTU102" s="22"/>
      <c r="GTV102" s="22"/>
      <c r="GTW102" s="22"/>
      <c r="GTX102" s="22"/>
      <c r="GTY102" s="22"/>
      <c r="GTZ102" s="22"/>
      <c r="GUA102" s="22"/>
      <c r="GUB102" s="22"/>
      <c r="GUC102" s="22"/>
      <c r="GUD102" s="22"/>
      <c r="GUE102" s="22"/>
      <c r="GUF102" s="22"/>
      <c r="GUG102" s="22"/>
      <c r="GUH102" s="22"/>
      <c r="GUI102" s="22"/>
      <c r="GUJ102" s="22"/>
      <c r="GUK102" s="22"/>
      <c r="GUL102" s="22"/>
      <c r="GUM102" s="22"/>
      <c r="GUN102" s="22"/>
      <c r="GUO102" s="22"/>
      <c r="GUP102" s="22"/>
      <c r="GUQ102" s="22"/>
      <c r="GUR102" s="22"/>
      <c r="GUS102" s="22"/>
      <c r="GUT102" s="22"/>
      <c r="GUU102" s="22"/>
      <c r="GUV102" s="22"/>
      <c r="GUW102" s="22"/>
      <c r="GUX102" s="22"/>
      <c r="GUY102" s="22"/>
      <c r="GUZ102" s="22"/>
      <c r="GVA102" s="21"/>
      <c r="GVB102" s="22"/>
      <c r="GVC102" s="22"/>
      <c r="GVD102" s="22"/>
      <c r="GVE102" s="22"/>
      <c r="GVF102" s="22"/>
      <c r="GVG102" s="22"/>
      <c r="GVH102" s="22"/>
      <c r="GVI102" s="22"/>
      <c r="GVJ102" s="22"/>
      <c r="GVK102" s="22"/>
      <c r="GVL102" s="22"/>
      <c r="GVM102" s="22"/>
      <c r="GVN102" s="22"/>
      <c r="GVO102" s="22"/>
      <c r="GVP102" s="22"/>
      <c r="GVQ102" s="22"/>
      <c r="GVR102" s="22"/>
      <c r="GVS102" s="22"/>
      <c r="GVT102" s="22"/>
      <c r="GVU102" s="22"/>
      <c r="GVV102" s="22"/>
      <c r="GVW102" s="22"/>
      <c r="GVX102" s="22"/>
      <c r="GVY102" s="22"/>
      <c r="GVZ102" s="22"/>
      <c r="GWA102" s="22"/>
      <c r="GWB102" s="22"/>
      <c r="GWC102" s="22"/>
      <c r="GWD102" s="22"/>
      <c r="GWE102" s="22"/>
      <c r="GWF102" s="22"/>
      <c r="GWG102" s="22"/>
      <c r="GWH102" s="22"/>
      <c r="GWI102" s="21"/>
      <c r="GWJ102" s="22"/>
      <c r="GWK102" s="22"/>
      <c r="GWL102" s="22"/>
      <c r="GWM102" s="22"/>
      <c r="GWN102" s="22"/>
      <c r="GWO102" s="22"/>
      <c r="GWP102" s="22"/>
      <c r="GWQ102" s="22"/>
      <c r="GWR102" s="22"/>
      <c r="GWS102" s="22"/>
      <c r="GWT102" s="22"/>
      <c r="GWU102" s="22"/>
      <c r="GWV102" s="22"/>
      <c r="GWW102" s="22"/>
      <c r="GWX102" s="22"/>
      <c r="GWY102" s="22"/>
      <c r="GWZ102" s="22"/>
      <c r="GXA102" s="22"/>
      <c r="GXB102" s="22"/>
      <c r="GXC102" s="22"/>
      <c r="GXD102" s="22"/>
      <c r="GXE102" s="22"/>
      <c r="GXF102" s="22"/>
      <c r="GXG102" s="22"/>
      <c r="GXH102" s="22"/>
      <c r="GXI102" s="22"/>
      <c r="GXJ102" s="22"/>
      <c r="GXK102" s="22"/>
      <c r="GXL102" s="22"/>
      <c r="GXM102" s="22"/>
      <c r="GXN102" s="22"/>
      <c r="GXO102" s="22"/>
      <c r="GXP102" s="22"/>
      <c r="GXQ102" s="21"/>
      <c r="GXR102" s="22"/>
      <c r="GXS102" s="22"/>
      <c r="GXT102" s="22"/>
      <c r="GXU102" s="22"/>
      <c r="GXV102" s="22"/>
      <c r="GXW102" s="22"/>
      <c r="GXX102" s="22"/>
      <c r="GXY102" s="22"/>
      <c r="GXZ102" s="22"/>
      <c r="GYA102" s="22"/>
      <c r="GYB102" s="22"/>
      <c r="GYC102" s="22"/>
      <c r="GYD102" s="22"/>
      <c r="GYE102" s="22"/>
      <c r="GYF102" s="22"/>
      <c r="GYG102" s="22"/>
      <c r="GYH102" s="22"/>
      <c r="GYI102" s="22"/>
      <c r="GYJ102" s="22"/>
      <c r="GYK102" s="22"/>
      <c r="GYL102" s="22"/>
      <c r="GYM102" s="22"/>
      <c r="GYN102" s="22"/>
      <c r="GYO102" s="22"/>
      <c r="GYP102" s="22"/>
      <c r="GYQ102" s="22"/>
      <c r="GYR102" s="22"/>
      <c r="GYS102" s="22"/>
      <c r="GYT102" s="22"/>
      <c r="GYU102" s="22"/>
      <c r="GYV102" s="22"/>
      <c r="GYW102" s="22"/>
      <c r="GYX102" s="22"/>
      <c r="GYY102" s="21"/>
      <c r="GYZ102" s="22"/>
      <c r="GZA102" s="22"/>
      <c r="GZB102" s="22"/>
      <c r="GZC102" s="22"/>
      <c r="GZD102" s="22"/>
      <c r="GZE102" s="22"/>
      <c r="GZF102" s="22"/>
      <c r="GZG102" s="22"/>
      <c r="GZH102" s="22"/>
      <c r="GZI102" s="22"/>
      <c r="GZJ102" s="22"/>
      <c r="GZK102" s="22"/>
      <c r="GZL102" s="22"/>
      <c r="GZM102" s="22"/>
      <c r="GZN102" s="22"/>
      <c r="GZO102" s="22"/>
      <c r="GZP102" s="22"/>
      <c r="GZQ102" s="22"/>
      <c r="GZR102" s="22"/>
      <c r="GZS102" s="22"/>
      <c r="GZT102" s="22"/>
      <c r="GZU102" s="22"/>
      <c r="GZV102" s="22"/>
      <c r="GZW102" s="22"/>
      <c r="GZX102" s="22"/>
      <c r="GZY102" s="22"/>
      <c r="GZZ102" s="22"/>
      <c r="HAA102" s="22"/>
      <c r="HAB102" s="22"/>
      <c r="HAC102" s="22"/>
      <c r="HAD102" s="22"/>
      <c r="HAE102" s="22"/>
      <c r="HAF102" s="22"/>
      <c r="HAG102" s="21"/>
      <c r="HAH102" s="22"/>
      <c r="HAI102" s="22"/>
      <c r="HAJ102" s="22"/>
      <c r="HAK102" s="22"/>
      <c r="HAL102" s="22"/>
      <c r="HAM102" s="22"/>
      <c r="HAN102" s="22"/>
      <c r="HAO102" s="22"/>
      <c r="HAP102" s="22"/>
      <c r="HAQ102" s="22"/>
      <c r="HAR102" s="22"/>
      <c r="HAS102" s="22"/>
      <c r="HAT102" s="22"/>
      <c r="HAU102" s="22"/>
      <c r="HAV102" s="22"/>
      <c r="HAW102" s="22"/>
      <c r="HAX102" s="22"/>
      <c r="HAY102" s="22"/>
      <c r="HAZ102" s="22"/>
      <c r="HBA102" s="22"/>
      <c r="HBB102" s="22"/>
      <c r="HBC102" s="22"/>
      <c r="HBD102" s="22"/>
      <c r="HBE102" s="22"/>
      <c r="HBF102" s="22"/>
      <c r="HBG102" s="22"/>
      <c r="HBH102" s="22"/>
      <c r="HBI102" s="22"/>
      <c r="HBJ102" s="22"/>
      <c r="HBK102" s="22"/>
      <c r="HBL102" s="22"/>
      <c r="HBM102" s="22"/>
      <c r="HBN102" s="22"/>
      <c r="HBO102" s="21"/>
      <c r="HBP102" s="22"/>
      <c r="HBQ102" s="22"/>
      <c r="HBR102" s="22"/>
      <c r="HBS102" s="22"/>
      <c r="HBT102" s="22"/>
      <c r="HBU102" s="22"/>
      <c r="HBV102" s="22"/>
      <c r="HBW102" s="22"/>
      <c r="HBX102" s="22"/>
      <c r="HBY102" s="22"/>
      <c r="HBZ102" s="22"/>
      <c r="HCA102" s="22"/>
      <c r="HCB102" s="22"/>
      <c r="HCC102" s="22"/>
      <c r="HCD102" s="22"/>
      <c r="HCE102" s="22"/>
      <c r="HCF102" s="22"/>
      <c r="HCG102" s="22"/>
      <c r="HCH102" s="22"/>
      <c r="HCI102" s="22"/>
      <c r="HCJ102" s="22"/>
      <c r="HCK102" s="22"/>
      <c r="HCL102" s="22"/>
      <c r="HCM102" s="22"/>
      <c r="HCN102" s="22"/>
      <c r="HCO102" s="22"/>
      <c r="HCP102" s="22"/>
      <c r="HCQ102" s="22"/>
      <c r="HCR102" s="22"/>
      <c r="HCS102" s="22"/>
      <c r="HCT102" s="22"/>
      <c r="HCU102" s="22"/>
      <c r="HCV102" s="22"/>
      <c r="HCW102" s="21"/>
      <c r="HCX102" s="22"/>
      <c r="HCY102" s="22"/>
      <c r="HCZ102" s="22"/>
      <c r="HDA102" s="22"/>
      <c r="HDB102" s="22"/>
      <c r="HDC102" s="22"/>
      <c r="HDD102" s="22"/>
      <c r="HDE102" s="22"/>
      <c r="HDF102" s="22"/>
      <c r="HDG102" s="22"/>
      <c r="HDH102" s="22"/>
      <c r="HDI102" s="22"/>
      <c r="HDJ102" s="22"/>
      <c r="HDK102" s="22"/>
      <c r="HDL102" s="22"/>
      <c r="HDM102" s="22"/>
      <c r="HDN102" s="22"/>
      <c r="HDO102" s="22"/>
      <c r="HDP102" s="22"/>
      <c r="HDQ102" s="22"/>
      <c r="HDR102" s="22"/>
      <c r="HDS102" s="22"/>
      <c r="HDT102" s="22"/>
      <c r="HDU102" s="22"/>
      <c r="HDV102" s="22"/>
      <c r="HDW102" s="22"/>
      <c r="HDX102" s="22"/>
      <c r="HDY102" s="22"/>
      <c r="HDZ102" s="22"/>
      <c r="HEA102" s="22"/>
      <c r="HEB102" s="22"/>
      <c r="HEC102" s="22"/>
      <c r="HED102" s="22"/>
      <c r="HEE102" s="21"/>
      <c r="HEF102" s="22"/>
      <c r="HEG102" s="22"/>
      <c r="HEH102" s="22"/>
      <c r="HEI102" s="22"/>
      <c r="HEJ102" s="22"/>
      <c r="HEK102" s="22"/>
      <c r="HEL102" s="22"/>
      <c r="HEM102" s="22"/>
      <c r="HEN102" s="22"/>
      <c r="HEO102" s="22"/>
      <c r="HEP102" s="22"/>
      <c r="HEQ102" s="22"/>
      <c r="HER102" s="22"/>
      <c r="HES102" s="22"/>
      <c r="HET102" s="22"/>
      <c r="HEU102" s="22"/>
      <c r="HEV102" s="22"/>
      <c r="HEW102" s="22"/>
      <c r="HEX102" s="22"/>
      <c r="HEY102" s="22"/>
      <c r="HEZ102" s="22"/>
      <c r="HFA102" s="22"/>
      <c r="HFB102" s="22"/>
      <c r="HFC102" s="22"/>
      <c r="HFD102" s="22"/>
      <c r="HFE102" s="22"/>
      <c r="HFF102" s="22"/>
      <c r="HFG102" s="22"/>
      <c r="HFH102" s="22"/>
      <c r="HFI102" s="22"/>
      <c r="HFJ102" s="22"/>
      <c r="HFK102" s="22"/>
      <c r="HFL102" s="22"/>
      <c r="HFM102" s="21"/>
      <c r="HFN102" s="22"/>
      <c r="HFO102" s="22"/>
      <c r="HFP102" s="22"/>
      <c r="HFQ102" s="22"/>
      <c r="HFR102" s="22"/>
      <c r="HFS102" s="22"/>
      <c r="HFT102" s="22"/>
      <c r="HFU102" s="22"/>
      <c r="HFV102" s="22"/>
      <c r="HFW102" s="22"/>
      <c r="HFX102" s="22"/>
      <c r="HFY102" s="22"/>
      <c r="HFZ102" s="22"/>
      <c r="HGA102" s="22"/>
      <c r="HGB102" s="22"/>
      <c r="HGC102" s="22"/>
      <c r="HGD102" s="22"/>
      <c r="HGE102" s="22"/>
      <c r="HGF102" s="22"/>
      <c r="HGG102" s="22"/>
      <c r="HGH102" s="22"/>
      <c r="HGI102" s="22"/>
      <c r="HGJ102" s="22"/>
      <c r="HGK102" s="22"/>
      <c r="HGL102" s="22"/>
      <c r="HGM102" s="22"/>
      <c r="HGN102" s="22"/>
      <c r="HGO102" s="22"/>
      <c r="HGP102" s="22"/>
      <c r="HGQ102" s="22"/>
      <c r="HGR102" s="22"/>
      <c r="HGS102" s="22"/>
      <c r="HGT102" s="22"/>
      <c r="HGU102" s="21"/>
      <c r="HGV102" s="22"/>
      <c r="HGW102" s="22"/>
      <c r="HGX102" s="22"/>
      <c r="HGY102" s="22"/>
      <c r="HGZ102" s="22"/>
      <c r="HHA102" s="22"/>
      <c r="HHB102" s="22"/>
      <c r="HHC102" s="22"/>
      <c r="HHD102" s="22"/>
      <c r="HHE102" s="22"/>
      <c r="HHF102" s="22"/>
      <c r="HHG102" s="22"/>
      <c r="HHH102" s="22"/>
      <c r="HHI102" s="22"/>
      <c r="HHJ102" s="22"/>
      <c r="HHK102" s="22"/>
      <c r="HHL102" s="22"/>
      <c r="HHM102" s="22"/>
      <c r="HHN102" s="22"/>
      <c r="HHO102" s="22"/>
      <c r="HHP102" s="22"/>
      <c r="HHQ102" s="22"/>
      <c r="HHR102" s="22"/>
      <c r="HHS102" s="22"/>
      <c r="HHT102" s="22"/>
      <c r="HHU102" s="22"/>
      <c r="HHV102" s="22"/>
      <c r="HHW102" s="22"/>
      <c r="HHX102" s="22"/>
      <c r="HHY102" s="22"/>
      <c r="HHZ102" s="22"/>
      <c r="HIA102" s="22"/>
      <c r="HIB102" s="22"/>
      <c r="HIC102" s="21"/>
      <c r="HID102" s="22"/>
      <c r="HIE102" s="22"/>
      <c r="HIF102" s="22"/>
      <c r="HIG102" s="22"/>
      <c r="HIH102" s="22"/>
      <c r="HII102" s="22"/>
      <c r="HIJ102" s="22"/>
      <c r="HIK102" s="22"/>
      <c r="HIL102" s="22"/>
      <c r="HIM102" s="22"/>
      <c r="HIN102" s="22"/>
      <c r="HIO102" s="22"/>
      <c r="HIP102" s="22"/>
      <c r="HIQ102" s="22"/>
      <c r="HIR102" s="22"/>
      <c r="HIS102" s="22"/>
      <c r="HIT102" s="22"/>
      <c r="HIU102" s="22"/>
      <c r="HIV102" s="22"/>
      <c r="HIW102" s="22"/>
      <c r="HIX102" s="22"/>
      <c r="HIY102" s="22"/>
      <c r="HIZ102" s="22"/>
      <c r="HJA102" s="22"/>
      <c r="HJB102" s="22"/>
      <c r="HJC102" s="22"/>
      <c r="HJD102" s="22"/>
      <c r="HJE102" s="22"/>
      <c r="HJF102" s="22"/>
      <c r="HJG102" s="22"/>
      <c r="HJH102" s="22"/>
      <c r="HJI102" s="22"/>
      <c r="HJJ102" s="22"/>
      <c r="HJK102" s="21"/>
      <c r="HJL102" s="22"/>
      <c r="HJM102" s="22"/>
      <c r="HJN102" s="22"/>
      <c r="HJO102" s="22"/>
      <c r="HJP102" s="22"/>
      <c r="HJQ102" s="22"/>
      <c r="HJR102" s="22"/>
      <c r="HJS102" s="22"/>
      <c r="HJT102" s="22"/>
      <c r="HJU102" s="22"/>
      <c r="HJV102" s="22"/>
      <c r="HJW102" s="22"/>
      <c r="HJX102" s="22"/>
      <c r="HJY102" s="22"/>
      <c r="HJZ102" s="22"/>
      <c r="HKA102" s="22"/>
      <c r="HKB102" s="22"/>
      <c r="HKC102" s="22"/>
      <c r="HKD102" s="22"/>
      <c r="HKE102" s="22"/>
      <c r="HKF102" s="22"/>
      <c r="HKG102" s="22"/>
      <c r="HKH102" s="22"/>
      <c r="HKI102" s="22"/>
      <c r="HKJ102" s="22"/>
      <c r="HKK102" s="22"/>
      <c r="HKL102" s="22"/>
      <c r="HKM102" s="22"/>
      <c r="HKN102" s="22"/>
      <c r="HKO102" s="22"/>
      <c r="HKP102" s="22"/>
      <c r="HKQ102" s="22"/>
      <c r="HKR102" s="22"/>
      <c r="HKS102" s="21"/>
      <c r="HKT102" s="22"/>
      <c r="HKU102" s="22"/>
      <c r="HKV102" s="22"/>
      <c r="HKW102" s="22"/>
      <c r="HKX102" s="22"/>
      <c r="HKY102" s="22"/>
      <c r="HKZ102" s="22"/>
      <c r="HLA102" s="22"/>
      <c r="HLB102" s="22"/>
      <c r="HLC102" s="22"/>
      <c r="HLD102" s="22"/>
      <c r="HLE102" s="22"/>
      <c r="HLF102" s="22"/>
      <c r="HLG102" s="22"/>
      <c r="HLH102" s="22"/>
      <c r="HLI102" s="22"/>
      <c r="HLJ102" s="22"/>
      <c r="HLK102" s="22"/>
      <c r="HLL102" s="22"/>
      <c r="HLM102" s="22"/>
      <c r="HLN102" s="22"/>
      <c r="HLO102" s="22"/>
      <c r="HLP102" s="22"/>
      <c r="HLQ102" s="22"/>
      <c r="HLR102" s="22"/>
      <c r="HLS102" s="22"/>
      <c r="HLT102" s="22"/>
      <c r="HLU102" s="22"/>
      <c r="HLV102" s="22"/>
      <c r="HLW102" s="22"/>
      <c r="HLX102" s="22"/>
      <c r="HLY102" s="22"/>
      <c r="HLZ102" s="22"/>
      <c r="HMA102" s="21"/>
      <c r="HMB102" s="22"/>
      <c r="HMC102" s="22"/>
      <c r="HMD102" s="22"/>
      <c r="HME102" s="22"/>
      <c r="HMF102" s="22"/>
      <c r="HMG102" s="22"/>
      <c r="HMH102" s="22"/>
      <c r="HMI102" s="22"/>
      <c r="HMJ102" s="22"/>
      <c r="HMK102" s="22"/>
      <c r="HML102" s="22"/>
      <c r="HMM102" s="22"/>
      <c r="HMN102" s="22"/>
      <c r="HMO102" s="22"/>
      <c r="HMP102" s="22"/>
      <c r="HMQ102" s="22"/>
      <c r="HMR102" s="22"/>
      <c r="HMS102" s="22"/>
      <c r="HMT102" s="22"/>
      <c r="HMU102" s="22"/>
      <c r="HMV102" s="22"/>
      <c r="HMW102" s="22"/>
      <c r="HMX102" s="22"/>
      <c r="HMY102" s="22"/>
      <c r="HMZ102" s="22"/>
      <c r="HNA102" s="22"/>
      <c r="HNB102" s="22"/>
      <c r="HNC102" s="22"/>
      <c r="HND102" s="22"/>
      <c r="HNE102" s="22"/>
      <c r="HNF102" s="22"/>
      <c r="HNG102" s="22"/>
      <c r="HNH102" s="22"/>
      <c r="HNI102" s="21"/>
      <c r="HNJ102" s="22"/>
      <c r="HNK102" s="22"/>
      <c r="HNL102" s="22"/>
      <c r="HNM102" s="22"/>
      <c r="HNN102" s="22"/>
      <c r="HNO102" s="22"/>
      <c r="HNP102" s="22"/>
      <c r="HNQ102" s="22"/>
      <c r="HNR102" s="22"/>
      <c r="HNS102" s="22"/>
      <c r="HNT102" s="22"/>
      <c r="HNU102" s="22"/>
      <c r="HNV102" s="22"/>
      <c r="HNW102" s="22"/>
      <c r="HNX102" s="22"/>
      <c r="HNY102" s="22"/>
      <c r="HNZ102" s="22"/>
      <c r="HOA102" s="22"/>
      <c r="HOB102" s="22"/>
      <c r="HOC102" s="22"/>
      <c r="HOD102" s="22"/>
      <c r="HOE102" s="22"/>
      <c r="HOF102" s="22"/>
      <c r="HOG102" s="22"/>
      <c r="HOH102" s="22"/>
      <c r="HOI102" s="22"/>
      <c r="HOJ102" s="22"/>
      <c r="HOK102" s="22"/>
      <c r="HOL102" s="22"/>
      <c r="HOM102" s="22"/>
      <c r="HON102" s="22"/>
      <c r="HOO102" s="22"/>
      <c r="HOP102" s="22"/>
      <c r="HOQ102" s="21"/>
      <c r="HOR102" s="22"/>
      <c r="HOS102" s="22"/>
      <c r="HOT102" s="22"/>
      <c r="HOU102" s="22"/>
      <c r="HOV102" s="22"/>
      <c r="HOW102" s="22"/>
      <c r="HOX102" s="22"/>
      <c r="HOY102" s="22"/>
      <c r="HOZ102" s="22"/>
      <c r="HPA102" s="22"/>
      <c r="HPB102" s="22"/>
      <c r="HPC102" s="22"/>
      <c r="HPD102" s="22"/>
      <c r="HPE102" s="22"/>
      <c r="HPF102" s="22"/>
      <c r="HPG102" s="22"/>
      <c r="HPH102" s="22"/>
      <c r="HPI102" s="22"/>
      <c r="HPJ102" s="22"/>
      <c r="HPK102" s="22"/>
      <c r="HPL102" s="22"/>
      <c r="HPM102" s="22"/>
      <c r="HPN102" s="22"/>
      <c r="HPO102" s="22"/>
      <c r="HPP102" s="22"/>
      <c r="HPQ102" s="22"/>
      <c r="HPR102" s="22"/>
      <c r="HPS102" s="22"/>
      <c r="HPT102" s="22"/>
      <c r="HPU102" s="22"/>
      <c r="HPV102" s="22"/>
      <c r="HPW102" s="22"/>
      <c r="HPX102" s="22"/>
      <c r="HPY102" s="21"/>
      <c r="HPZ102" s="22"/>
      <c r="HQA102" s="22"/>
      <c r="HQB102" s="22"/>
      <c r="HQC102" s="22"/>
      <c r="HQD102" s="22"/>
      <c r="HQE102" s="22"/>
      <c r="HQF102" s="22"/>
      <c r="HQG102" s="22"/>
      <c r="HQH102" s="22"/>
      <c r="HQI102" s="22"/>
      <c r="HQJ102" s="22"/>
      <c r="HQK102" s="22"/>
      <c r="HQL102" s="22"/>
      <c r="HQM102" s="22"/>
      <c r="HQN102" s="22"/>
      <c r="HQO102" s="22"/>
      <c r="HQP102" s="22"/>
      <c r="HQQ102" s="22"/>
      <c r="HQR102" s="22"/>
      <c r="HQS102" s="22"/>
      <c r="HQT102" s="22"/>
      <c r="HQU102" s="22"/>
      <c r="HQV102" s="22"/>
      <c r="HQW102" s="22"/>
      <c r="HQX102" s="22"/>
      <c r="HQY102" s="22"/>
      <c r="HQZ102" s="22"/>
      <c r="HRA102" s="22"/>
      <c r="HRB102" s="22"/>
      <c r="HRC102" s="22"/>
      <c r="HRD102" s="22"/>
      <c r="HRE102" s="22"/>
      <c r="HRF102" s="22"/>
      <c r="HRG102" s="21"/>
      <c r="HRH102" s="22"/>
      <c r="HRI102" s="22"/>
      <c r="HRJ102" s="22"/>
      <c r="HRK102" s="22"/>
      <c r="HRL102" s="22"/>
      <c r="HRM102" s="22"/>
      <c r="HRN102" s="22"/>
      <c r="HRO102" s="22"/>
      <c r="HRP102" s="22"/>
      <c r="HRQ102" s="22"/>
      <c r="HRR102" s="22"/>
      <c r="HRS102" s="22"/>
      <c r="HRT102" s="22"/>
      <c r="HRU102" s="22"/>
      <c r="HRV102" s="22"/>
      <c r="HRW102" s="22"/>
      <c r="HRX102" s="22"/>
      <c r="HRY102" s="22"/>
      <c r="HRZ102" s="22"/>
      <c r="HSA102" s="22"/>
      <c r="HSB102" s="22"/>
      <c r="HSC102" s="22"/>
      <c r="HSD102" s="22"/>
      <c r="HSE102" s="22"/>
      <c r="HSF102" s="22"/>
      <c r="HSG102" s="22"/>
      <c r="HSH102" s="22"/>
      <c r="HSI102" s="22"/>
      <c r="HSJ102" s="22"/>
      <c r="HSK102" s="22"/>
      <c r="HSL102" s="22"/>
      <c r="HSM102" s="22"/>
      <c r="HSN102" s="22"/>
      <c r="HSO102" s="21"/>
      <c r="HSP102" s="22"/>
      <c r="HSQ102" s="22"/>
      <c r="HSR102" s="22"/>
      <c r="HSS102" s="22"/>
      <c r="HST102" s="22"/>
      <c r="HSU102" s="22"/>
      <c r="HSV102" s="22"/>
      <c r="HSW102" s="22"/>
      <c r="HSX102" s="22"/>
      <c r="HSY102" s="22"/>
      <c r="HSZ102" s="22"/>
      <c r="HTA102" s="22"/>
      <c r="HTB102" s="22"/>
      <c r="HTC102" s="22"/>
      <c r="HTD102" s="22"/>
      <c r="HTE102" s="22"/>
      <c r="HTF102" s="22"/>
      <c r="HTG102" s="22"/>
      <c r="HTH102" s="22"/>
      <c r="HTI102" s="22"/>
      <c r="HTJ102" s="22"/>
      <c r="HTK102" s="22"/>
      <c r="HTL102" s="22"/>
      <c r="HTM102" s="22"/>
      <c r="HTN102" s="22"/>
      <c r="HTO102" s="22"/>
      <c r="HTP102" s="22"/>
      <c r="HTQ102" s="22"/>
      <c r="HTR102" s="22"/>
      <c r="HTS102" s="22"/>
      <c r="HTT102" s="22"/>
      <c r="HTU102" s="22"/>
      <c r="HTV102" s="22"/>
      <c r="HTW102" s="21"/>
      <c r="HTX102" s="22"/>
      <c r="HTY102" s="22"/>
      <c r="HTZ102" s="22"/>
      <c r="HUA102" s="22"/>
      <c r="HUB102" s="22"/>
      <c r="HUC102" s="22"/>
      <c r="HUD102" s="22"/>
      <c r="HUE102" s="22"/>
      <c r="HUF102" s="22"/>
      <c r="HUG102" s="22"/>
      <c r="HUH102" s="22"/>
      <c r="HUI102" s="22"/>
      <c r="HUJ102" s="22"/>
      <c r="HUK102" s="22"/>
      <c r="HUL102" s="22"/>
      <c r="HUM102" s="22"/>
      <c r="HUN102" s="22"/>
      <c r="HUO102" s="22"/>
      <c r="HUP102" s="22"/>
      <c r="HUQ102" s="22"/>
      <c r="HUR102" s="22"/>
      <c r="HUS102" s="22"/>
      <c r="HUT102" s="22"/>
      <c r="HUU102" s="22"/>
      <c r="HUV102" s="22"/>
      <c r="HUW102" s="22"/>
      <c r="HUX102" s="22"/>
      <c r="HUY102" s="22"/>
      <c r="HUZ102" s="22"/>
      <c r="HVA102" s="22"/>
      <c r="HVB102" s="22"/>
      <c r="HVC102" s="22"/>
      <c r="HVD102" s="22"/>
      <c r="HVE102" s="21"/>
      <c r="HVF102" s="22"/>
      <c r="HVG102" s="22"/>
      <c r="HVH102" s="22"/>
      <c r="HVI102" s="22"/>
      <c r="HVJ102" s="22"/>
      <c r="HVK102" s="22"/>
      <c r="HVL102" s="22"/>
      <c r="HVM102" s="22"/>
      <c r="HVN102" s="22"/>
      <c r="HVO102" s="22"/>
      <c r="HVP102" s="22"/>
      <c r="HVQ102" s="22"/>
      <c r="HVR102" s="22"/>
      <c r="HVS102" s="22"/>
      <c r="HVT102" s="22"/>
      <c r="HVU102" s="22"/>
      <c r="HVV102" s="22"/>
      <c r="HVW102" s="22"/>
      <c r="HVX102" s="22"/>
      <c r="HVY102" s="22"/>
      <c r="HVZ102" s="22"/>
      <c r="HWA102" s="22"/>
      <c r="HWB102" s="22"/>
      <c r="HWC102" s="22"/>
      <c r="HWD102" s="22"/>
      <c r="HWE102" s="22"/>
      <c r="HWF102" s="22"/>
      <c r="HWG102" s="22"/>
      <c r="HWH102" s="22"/>
      <c r="HWI102" s="22"/>
      <c r="HWJ102" s="22"/>
      <c r="HWK102" s="22"/>
      <c r="HWL102" s="22"/>
      <c r="HWM102" s="21"/>
      <c r="HWN102" s="22"/>
      <c r="HWO102" s="22"/>
      <c r="HWP102" s="22"/>
      <c r="HWQ102" s="22"/>
      <c r="HWR102" s="22"/>
      <c r="HWS102" s="22"/>
      <c r="HWT102" s="22"/>
      <c r="HWU102" s="22"/>
      <c r="HWV102" s="22"/>
      <c r="HWW102" s="22"/>
      <c r="HWX102" s="22"/>
      <c r="HWY102" s="22"/>
      <c r="HWZ102" s="22"/>
      <c r="HXA102" s="22"/>
      <c r="HXB102" s="22"/>
      <c r="HXC102" s="22"/>
      <c r="HXD102" s="22"/>
      <c r="HXE102" s="22"/>
      <c r="HXF102" s="22"/>
      <c r="HXG102" s="22"/>
      <c r="HXH102" s="22"/>
      <c r="HXI102" s="22"/>
      <c r="HXJ102" s="22"/>
      <c r="HXK102" s="22"/>
      <c r="HXL102" s="22"/>
      <c r="HXM102" s="22"/>
      <c r="HXN102" s="22"/>
      <c r="HXO102" s="22"/>
      <c r="HXP102" s="22"/>
      <c r="HXQ102" s="22"/>
      <c r="HXR102" s="22"/>
      <c r="HXS102" s="22"/>
      <c r="HXT102" s="22"/>
      <c r="HXU102" s="21"/>
      <c r="HXV102" s="22"/>
      <c r="HXW102" s="22"/>
      <c r="HXX102" s="22"/>
      <c r="HXY102" s="22"/>
      <c r="HXZ102" s="22"/>
      <c r="HYA102" s="22"/>
      <c r="HYB102" s="22"/>
      <c r="HYC102" s="22"/>
      <c r="HYD102" s="22"/>
      <c r="HYE102" s="22"/>
      <c r="HYF102" s="22"/>
      <c r="HYG102" s="22"/>
      <c r="HYH102" s="22"/>
      <c r="HYI102" s="22"/>
      <c r="HYJ102" s="22"/>
      <c r="HYK102" s="22"/>
      <c r="HYL102" s="22"/>
      <c r="HYM102" s="22"/>
      <c r="HYN102" s="22"/>
      <c r="HYO102" s="22"/>
      <c r="HYP102" s="22"/>
      <c r="HYQ102" s="22"/>
      <c r="HYR102" s="22"/>
      <c r="HYS102" s="22"/>
      <c r="HYT102" s="22"/>
      <c r="HYU102" s="22"/>
      <c r="HYV102" s="22"/>
      <c r="HYW102" s="22"/>
      <c r="HYX102" s="22"/>
      <c r="HYY102" s="22"/>
      <c r="HYZ102" s="22"/>
      <c r="HZA102" s="22"/>
      <c r="HZB102" s="22"/>
      <c r="HZC102" s="21"/>
      <c r="HZD102" s="22"/>
      <c r="HZE102" s="22"/>
      <c r="HZF102" s="22"/>
      <c r="HZG102" s="22"/>
      <c r="HZH102" s="22"/>
      <c r="HZI102" s="22"/>
      <c r="HZJ102" s="22"/>
      <c r="HZK102" s="22"/>
      <c r="HZL102" s="22"/>
      <c r="HZM102" s="22"/>
      <c r="HZN102" s="22"/>
      <c r="HZO102" s="22"/>
      <c r="HZP102" s="22"/>
      <c r="HZQ102" s="22"/>
      <c r="HZR102" s="22"/>
      <c r="HZS102" s="22"/>
      <c r="HZT102" s="22"/>
      <c r="HZU102" s="22"/>
      <c r="HZV102" s="22"/>
      <c r="HZW102" s="22"/>
      <c r="HZX102" s="22"/>
      <c r="HZY102" s="22"/>
      <c r="HZZ102" s="22"/>
      <c r="IAA102" s="22"/>
      <c r="IAB102" s="22"/>
      <c r="IAC102" s="22"/>
      <c r="IAD102" s="22"/>
      <c r="IAE102" s="22"/>
      <c r="IAF102" s="22"/>
      <c r="IAG102" s="22"/>
      <c r="IAH102" s="22"/>
      <c r="IAI102" s="22"/>
      <c r="IAJ102" s="22"/>
      <c r="IAK102" s="21"/>
      <c r="IAL102" s="22"/>
      <c r="IAM102" s="22"/>
      <c r="IAN102" s="22"/>
      <c r="IAO102" s="22"/>
      <c r="IAP102" s="22"/>
      <c r="IAQ102" s="22"/>
      <c r="IAR102" s="22"/>
      <c r="IAS102" s="22"/>
      <c r="IAT102" s="22"/>
      <c r="IAU102" s="22"/>
      <c r="IAV102" s="22"/>
      <c r="IAW102" s="22"/>
      <c r="IAX102" s="22"/>
      <c r="IAY102" s="22"/>
      <c r="IAZ102" s="22"/>
      <c r="IBA102" s="22"/>
      <c r="IBB102" s="22"/>
      <c r="IBC102" s="22"/>
      <c r="IBD102" s="22"/>
      <c r="IBE102" s="22"/>
      <c r="IBF102" s="22"/>
      <c r="IBG102" s="22"/>
      <c r="IBH102" s="22"/>
      <c r="IBI102" s="22"/>
      <c r="IBJ102" s="22"/>
      <c r="IBK102" s="22"/>
      <c r="IBL102" s="22"/>
      <c r="IBM102" s="22"/>
      <c r="IBN102" s="22"/>
      <c r="IBO102" s="22"/>
      <c r="IBP102" s="22"/>
      <c r="IBQ102" s="22"/>
      <c r="IBR102" s="22"/>
      <c r="IBS102" s="21"/>
      <c r="IBT102" s="22"/>
      <c r="IBU102" s="22"/>
      <c r="IBV102" s="22"/>
      <c r="IBW102" s="22"/>
      <c r="IBX102" s="22"/>
      <c r="IBY102" s="22"/>
      <c r="IBZ102" s="22"/>
      <c r="ICA102" s="22"/>
      <c r="ICB102" s="22"/>
      <c r="ICC102" s="22"/>
      <c r="ICD102" s="22"/>
      <c r="ICE102" s="22"/>
      <c r="ICF102" s="22"/>
      <c r="ICG102" s="22"/>
      <c r="ICH102" s="22"/>
      <c r="ICI102" s="22"/>
      <c r="ICJ102" s="22"/>
      <c r="ICK102" s="22"/>
      <c r="ICL102" s="22"/>
      <c r="ICM102" s="22"/>
      <c r="ICN102" s="22"/>
      <c r="ICO102" s="22"/>
      <c r="ICP102" s="22"/>
      <c r="ICQ102" s="22"/>
      <c r="ICR102" s="22"/>
      <c r="ICS102" s="22"/>
      <c r="ICT102" s="22"/>
      <c r="ICU102" s="22"/>
      <c r="ICV102" s="22"/>
      <c r="ICW102" s="22"/>
      <c r="ICX102" s="22"/>
      <c r="ICY102" s="22"/>
      <c r="ICZ102" s="22"/>
      <c r="IDA102" s="21"/>
      <c r="IDB102" s="22"/>
      <c r="IDC102" s="22"/>
      <c r="IDD102" s="22"/>
      <c r="IDE102" s="22"/>
      <c r="IDF102" s="22"/>
      <c r="IDG102" s="22"/>
      <c r="IDH102" s="22"/>
      <c r="IDI102" s="22"/>
      <c r="IDJ102" s="22"/>
      <c r="IDK102" s="22"/>
      <c r="IDL102" s="22"/>
      <c r="IDM102" s="22"/>
      <c r="IDN102" s="22"/>
      <c r="IDO102" s="22"/>
      <c r="IDP102" s="22"/>
      <c r="IDQ102" s="22"/>
      <c r="IDR102" s="22"/>
      <c r="IDS102" s="22"/>
      <c r="IDT102" s="22"/>
      <c r="IDU102" s="22"/>
      <c r="IDV102" s="22"/>
      <c r="IDW102" s="22"/>
      <c r="IDX102" s="22"/>
      <c r="IDY102" s="22"/>
      <c r="IDZ102" s="22"/>
      <c r="IEA102" s="22"/>
      <c r="IEB102" s="22"/>
      <c r="IEC102" s="22"/>
      <c r="IED102" s="22"/>
      <c r="IEE102" s="22"/>
      <c r="IEF102" s="22"/>
      <c r="IEG102" s="22"/>
      <c r="IEH102" s="22"/>
      <c r="IEI102" s="21"/>
      <c r="IEJ102" s="22"/>
      <c r="IEK102" s="22"/>
      <c r="IEL102" s="22"/>
      <c r="IEM102" s="22"/>
      <c r="IEN102" s="22"/>
      <c r="IEO102" s="22"/>
      <c r="IEP102" s="22"/>
      <c r="IEQ102" s="22"/>
      <c r="IER102" s="22"/>
      <c r="IES102" s="22"/>
      <c r="IET102" s="22"/>
      <c r="IEU102" s="22"/>
      <c r="IEV102" s="22"/>
      <c r="IEW102" s="22"/>
      <c r="IEX102" s="22"/>
      <c r="IEY102" s="22"/>
      <c r="IEZ102" s="22"/>
      <c r="IFA102" s="22"/>
      <c r="IFB102" s="22"/>
      <c r="IFC102" s="22"/>
      <c r="IFD102" s="22"/>
      <c r="IFE102" s="22"/>
      <c r="IFF102" s="22"/>
      <c r="IFG102" s="22"/>
      <c r="IFH102" s="22"/>
      <c r="IFI102" s="22"/>
      <c r="IFJ102" s="22"/>
      <c r="IFK102" s="22"/>
      <c r="IFL102" s="22"/>
      <c r="IFM102" s="22"/>
      <c r="IFN102" s="22"/>
      <c r="IFO102" s="22"/>
      <c r="IFP102" s="22"/>
      <c r="IFQ102" s="21"/>
      <c r="IFR102" s="22"/>
      <c r="IFS102" s="22"/>
      <c r="IFT102" s="22"/>
      <c r="IFU102" s="22"/>
      <c r="IFV102" s="22"/>
      <c r="IFW102" s="22"/>
      <c r="IFX102" s="22"/>
      <c r="IFY102" s="22"/>
      <c r="IFZ102" s="22"/>
      <c r="IGA102" s="22"/>
      <c r="IGB102" s="22"/>
      <c r="IGC102" s="22"/>
      <c r="IGD102" s="22"/>
      <c r="IGE102" s="22"/>
      <c r="IGF102" s="22"/>
      <c r="IGG102" s="22"/>
      <c r="IGH102" s="22"/>
      <c r="IGI102" s="22"/>
      <c r="IGJ102" s="22"/>
      <c r="IGK102" s="22"/>
      <c r="IGL102" s="22"/>
      <c r="IGM102" s="22"/>
      <c r="IGN102" s="22"/>
      <c r="IGO102" s="22"/>
      <c r="IGP102" s="22"/>
      <c r="IGQ102" s="22"/>
      <c r="IGR102" s="22"/>
      <c r="IGS102" s="22"/>
      <c r="IGT102" s="22"/>
      <c r="IGU102" s="22"/>
      <c r="IGV102" s="22"/>
      <c r="IGW102" s="22"/>
      <c r="IGX102" s="22"/>
      <c r="IGY102" s="21"/>
      <c r="IGZ102" s="22"/>
      <c r="IHA102" s="22"/>
      <c r="IHB102" s="22"/>
      <c r="IHC102" s="22"/>
      <c r="IHD102" s="22"/>
      <c r="IHE102" s="22"/>
      <c r="IHF102" s="22"/>
      <c r="IHG102" s="22"/>
      <c r="IHH102" s="22"/>
      <c r="IHI102" s="22"/>
      <c r="IHJ102" s="22"/>
      <c r="IHK102" s="22"/>
      <c r="IHL102" s="22"/>
      <c r="IHM102" s="22"/>
      <c r="IHN102" s="22"/>
      <c r="IHO102" s="22"/>
      <c r="IHP102" s="22"/>
      <c r="IHQ102" s="22"/>
      <c r="IHR102" s="22"/>
      <c r="IHS102" s="22"/>
      <c r="IHT102" s="22"/>
      <c r="IHU102" s="22"/>
      <c r="IHV102" s="22"/>
      <c r="IHW102" s="22"/>
      <c r="IHX102" s="22"/>
      <c r="IHY102" s="22"/>
      <c r="IHZ102" s="22"/>
      <c r="IIA102" s="22"/>
      <c r="IIB102" s="22"/>
      <c r="IIC102" s="22"/>
      <c r="IID102" s="22"/>
      <c r="IIE102" s="22"/>
      <c r="IIF102" s="22"/>
      <c r="IIG102" s="21"/>
      <c r="IIH102" s="22"/>
      <c r="III102" s="22"/>
      <c r="IIJ102" s="22"/>
      <c r="IIK102" s="22"/>
      <c r="IIL102" s="22"/>
      <c r="IIM102" s="22"/>
      <c r="IIN102" s="22"/>
      <c r="IIO102" s="22"/>
      <c r="IIP102" s="22"/>
      <c r="IIQ102" s="22"/>
      <c r="IIR102" s="22"/>
      <c r="IIS102" s="22"/>
      <c r="IIT102" s="22"/>
      <c r="IIU102" s="22"/>
      <c r="IIV102" s="22"/>
      <c r="IIW102" s="22"/>
      <c r="IIX102" s="22"/>
      <c r="IIY102" s="22"/>
      <c r="IIZ102" s="22"/>
      <c r="IJA102" s="22"/>
      <c r="IJB102" s="22"/>
      <c r="IJC102" s="22"/>
      <c r="IJD102" s="22"/>
      <c r="IJE102" s="22"/>
      <c r="IJF102" s="22"/>
      <c r="IJG102" s="22"/>
      <c r="IJH102" s="22"/>
      <c r="IJI102" s="22"/>
      <c r="IJJ102" s="22"/>
      <c r="IJK102" s="22"/>
      <c r="IJL102" s="22"/>
      <c r="IJM102" s="22"/>
      <c r="IJN102" s="22"/>
      <c r="IJO102" s="21"/>
      <c r="IJP102" s="22"/>
      <c r="IJQ102" s="22"/>
      <c r="IJR102" s="22"/>
      <c r="IJS102" s="22"/>
      <c r="IJT102" s="22"/>
      <c r="IJU102" s="22"/>
      <c r="IJV102" s="22"/>
      <c r="IJW102" s="22"/>
      <c r="IJX102" s="22"/>
      <c r="IJY102" s="22"/>
      <c r="IJZ102" s="22"/>
      <c r="IKA102" s="22"/>
      <c r="IKB102" s="22"/>
      <c r="IKC102" s="22"/>
      <c r="IKD102" s="22"/>
      <c r="IKE102" s="22"/>
      <c r="IKF102" s="22"/>
      <c r="IKG102" s="22"/>
      <c r="IKH102" s="22"/>
      <c r="IKI102" s="22"/>
      <c r="IKJ102" s="22"/>
      <c r="IKK102" s="22"/>
      <c r="IKL102" s="22"/>
      <c r="IKM102" s="22"/>
      <c r="IKN102" s="22"/>
      <c r="IKO102" s="22"/>
      <c r="IKP102" s="22"/>
      <c r="IKQ102" s="22"/>
      <c r="IKR102" s="22"/>
      <c r="IKS102" s="22"/>
      <c r="IKT102" s="22"/>
      <c r="IKU102" s="22"/>
      <c r="IKV102" s="22"/>
      <c r="IKW102" s="21"/>
      <c r="IKX102" s="22"/>
      <c r="IKY102" s="22"/>
      <c r="IKZ102" s="22"/>
      <c r="ILA102" s="22"/>
      <c r="ILB102" s="22"/>
      <c r="ILC102" s="22"/>
      <c r="ILD102" s="22"/>
      <c r="ILE102" s="22"/>
      <c r="ILF102" s="22"/>
      <c r="ILG102" s="22"/>
      <c r="ILH102" s="22"/>
      <c r="ILI102" s="22"/>
      <c r="ILJ102" s="22"/>
      <c r="ILK102" s="22"/>
      <c r="ILL102" s="22"/>
      <c r="ILM102" s="22"/>
      <c r="ILN102" s="22"/>
      <c r="ILO102" s="22"/>
      <c r="ILP102" s="22"/>
      <c r="ILQ102" s="22"/>
      <c r="ILR102" s="22"/>
      <c r="ILS102" s="22"/>
      <c r="ILT102" s="22"/>
      <c r="ILU102" s="22"/>
      <c r="ILV102" s="22"/>
      <c r="ILW102" s="22"/>
      <c r="ILX102" s="22"/>
      <c r="ILY102" s="22"/>
      <c r="ILZ102" s="22"/>
      <c r="IMA102" s="22"/>
      <c r="IMB102" s="22"/>
      <c r="IMC102" s="22"/>
      <c r="IMD102" s="22"/>
      <c r="IME102" s="21"/>
      <c r="IMF102" s="22"/>
      <c r="IMG102" s="22"/>
      <c r="IMH102" s="22"/>
      <c r="IMI102" s="22"/>
      <c r="IMJ102" s="22"/>
      <c r="IMK102" s="22"/>
      <c r="IML102" s="22"/>
      <c r="IMM102" s="22"/>
      <c r="IMN102" s="22"/>
      <c r="IMO102" s="22"/>
      <c r="IMP102" s="22"/>
      <c r="IMQ102" s="22"/>
      <c r="IMR102" s="22"/>
      <c r="IMS102" s="22"/>
      <c r="IMT102" s="22"/>
      <c r="IMU102" s="22"/>
      <c r="IMV102" s="22"/>
      <c r="IMW102" s="22"/>
      <c r="IMX102" s="22"/>
      <c r="IMY102" s="22"/>
      <c r="IMZ102" s="22"/>
      <c r="INA102" s="22"/>
      <c r="INB102" s="22"/>
      <c r="INC102" s="22"/>
      <c r="IND102" s="22"/>
      <c r="INE102" s="22"/>
      <c r="INF102" s="22"/>
      <c r="ING102" s="22"/>
      <c r="INH102" s="22"/>
      <c r="INI102" s="22"/>
      <c r="INJ102" s="22"/>
      <c r="INK102" s="22"/>
      <c r="INL102" s="22"/>
      <c r="INM102" s="21"/>
      <c r="INN102" s="22"/>
      <c r="INO102" s="22"/>
      <c r="INP102" s="22"/>
      <c r="INQ102" s="22"/>
      <c r="INR102" s="22"/>
      <c r="INS102" s="22"/>
      <c r="INT102" s="22"/>
      <c r="INU102" s="22"/>
      <c r="INV102" s="22"/>
      <c r="INW102" s="22"/>
      <c r="INX102" s="22"/>
      <c r="INY102" s="22"/>
      <c r="INZ102" s="22"/>
      <c r="IOA102" s="22"/>
      <c r="IOB102" s="22"/>
      <c r="IOC102" s="22"/>
      <c r="IOD102" s="22"/>
      <c r="IOE102" s="22"/>
      <c r="IOF102" s="22"/>
      <c r="IOG102" s="22"/>
      <c r="IOH102" s="22"/>
      <c r="IOI102" s="22"/>
      <c r="IOJ102" s="22"/>
      <c r="IOK102" s="22"/>
      <c r="IOL102" s="22"/>
      <c r="IOM102" s="22"/>
      <c r="ION102" s="22"/>
      <c r="IOO102" s="22"/>
      <c r="IOP102" s="22"/>
      <c r="IOQ102" s="22"/>
      <c r="IOR102" s="22"/>
      <c r="IOS102" s="22"/>
      <c r="IOT102" s="22"/>
      <c r="IOU102" s="21"/>
      <c r="IOV102" s="22"/>
      <c r="IOW102" s="22"/>
      <c r="IOX102" s="22"/>
      <c r="IOY102" s="22"/>
      <c r="IOZ102" s="22"/>
      <c r="IPA102" s="22"/>
      <c r="IPB102" s="22"/>
      <c r="IPC102" s="22"/>
      <c r="IPD102" s="22"/>
      <c r="IPE102" s="22"/>
      <c r="IPF102" s="22"/>
      <c r="IPG102" s="22"/>
      <c r="IPH102" s="22"/>
      <c r="IPI102" s="22"/>
      <c r="IPJ102" s="22"/>
      <c r="IPK102" s="22"/>
      <c r="IPL102" s="22"/>
      <c r="IPM102" s="22"/>
      <c r="IPN102" s="22"/>
      <c r="IPO102" s="22"/>
      <c r="IPP102" s="22"/>
      <c r="IPQ102" s="22"/>
      <c r="IPR102" s="22"/>
      <c r="IPS102" s="22"/>
      <c r="IPT102" s="22"/>
      <c r="IPU102" s="22"/>
      <c r="IPV102" s="22"/>
      <c r="IPW102" s="22"/>
      <c r="IPX102" s="22"/>
      <c r="IPY102" s="22"/>
      <c r="IPZ102" s="22"/>
      <c r="IQA102" s="22"/>
      <c r="IQB102" s="22"/>
      <c r="IQC102" s="21"/>
      <c r="IQD102" s="22"/>
      <c r="IQE102" s="22"/>
      <c r="IQF102" s="22"/>
      <c r="IQG102" s="22"/>
      <c r="IQH102" s="22"/>
      <c r="IQI102" s="22"/>
      <c r="IQJ102" s="22"/>
      <c r="IQK102" s="22"/>
      <c r="IQL102" s="22"/>
      <c r="IQM102" s="22"/>
      <c r="IQN102" s="22"/>
      <c r="IQO102" s="22"/>
      <c r="IQP102" s="22"/>
      <c r="IQQ102" s="22"/>
      <c r="IQR102" s="22"/>
      <c r="IQS102" s="22"/>
      <c r="IQT102" s="22"/>
      <c r="IQU102" s="22"/>
      <c r="IQV102" s="22"/>
      <c r="IQW102" s="22"/>
      <c r="IQX102" s="22"/>
      <c r="IQY102" s="22"/>
      <c r="IQZ102" s="22"/>
      <c r="IRA102" s="22"/>
      <c r="IRB102" s="22"/>
      <c r="IRC102" s="22"/>
      <c r="IRD102" s="22"/>
      <c r="IRE102" s="22"/>
      <c r="IRF102" s="22"/>
      <c r="IRG102" s="22"/>
      <c r="IRH102" s="22"/>
      <c r="IRI102" s="22"/>
      <c r="IRJ102" s="22"/>
      <c r="IRK102" s="21"/>
      <c r="IRL102" s="22"/>
      <c r="IRM102" s="22"/>
      <c r="IRN102" s="22"/>
      <c r="IRO102" s="22"/>
      <c r="IRP102" s="22"/>
      <c r="IRQ102" s="22"/>
      <c r="IRR102" s="22"/>
      <c r="IRS102" s="22"/>
      <c r="IRT102" s="22"/>
      <c r="IRU102" s="22"/>
      <c r="IRV102" s="22"/>
      <c r="IRW102" s="22"/>
      <c r="IRX102" s="22"/>
      <c r="IRY102" s="22"/>
      <c r="IRZ102" s="22"/>
      <c r="ISA102" s="22"/>
      <c r="ISB102" s="22"/>
      <c r="ISC102" s="22"/>
      <c r="ISD102" s="22"/>
      <c r="ISE102" s="22"/>
      <c r="ISF102" s="22"/>
      <c r="ISG102" s="22"/>
      <c r="ISH102" s="22"/>
      <c r="ISI102" s="22"/>
      <c r="ISJ102" s="22"/>
      <c r="ISK102" s="22"/>
      <c r="ISL102" s="22"/>
      <c r="ISM102" s="22"/>
      <c r="ISN102" s="22"/>
      <c r="ISO102" s="22"/>
      <c r="ISP102" s="22"/>
      <c r="ISQ102" s="22"/>
      <c r="ISR102" s="22"/>
      <c r="ISS102" s="21"/>
      <c r="IST102" s="22"/>
      <c r="ISU102" s="22"/>
      <c r="ISV102" s="22"/>
      <c r="ISW102" s="22"/>
      <c r="ISX102" s="22"/>
      <c r="ISY102" s="22"/>
      <c r="ISZ102" s="22"/>
      <c r="ITA102" s="22"/>
      <c r="ITB102" s="22"/>
      <c r="ITC102" s="22"/>
      <c r="ITD102" s="22"/>
      <c r="ITE102" s="22"/>
      <c r="ITF102" s="22"/>
      <c r="ITG102" s="22"/>
      <c r="ITH102" s="22"/>
      <c r="ITI102" s="22"/>
      <c r="ITJ102" s="22"/>
      <c r="ITK102" s="22"/>
      <c r="ITL102" s="22"/>
      <c r="ITM102" s="22"/>
      <c r="ITN102" s="22"/>
      <c r="ITO102" s="22"/>
      <c r="ITP102" s="22"/>
      <c r="ITQ102" s="22"/>
      <c r="ITR102" s="22"/>
      <c r="ITS102" s="22"/>
      <c r="ITT102" s="22"/>
      <c r="ITU102" s="22"/>
      <c r="ITV102" s="22"/>
      <c r="ITW102" s="22"/>
      <c r="ITX102" s="22"/>
      <c r="ITY102" s="22"/>
      <c r="ITZ102" s="22"/>
      <c r="IUA102" s="21"/>
      <c r="IUB102" s="22"/>
      <c r="IUC102" s="22"/>
      <c r="IUD102" s="22"/>
      <c r="IUE102" s="22"/>
      <c r="IUF102" s="22"/>
      <c r="IUG102" s="22"/>
      <c r="IUH102" s="22"/>
      <c r="IUI102" s="22"/>
      <c r="IUJ102" s="22"/>
      <c r="IUK102" s="22"/>
      <c r="IUL102" s="22"/>
      <c r="IUM102" s="22"/>
      <c r="IUN102" s="22"/>
      <c r="IUO102" s="22"/>
      <c r="IUP102" s="22"/>
      <c r="IUQ102" s="22"/>
      <c r="IUR102" s="22"/>
      <c r="IUS102" s="22"/>
      <c r="IUT102" s="22"/>
      <c r="IUU102" s="22"/>
      <c r="IUV102" s="22"/>
      <c r="IUW102" s="22"/>
      <c r="IUX102" s="22"/>
      <c r="IUY102" s="22"/>
      <c r="IUZ102" s="22"/>
      <c r="IVA102" s="22"/>
      <c r="IVB102" s="22"/>
      <c r="IVC102" s="22"/>
      <c r="IVD102" s="22"/>
      <c r="IVE102" s="22"/>
      <c r="IVF102" s="22"/>
      <c r="IVG102" s="22"/>
      <c r="IVH102" s="22"/>
      <c r="IVI102" s="21"/>
      <c r="IVJ102" s="22"/>
      <c r="IVK102" s="22"/>
      <c r="IVL102" s="22"/>
      <c r="IVM102" s="22"/>
      <c r="IVN102" s="22"/>
      <c r="IVO102" s="22"/>
      <c r="IVP102" s="22"/>
      <c r="IVQ102" s="22"/>
      <c r="IVR102" s="22"/>
      <c r="IVS102" s="22"/>
      <c r="IVT102" s="22"/>
      <c r="IVU102" s="22"/>
      <c r="IVV102" s="22"/>
      <c r="IVW102" s="22"/>
      <c r="IVX102" s="22"/>
      <c r="IVY102" s="22"/>
      <c r="IVZ102" s="22"/>
      <c r="IWA102" s="22"/>
      <c r="IWB102" s="22"/>
      <c r="IWC102" s="22"/>
      <c r="IWD102" s="22"/>
      <c r="IWE102" s="22"/>
      <c r="IWF102" s="22"/>
      <c r="IWG102" s="22"/>
      <c r="IWH102" s="22"/>
      <c r="IWI102" s="22"/>
      <c r="IWJ102" s="22"/>
      <c r="IWK102" s="22"/>
      <c r="IWL102" s="22"/>
      <c r="IWM102" s="22"/>
      <c r="IWN102" s="22"/>
      <c r="IWO102" s="22"/>
      <c r="IWP102" s="22"/>
      <c r="IWQ102" s="21"/>
      <c r="IWR102" s="22"/>
      <c r="IWS102" s="22"/>
      <c r="IWT102" s="22"/>
      <c r="IWU102" s="22"/>
      <c r="IWV102" s="22"/>
      <c r="IWW102" s="22"/>
      <c r="IWX102" s="22"/>
      <c r="IWY102" s="22"/>
      <c r="IWZ102" s="22"/>
      <c r="IXA102" s="22"/>
      <c r="IXB102" s="22"/>
      <c r="IXC102" s="22"/>
      <c r="IXD102" s="22"/>
      <c r="IXE102" s="22"/>
      <c r="IXF102" s="22"/>
      <c r="IXG102" s="22"/>
      <c r="IXH102" s="22"/>
      <c r="IXI102" s="22"/>
      <c r="IXJ102" s="22"/>
      <c r="IXK102" s="22"/>
      <c r="IXL102" s="22"/>
      <c r="IXM102" s="22"/>
      <c r="IXN102" s="22"/>
      <c r="IXO102" s="22"/>
      <c r="IXP102" s="22"/>
      <c r="IXQ102" s="22"/>
      <c r="IXR102" s="22"/>
      <c r="IXS102" s="22"/>
      <c r="IXT102" s="22"/>
      <c r="IXU102" s="22"/>
      <c r="IXV102" s="22"/>
      <c r="IXW102" s="22"/>
      <c r="IXX102" s="22"/>
      <c r="IXY102" s="21"/>
      <c r="IXZ102" s="22"/>
      <c r="IYA102" s="22"/>
      <c r="IYB102" s="22"/>
      <c r="IYC102" s="22"/>
      <c r="IYD102" s="22"/>
      <c r="IYE102" s="22"/>
      <c r="IYF102" s="22"/>
      <c r="IYG102" s="22"/>
      <c r="IYH102" s="22"/>
      <c r="IYI102" s="22"/>
      <c r="IYJ102" s="22"/>
      <c r="IYK102" s="22"/>
      <c r="IYL102" s="22"/>
      <c r="IYM102" s="22"/>
      <c r="IYN102" s="22"/>
      <c r="IYO102" s="22"/>
      <c r="IYP102" s="22"/>
      <c r="IYQ102" s="22"/>
      <c r="IYR102" s="22"/>
      <c r="IYS102" s="22"/>
      <c r="IYT102" s="22"/>
      <c r="IYU102" s="22"/>
      <c r="IYV102" s="22"/>
      <c r="IYW102" s="22"/>
      <c r="IYX102" s="22"/>
      <c r="IYY102" s="22"/>
      <c r="IYZ102" s="22"/>
      <c r="IZA102" s="22"/>
      <c r="IZB102" s="22"/>
      <c r="IZC102" s="22"/>
      <c r="IZD102" s="22"/>
      <c r="IZE102" s="22"/>
      <c r="IZF102" s="22"/>
      <c r="IZG102" s="21"/>
      <c r="IZH102" s="22"/>
      <c r="IZI102" s="22"/>
      <c r="IZJ102" s="22"/>
      <c r="IZK102" s="22"/>
      <c r="IZL102" s="22"/>
      <c r="IZM102" s="22"/>
      <c r="IZN102" s="22"/>
      <c r="IZO102" s="22"/>
      <c r="IZP102" s="22"/>
      <c r="IZQ102" s="22"/>
      <c r="IZR102" s="22"/>
      <c r="IZS102" s="22"/>
      <c r="IZT102" s="22"/>
      <c r="IZU102" s="22"/>
      <c r="IZV102" s="22"/>
      <c r="IZW102" s="22"/>
      <c r="IZX102" s="22"/>
      <c r="IZY102" s="22"/>
      <c r="IZZ102" s="22"/>
      <c r="JAA102" s="22"/>
      <c r="JAB102" s="22"/>
      <c r="JAC102" s="22"/>
      <c r="JAD102" s="22"/>
      <c r="JAE102" s="22"/>
      <c r="JAF102" s="22"/>
      <c r="JAG102" s="22"/>
      <c r="JAH102" s="22"/>
      <c r="JAI102" s="22"/>
      <c r="JAJ102" s="22"/>
      <c r="JAK102" s="22"/>
      <c r="JAL102" s="22"/>
      <c r="JAM102" s="22"/>
      <c r="JAN102" s="22"/>
      <c r="JAO102" s="21"/>
      <c r="JAP102" s="22"/>
      <c r="JAQ102" s="22"/>
      <c r="JAR102" s="22"/>
      <c r="JAS102" s="22"/>
      <c r="JAT102" s="22"/>
      <c r="JAU102" s="22"/>
      <c r="JAV102" s="22"/>
      <c r="JAW102" s="22"/>
      <c r="JAX102" s="22"/>
      <c r="JAY102" s="22"/>
      <c r="JAZ102" s="22"/>
      <c r="JBA102" s="22"/>
      <c r="JBB102" s="22"/>
      <c r="JBC102" s="22"/>
      <c r="JBD102" s="22"/>
      <c r="JBE102" s="22"/>
      <c r="JBF102" s="22"/>
      <c r="JBG102" s="22"/>
      <c r="JBH102" s="22"/>
      <c r="JBI102" s="22"/>
      <c r="JBJ102" s="22"/>
      <c r="JBK102" s="22"/>
      <c r="JBL102" s="22"/>
      <c r="JBM102" s="22"/>
      <c r="JBN102" s="22"/>
      <c r="JBO102" s="22"/>
      <c r="JBP102" s="22"/>
      <c r="JBQ102" s="22"/>
      <c r="JBR102" s="22"/>
      <c r="JBS102" s="22"/>
      <c r="JBT102" s="22"/>
      <c r="JBU102" s="22"/>
      <c r="JBV102" s="22"/>
      <c r="JBW102" s="21"/>
      <c r="JBX102" s="22"/>
      <c r="JBY102" s="22"/>
      <c r="JBZ102" s="22"/>
      <c r="JCA102" s="22"/>
      <c r="JCB102" s="22"/>
      <c r="JCC102" s="22"/>
      <c r="JCD102" s="22"/>
      <c r="JCE102" s="22"/>
      <c r="JCF102" s="22"/>
      <c r="JCG102" s="22"/>
      <c r="JCH102" s="22"/>
      <c r="JCI102" s="22"/>
      <c r="JCJ102" s="22"/>
      <c r="JCK102" s="22"/>
      <c r="JCL102" s="22"/>
      <c r="JCM102" s="22"/>
      <c r="JCN102" s="22"/>
      <c r="JCO102" s="22"/>
      <c r="JCP102" s="22"/>
      <c r="JCQ102" s="22"/>
      <c r="JCR102" s="22"/>
      <c r="JCS102" s="22"/>
      <c r="JCT102" s="22"/>
      <c r="JCU102" s="22"/>
      <c r="JCV102" s="22"/>
      <c r="JCW102" s="22"/>
      <c r="JCX102" s="22"/>
      <c r="JCY102" s="22"/>
      <c r="JCZ102" s="22"/>
      <c r="JDA102" s="22"/>
      <c r="JDB102" s="22"/>
      <c r="JDC102" s="22"/>
      <c r="JDD102" s="22"/>
      <c r="JDE102" s="21"/>
      <c r="JDF102" s="22"/>
      <c r="JDG102" s="22"/>
      <c r="JDH102" s="22"/>
      <c r="JDI102" s="22"/>
      <c r="JDJ102" s="22"/>
      <c r="JDK102" s="22"/>
      <c r="JDL102" s="22"/>
      <c r="JDM102" s="22"/>
      <c r="JDN102" s="22"/>
      <c r="JDO102" s="22"/>
      <c r="JDP102" s="22"/>
      <c r="JDQ102" s="22"/>
      <c r="JDR102" s="22"/>
      <c r="JDS102" s="22"/>
      <c r="JDT102" s="22"/>
      <c r="JDU102" s="22"/>
      <c r="JDV102" s="22"/>
      <c r="JDW102" s="22"/>
      <c r="JDX102" s="22"/>
      <c r="JDY102" s="22"/>
      <c r="JDZ102" s="22"/>
      <c r="JEA102" s="22"/>
      <c r="JEB102" s="22"/>
      <c r="JEC102" s="22"/>
      <c r="JED102" s="22"/>
      <c r="JEE102" s="22"/>
      <c r="JEF102" s="22"/>
      <c r="JEG102" s="22"/>
      <c r="JEH102" s="22"/>
      <c r="JEI102" s="22"/>
      <c r="JEJ102" s="22"/>
      <c r="JEK102" s="22"/>
      <c r="JEL102" s="22"/>
      <c r="JEM102" s="21"/>
      <c r="JEN102" s="22"/>
      <c r="JEO102" s="22"/>
      <c r="JEP102" s="22"/>
      <c r="JEQ102" s="22"/>
      <c r="JER102" s="22"/>
      <c r="JES102" s="22"/>
      <c r="JET102" s="22"/>
      <c r="JEU102" s="22"/>
      <c r="JEV102" s="22"/>
      <c r="JEW102" s="22"/>
      <c r="JEX102" s="22"/>
      <c r="JEY102" s="22"/>
      <c r="JEZ102" s="22"/>
      <c r="JFA102" s="22"/>
      <c r="JFB102" s="22"/>
      <c r="JFC102" s="22"/>
      <c r="JFD102" s="22"/>
      <c r="JFE102" s="22"/>
      <c r="JFF102" s="22"/>
      <c r="JFG102" s="22"/>
      <c r="JFH102" s="22"/>
      <c r="JFI102" s="22"/>
      <c r="JFJ102" s="22"/>
      <c r="JFK102" s="22"/>
      <c r="JFL102" s="22"/>
      <c r="JFM102" s="22"/>
      <c r="JFN102" s="22"/>
      <c r="JFO102" s="22"/>
      <c r="JFP102" s="22"/>
      <c r="JFQ102" s="22"/>
      <c r="JFR102" s="22"/>
      <c r="JFS102" s="22"/>
      <c r="JFT102" s="22"/>
      <c r="JFU102" s="21"/>
      <c r="JFV102" s="22"/>
      <c r="JFW102" s="22"/>
      <c r="JFX102" s="22"/>
      <c r="JFY102" s="22"/>
      <c r="JFZ102" s="22"/>
      <c r="JGA102" s="22"/>
      <c r="JGB102" s="22"/>
      <c r="JGC102" s="22"/>
      <c r="JGD102" s="22"/>
      <c r="JGE102" s="22"/>
      <c r="JGF102" s="22"/>
      <c r="JGG102" s="22"/>
      <c r="JGH102" s="22"/>
      <c r="JGI102" s="22"/>
      <c r="JGJ102" s="22"/>
      <c r="JGK102" s="22"/>
      <c r="JGL102" s="22"/>
      <c r="JGM102" s="22"/>
      <c r="JGN102" s="22"/>
      <c r="JGO102" s="22"/>
      <c r="JGP102" s="22"/>
      <c r="JGQ102" s="22"/>
      <c r="JGR102" s="22"/>
      <c r="JGS102" s="22"/>
      <c r="JGT102" s="22"/>
      <c r="JGU102" s="22"/>
      <c r="JGV102" s="22"/>
      <c r="JGW102" s="22"/>
      <c r="JGX102" s="22"/>
      <c r="JGY102" s="22"/>
      <c r="JGZ102" s="22"/>
      <c r="JHA102" s="22"/>
      <c r="JHB102" s="22"/>
      <c r="JHC102" s="21"/>
      <c r="JHD102" s="22"/>
      <c r="JHE102" s="22"/>
      <c r="JHF102" s="22"/>
      <c r="JHG102" s="22"/>
      <c r="JHH102" s="22"/>
      <c r="JHI102" s="22"/>
      <c r="JHJ102" s="22"/>
      <c r="JHK102" s="22"/>
      <c r="JHL102" s="22"/>
      <c r="JHM102" s="22"/>
      <c r="JHN102" s="22"/>
      <c r="JHO102" s="22"/>
      <c r="JHP102" s="22"/>
      <c r="JHQ102" s="22"/>
      <c r="JHR102" s="22"/>
      <c r="JHS102" s="22"/>
      <c r="JHT102" s="22"/>
      <c r="JHU102" s="22"/>
      <c r="JHV102" s="22"/>
      <c r="JHW102" s="22"/>
      <c r="JHX102" s="22"/>
      <c r="JHY102" s="22"/>
      <c r="JHZ102" s="22"/>
      <c r="JIA102" s="22"/>
      <c r="JIB102" s="22"/>
      <c r="JIC102" s="22"/>
      <c r="JID102" s="22"/>
      <c r="JIE102" s="22"/>
      <c r="JIF102" s="22"/>
      <c r="JIG102" s="22"/>
      <c r="JIH102" s="22"/>
      <c r="JII102" s="22"/>
      <c r="JIJ102" s="22"/>
      <c r="JIK102" s="21"/>
      <c r="JIL102" s="22"/>
      <c r="JIM102" s="22"/>
      <c r="JIN102" s="22"/>
      <c r="JIO102" s="22"/>
      <c r="JIP102" s="22"/>
      <c r="JIQ102" s="22"/>
      <c r="JIR102" s="22"/>
      <c r="JIS102" s="22"/>
      <c r="JIT102" s="22"/>
      <c r="JIU102" s="22"/>
      <c r="JIV102" s="22"/>
      <c r="JIW102" s="22"/>
      <c r="JIX102" s="22"/>
      <c r="JIY102" s="22"/>
      <c r="JIZ102" s="22"/>
      <c r="JJA102" s="22"/>
      <c r="JJB102" s="22"/>
      <c r="JJC102" s="22"/>
      <c r="JJD102" s="22"/>
      <c r="JJE102" s="22"/>
      <c r="JJF102" s="22"/>
      <c r="JJG102" s="22"/>
      <c r="JJH102" s="22"/>
      <c r="JJI102" s="22"/>
      <c r="JJJ102" s="22"/>
      <c r="JJK102" s="22"/>
      <c r="JJL102" s="22"/>
      <c r="JJM102" s="22"/>
      <c r="JJN102" s="22"/>
      <c r="JJO102" s="22"/>
      <c r="JJP102" s="22"/>
      <c r="JJQ102" s="22"/>
      <c r="JJR102" s="22"/>
      <c r="JJS102" s="21"/>
      <c r="JJT102" s="22"/>
      <c r="JJU102" s="22"/>
      <c r="JJV102" s="22"/>
      <c r="JJW102" s="22"/>
      <c r="JJX102" s="22"/>
      <c r="JJY102" s="22"/>
      <c r="JJZ102" s="22"/>
      <c r="JKA102" s="22"/>
      <c r="JKB102" s="22"/>
      <c r="JKC102" s="22"/>
      <c r="JKD102" s="22"/>
      <c r="JKE102" s="22"/>
      <c r="JKF102" s="22"/>
      <c r="JKG102" s="22"/>
      <c r="JKH102" s="22"/>
      <c r="JKI102" s="22"/>
      <c r="JKJ102" s="22"/>
      <c r="JKK102" s="22"/>
      <c r="JKL102" s="22"/>
      <c r="JKM102" s="22"/>
      <c r="JKN102" s="22"/>
      <c r="JKO102" s="22"/>
      <c r="JKP102" s="22"/>
      <c r="JKQ102" s="22"/>
      <c r="JKR102" s="22"/>
      <c r="JKS102" s="22"/>
      <c r="JKT102" s="22"/>
      <c r="JKU102" s="22"/>
      <c r="JKV102" s="22"/>
      <c r="JKW102" s="22"/>
      <c r="JKX102" s="22"/>
      <c r="JKY102" s="22"/>
      <c r="JKZ102" s="22"/>
      <c r="JLA102" s="21"/>
      <c r="JLB102" s="22"/>
      <c r="JLC102" s="22"/>
      <c r="JLD102" s="22"/>
      <c r="JLE102" s="22"/>
      <c r="JLF102" s="22"/>
      <c r="JLG102" s="22"/>
      <c r="JLH102" s="22"/>
      <c r="JLI102" s="22"/>
      <c r="JLJ102" s="22"/>
      <c r="JLK102" s="22"/>
      <c r="JLL102" s="22"/>
      <c r="JLM102" s="22"/>
      <c r="JLN102" s="22"/>
      <c r="JLO102" s="22"/>
      <c r="JLP102" s="22"/>
      <c r="JLQ102" s="22"/>
      <c r="JLR102" s="22"/>
      <c r="JLS102" s="22"/>
      <c r="JLT102" s="22"/>
      <c r="JLU102" s="22"/>
      <c r="JLV102" s="22"/>
      <c r="JLW102" s="22"/>
      <c r="JLX102" s="22"/>
      <c r="JLY102" s="22"/>
      <c r="JLZ102" s="22"/>
      <c r="JMA102" s="22"/>
      <c r="JMB102" s="22"/>
      <c r="JMC102" s="22"/>
      <c r="JMD102" s="22"/>
      <c r="JME102" s="22"/>
      <c r="JMF102" s="22"/>
      <c r="JMG102" s="22"/>
      <c r="JMH102" s="22"/>
      <c r="JMI102" s="21"/>
      <c r="JMJ102" s="22"/>
      <c r="JMK102" s="22"/>
      <c r="JML102" s="22"/>
      <c r="JMM102" s="22"/>
      <c r="JMN102" s="22"/>
      <c r="JMO102" s="22"/>
      <c r="JMP102" s="22"/>
      <c r="JMQ102" s="22"/>
      <c r="JMR102" s="22"/>
      <c r="JMS102" s="22"/>
      <c r="JMT102" s="22"/>
      <c r="JMU102" s="22"/>
      <c r="JMV102" s="22"/>
      <c r="JMW102" s="22"/>
      <c r="JMX102" s="22"/>
      <c r="JMY102" s="22"/>
      <c r="JMZ102" s="22"/>
      <c r="JNA102" s="22"/>
      <c r="JNB102" s="22"/>
      <c r="JNC102" s="22"/>
      <c r="JND102" s="22"/>
      <c r="JNE102" s="22"/>
      <c r="JNF102" s="22"/>
      <c r="JNG102" s="22"/>
      <c r="JNH102" s="22"/>
      <c r="JNI102" s="22"/>
      <c r="JNJ102" s="22"/>
      <c r="JNK102" s="22"/>
      <c r="JNL102" s="22"/>
      <c r="JNM102" s="22"/>
      <c r="JNN102" s="22"/>
      <c r="JNO102" s="22"/>
      <c r="JNP102" s="22"/>
      <c r="JNQ102" s="21"/>
      <c r="JNR102" s="22"/>
      <c r="JNS102" s="22"/>
      <c r="JNT102" s="22"/>
      <c r="JNU102" s="22"/>
      <c r="JNV102" s="22"/>
      <c r="JNW102" s="22"/>
      <c r="JNX102" s="22"/>
      <c r="JNY102" s="22"/>
      <c r="JNZ102" s="22"/>
      <c r="JOA102" s="22"/>
      <c r="JOB102" s="22"/>
      <c r="JOC102" s="22"/>
      <c r="JOD102" s="22"/>
      <c r="JOE102" s="22"/>
      <c r="JOF102" s="22"/>
      <c r="JOG102" s="22"/>
      <c r="JOH102" s="22"/>
      <c r="JOI102" s="22"/>
      <c r="JOJ102" s="22"/>
      <c r="JOK102" s="22"/>
      <c r="JOL102" s="22"/>
      <c r="JOM102" s="22"/>
      <c r="JON102" s="22"/>
      <c r="JOO102" s="22"/>
      <c r="JOP102" s="22"/>
      <c r="JOQ102" s="22"/>
      <c r="JOR102" s="22"/>
      <c r="JOS102" s="22"/>
      <c r="JOT102" s="22"/>
      <c r="JOU102" s="22"/>
      <c r="JOV102" s="22"/>
      <c r="JOW102" s="22"/>
      <c r="JOX102" s="22"/>
      <c r="JOY102" s="21"/>
      <c r="JOZ102" s="22"/>
      <c r="JPA102" s="22"/>
      <c r="JPB102" s="22"/>
      <c r="JPC102" s="22"/>
      <c r="JPD102" s="22"/>
      <c r="JPE102" s="22"/>
      <c r="JPF102" s="22"/>
      <c r="JPG102" s="22"/>
      <c r="JPH102" s="22"/>
      <c r="JPI102" s="22"/>
      <c r="JPJ102" s="22"/>
      <c r="JPK102" s="22"/>
      <c r="JPL102" s="22"/>
      <c r="JPM102" s="22"/>
      <c r="JPN102" s="22"/>
      <c r="JPO102" s="22"/>
      <c r="JPP102" s="22"/>
      <c r="JPQ102" s="22"/>
      <c r="JPR102" s="22"/>
      <c r="JPS102" s="22"/>
      <c r="JPT102" s="22"/>
      <c r="JPU102" s="22"/>
      <c r="JPV102" s="22"/>
      <c r="JPW102" s="22"/>
      <c r="JPX102" s="22"/>
      <c r="JPY102" s="22"/>
      <c r="JPZ102" s="22"/>
      <c r="JQA102" s="22"/>
      <c r="JQB102" s="22"/>
      <c r="JQC102" s="22"/>
      <c r="JQD102" s="22"/>
      <c r="JQE102" s="22"/>
      <c r="JQF102" s="22"/>
      <c r="JQG102" s="21"/>
      <c r="JQH102" s="22"/>
      <c r="JQI102" s="22"/>
      <c r="JQJ102" s="22"/>
      <c r="JQK102" s="22"/>
      <c r="JQL102" s="22"/>
      <c r="JQM102" s="22"/>
      <c r="JQN102" s="22"/>
      <c r="JQO102" s="22"/>
      <c r="JQP102" s="22"/>
      <c r="JQQ102" s="22"/>
      <c r="JQR102" s="22"/>
      <c r="JQS102" s="22"/>
      <c r="JQT102" s="22"/>
      <c r="JQU102" s="22"/>
      <c r="JQV102" s="22"/>
      <c r="JQW102" s="22"/>
      <c r="JQX102" s="22"/>
      <c r="JQY102" s="22"/>
      <c r="JQZ102" s="22"/>
      <c r="JRA102" s="22"/>
      <c r="JRB102" s="22"/>
      <c r="JRC102" s="22"/>
      <c r="JRD102" s="22"/>
      <c r="JRE102" s="22"/>
      <c r="JRF102" s="22"/>
      <c r="JRG102" s="22"/>
      <c r="JRH102" s="22"/>
      <c r="JRI102" s="22"/>
      <c r="JRJ102" s="22"/>
      <c r="JRK102" s="22"/>
      <c r="JRL102" s="22"/>
      <c r="JRM102" s="22"/>
      <c r="JRN102" s="22"/>
      <c r="JRO102" s="21"/>
      <c r="JRP102" s="22"/>
      <c r="JRQ102" s="22"/>
      <c r="JRR102" s="22"/>
      <c r="JRS102" s="22"/>
      <c r="JRT102" s="22"/>
      <c r="JRU102" s="22"/>
      <c r="JRV102" s="22"/>
      <c r="JRW102" s="22"/>
      <c r="JRX102" s="22"/>
      <c r="JRY102" s="22"/>
      <c r="JRZ102" s="22"/>
      <c r="JSA102" s="22"/>
      <c r="JSB102" s="22"/>
      <c r="JSC102" s="22"/>
      <c r="JSD102" s="22"/>
      <c r="JSE102" s="22"/>
      <c r="JSF102" s="22"/>
      <c r="JSG102" s="22"/>
      <c r="JSH102" s="22"/>
      <c r="JSI102" s="22"/>
      <c r="JSJ102" s="22"/>
      <c r="JSK102" s="22"/>
      <c r="JSL102" s="22"/>
      <c r="JSM102" s="22"/>
      <c r="JSN102" s="22"/>
      <c r="JSO102" s="22"/>
      <c r="JSP102" s="22"/>
      <c r="JSQ102" s="22"/>
      <c r="JSR102" s="22"/>
      <c r="JSS102" s="22"/>
      <c r="JST102" s="22"/>
      <c r="JSU102" s="22"/>
      <c r="JSV102" s="22"/>
      <c r="JSW102" s="21"/>
      <c r="JSX102" s="22"/>
      <c r="JSY102" s="22"/>
      <c r="JSZ102" s="22"/>
      <c r="JTA102" s="22"/>
      <c r="JTB102" s="22"/>
      <c r="JTC102" s="22"/>
      <c r="JTD102" s="22"/>
      <c r="JTE102" s="22"/>
      <c r="JTF102" s="22"/>
      <c r="JTG102" s="22"/>
      <c r="JTH102" s="22"/>
      <c r="JTI102" s="22"/>
      <c r="JTJ102" s="22"/>
      <c r="JTK102" s="22"/>
      <c r="JTL102" s="22"/>
      <c r="JTM102" s="22"/>
      <c r="JTN102" s="22"/>
      <c r="JTO102" s="22"/>
      <c r="JTP102" s="22"/>
      <c r="JTQ102" s="22"/>
      <c r="JTR102" s="22"/>
      <c r="JTS102" s="22"/>
      <c r="JTT102" s="22"/>
      <c r="JTU102" s="22"/>
      <c r="JTV102" s="22"/>
      <c r="JTW102" s="22"/>
      <c r="JTX102" s="22"/>
      <c r="JTY102" s="22"/>
      <c r="JTZ102" s="22"/>
      <c r="JUA102" s="22"/>
      <c r="JUB102" s="22"/>
      <c r="JUC102" s="22"/>
      <c r="JUD102" s="22"/>
      <c r="JUE102" s="21"/>
      <c r="JUF102" s="22"/>
      <c r="JUG102" s="22"/>
      <c r="JUH102" s="22"/>
      <c r="JUI102" s="22"/>
      <c r="JUJ102" s="22"/>
      <c r="JUK102" s="22"/>
      <c r="JUL102" s="22"/>
      <c r="JUM102" s="22"/>
      <c r="JUN102" s="22"/>
      <c r="JUO102" s="22"/>
      <c r="JUP102" s="22"/>
      <c r="JUQ102" s="22"/>
      <c r="JUR102" s="22"/>
      <c r="JUS102" s="22"/>
      <c r="JUT102" s="22"/>
      <c r="JUU102" s="22"/>
      <c r="JUV102" s="22"/>
      <c r="JUW102" s="22"/>
      <c r="JUX102" s="22"/>
      <c r="JUY102" s="22"/>
      <c r="JUZ102" s="22"/>
      <c r="JVA102" s="22"/>
      <c r="JVB102" s="22"/>
      <c r="JVC102" s="22"/>
      <c r="JVD102" s="22"/>
      <c r="JVE102" s="22"/>
      <c r="JVF102" s="22"/>
      <c r="JVG102" s="22"/>
      <c r="JVH102" s="22"/>
      <c r="JVI102" s="22"/>
      <c r="JVJ102" s="22"/>
      <c r="JVK102" s="22"/>
      <c r="JVL102" s="22"/>
      <c r="JVM102" s="21"/>
      <c r="JVN102" s="22"/>
      <c r="JVO102" s="22"/>
      <c r="JVP102" s="22"/>
      <c r="JVQ102" s="22"/>
      <c r="JVR102" s="22"/>
      <c r="JVS102" s="22"/>
      <c r="JVT102" s="22"/>
      <c r="JVU102" s="22"/>
      <c r="JVV102" s="22"/>
      <c r="JVW102" s="22"/>
      <c r="JVX102" s="22"/>
      <c r="JVY102" s="22"/>
      <c r="JVZ102" s="22"/>
      <c r="JWA102" s="22"/>
      <c r="JWB102" s="22"/>
      <c r="JWC102" s="22"/>
      <c r="JWD102" s="22"/>
      <c r="JWE102" s="22"/>
      <c r="JWF102" s="22"/>
      <c r="JWG102" s="22"/>
      <c r="JWH102" s="22"/>
      <c r="JWI102" s="22"/>
      <c r="JWJ102" s="22"/>
      <c r="JWK102" s="22"/>
      <c r="JWL102" s="22"/>
      <c r="JWM102" s="22"/>
      <c r="JWN102" s="22"/>
      <c r="JWO102" s="22"/>
      <c r="JWP102" s="22"/>
      <c r="JWQ102" s="22"/>
      <c r="JWR102" s="22"/>
      <c r="JWS102" s="22"/>
      <c r="JWT102" s="22"/>
      <c r="JWU102" s="21"/>
      <c r="JWV102" s="22"/>
      <c r="JWW102" s="22"/>
      <c r="JWX102" s="22"/>
      <c r="JWY102" s="22"/>
      <c r="JWZ102" s="22"/>
      <c r="JXA102" s="22"/>
      <c r="JXB102" s="22"/>
      <c r="JXC102" s="22"/>
      <c r="JXD102" s="22"/>
      <c r="JXE102" s="22"/>
      <c r="JXF102" s="22"/>
      <c r="JXG102" s="22"/>
      <c r="JXH102" s="22"/>
      <c r="JXI102" s="22"/>
      <c r="JXJ102" s="22"/>
      <c r="JXK102" s="22"/>
      <c r="JXL102" s="22"/>
      <c r="JXM102" s="22"/>
      <c r="JXN102" s="22"/>
      <c r="JXO102" s="22"/>
      <c r="JXP102" s="22"/>
      <c r="JXQ102" s="22"/>
      <c r="JXR102" s="22"/>
      <c r="JXS102" s="22"/>
      <c r="JXT102" s="22"/>
      <c r="JXU102" s="22"/>
      <c r="JXV102" s="22"/>
      <c r="JXW102" s="22"/>
      <c r="JXX102" s="22"/>
      <c r="JXY102" s="22"/>
      <c r="JXZ102" s="22"/>
      <c r="JYA102" s="22"/>
      <c r="JYB102" s="22"/>
      <c r="JYC102" s="21"/>
      <c r="JYD102" s="22"/>
      <c r="JYE102" s="22"/>
      <c r="JYF102" s="22"/>
      <c r="JYG102" s="22"/>
      <c r="JYH102" s="22"/>
      <c r="JYI102" s="22"/>
      <c r="JYJ102" s="22"/>
      <c r="JYK102" s="22"/>
      <c r="JYL102" s="22"/>
      <c r="JYM102" s="22"/>
      <c r="JYN102" s="22"/>
      <c r="JYO102" s="22"/>
      <c r="JYP102" s="22"/>
      <c r="JYQ102" s="22"/>
      <c r="JYR102" s="22"/>
      <c r="JYS102" s="22"/>
      <c r="JYT102" s="22"/>
      <c r="JYU102" s="22"/>
      <c r="JYV102" s="22"/>
      <c r="JYW102" s="22"/>
      <c r="JYX102" s="22"/>
      <c r="JYY102" s="22"/>
      <c r="JYZ102" s="22"/>
      <c r="JZA102" s="22"/>
      <c r="JZB102" s="22"/>
      <c r="JZC102" s="22"/>
      <c r="JZD102" s="22"/>
      <c r="JZE102" s="22"/>
      <c r="JZF102" s="22"/>
      <c r="JZG102" s="22"/>
      <c r="JZH102" s="22"/>
      <c r="JZI102" s="22"/>
      <c r="JZJ102" s="22"/>
      <c r="JZK102" s="21"/>
      <c r="JZL102" s="22"/>
      <c r="JZM102" s="22"/>
      <c r="JZN102" s="22"/>
      <c r="JZO102" s="22"/>
      <c r="JZP102" s="22"/>
      <c r="JZQ102" s="22"/>
      <c r="JZR102" s="22"/>
      <c r="JZS102" s="22"/>
      <c r="JZT102" s="22"/>
      <c r="JZU102" s="22"/>
      <c r="JZV102" s="22"/>
      <c r="JZW102" s="22"/>
      <c r="JZX102" s="22"/>
      <c r="JZY102" s="22"/>
      <c r="JZZ102" s="22"/>
      <c r="KAA102" s="22"/>
      <c r="KAB102" s="22"/>
      <c r="KAC102" s="22"/>
      <c r="KAD102" s="22"/>
      <c r="KAE102" s="22"/>
      <c r="KAF102" s="22"/>
      <c r="KAG102" s="22"/>
      <c r="KAH102" s="22"/>
      <c r="KAI102" s="22"/>
      <c r="KAJ102" s="22"/>
      <c r="KAK102" s="22"/>
      <c r="KAL102" s="22"/>
      <c r="KAM102" s="22"/>
      <c r="KAN102" s="22"/>
      <c r="KAO102" s="22"/>
      <c r="KAP102" s="22"/>
      <c r="KAQ102" s="22"/>
      <c r="KAR102" s="22"/>
      <c r="KAS102" s="21"/>
      <c r="KAT102" s="22"/>
      <c r="KAU102" s="22"/>
      <c r="KAV102" s="22"/>
      <c r="KAW102" s="22"/>
      <c r="KAX102" s="22"/>
      <c r="KAY102" s="22"/>
      <c r="KAZ102" s="22"/>
      <c r="KBA102" s="22"/>
      <c r="KBB102" s="22"/>
      <c r="KBC102" s="22"/>
      <c r="KBD102" s="22"/>
      <c r="KBE102" s="22"/>
      <c r="KBF102" s="22"/>
      <c r="KBG102" s="22"/>
      <c r="KBH102" s="22"/>
      <c r="KBI102" s="22"/>
      <c r="KBJ102" s="22"/>
      <c r="KBK102" s="22"/>
      <c r="KBL102" s="22"/>
      <c r="KBM102" s="22"/>
      <c r="KBN102" s="22"/>
      <c r="KBO102" s="22"/>
      <c r="KBP102" s="22"/>
      <c r="KBQ102" s="22"/>
      <c r="KBR102" s="22"/>
      <c r="KBS102" s="22"/>
      <c r="KBT102" s="22"/>
      <c r="KBU102" s="22"/>
      <c r="KBV102" s="22"/>
      <c r="KBW102" s="22"/>
      <c r="KBX102" s="22"/>
      <c r="KBY102" s="22"/>
      <c r="KBZ102" s="22"/>
      <c r="KCA102" s="21"/>
      <c r="KCB102" s="22"/>
      <c r="KCC102" s="22"/>
      <c r="KCD102" s="22"/>
      <c r="KCE102" s="22"/>
      <c r="KCF102" s="22"/>
      <c r="KCG102" s="22"/>
      <c r="KCH102" s="22"/>
      <c r="KCI102" s="22"/>
      <c r="KCJ102" s="22"/>
      <c r="KCK102" s="22"/>
      <c r="KCL102" s="22"/>
      <c r="KCM102" s="22"/>
      <c r="KCN102" s="22"/>
      <c r="KCO102" s="22"/>
      <c r="KCP102" s="22"/>
      <c r="KCQ102" s="22"/>
      <c r="KCR102" s="22"/>
      <c r="KCS102" s="22"/>
      <c r="KCT102" s="22"/>
      <c r="KCU102" s="22"/>
      <c r="KCV102" s="22"/>
      <c r="KCW102" s="22"/>
      <c r="KCX102" s="22"/>
      <c r="KCY102" s="22"/>
      <c r="KCZ102" s="22"/>
      <c r="KDA102" s="22"/>
      <c r="KDB102" s="22"/>
      <c r="KDC102" s="22"/>
      <c r="KDD102" s="22"/>
      <c r="KDE102" s="22"/>
      <c r="KDF102" s="22"/>
      <c r="KDG102" s="22"/>
      <c r="KDH102" s="22"/>
      <c r="KDI102" s="21"/>
      <c r="KDJ102" s="22"/>
      <c r="KDK102" s="22"/>
      <c r="KDL102" s="22"/>
      <c r="KDM102" s="22"/>
      <c r="KDN102" s="22"/>
      <c r="KDO102" s="22"/>
      <c r="KDP102" s="22"/>
      <c r="KDQ102" s="22"/>
      <c r="KDR102" s="22"/>
      <c r="KDS102" s="22"/>
      <c r="KDT102" s="22"/>
      <c r="KDU102" s="22"/>
      <c r="KDV102" s="22"/>
      <c r="KDW102" s="22"/>
      <c r="KDX102" s="22"/>
      <c r="KDY102" s="22"/>
      <c r="KDZ102" s="22"/>
      <c r="KEA102" s="22"/>
      <c r="KEB102" s="22"/>
      <c r="KEC102" s="22"/>
      <c r="KED102" s="22"/>
      <c r="KEE102" s="22"/>
      <c r="KEF102" s="22"/>
      <c r="KEG102" s="22"/>
      <c r="KEH102" s="22"/>
      <c r="KEI102" s="22"/>
      <c r="KEJ102" s="22"/>
      <c r="KEK102" s="22"/>
      <c r="KEL102" s="22"/>
      <c r="KEM102" s="22"/>
      <c r="KEN102" s="22"/>
      <c r="KEO102" s="22"/>
      <c r="KEP102" s="22"/>
      <c r="KEQ102" s="21"/>
      <c r="KER102" s="22"/>
      <c r="KES102" s="22"/>
      <c r="KET102" s="22"/>
      <c r="KEU102" s="22"/>
      <c r="KEV102" s="22"/>
      <c r="KEW102" s="22"/>
      <c r="KEX102" s="22"/>
      <c r="KEY102" s="22"/>
      <c r="KEZ102" s="22"/>
      <c r="KFA102" s="22"/>
      <c r="KFB102" s="22"/>
      <c r="KFC102" s="22"/>
      <c r="KFD102" s="22"/>
      <c r="KFE102" s="22"/>
      <c r="KFF102" s="22"/>
      <c r="KFG102" s="22"/>
      <c r="KFH102" s="22"/>
      <c r="KFI102" s="22"/>
      <c r="KFJ102" s="22"/>
      <c r="KFK102" s="22"/>
      <c r="KFL102" s="22"/>
      <c r="KFM102" s="22"/>
      <c r="KFN102" s="22"/>
      <c r="KFO102" s="22"/>
      <c r="KFP102" s="22"/>
      <c r="KFQ102" s="22"/>
      <c r="KFR102" s="22"/>
      <c r="KFS102" s="22"/>
      <c r="KFT102" s="22"/>
      <c r="KFU102" s="22"/>
      <c r="KFV102" s="22"/>
      <c r="KFW102" s="22"/>
      <c r="KFX102" s="22"/>
      <c r="KFY102" s="21"/>
      <c r="KFZ102" s="22"/>
      <c r="KGA102" s="22"/>
      <c r="KGB102" s="22"/>
      <c r="KGC102" s="22"/>
      <c r="KGD102" s="22"/>
      <c r="KGE102" s="22"/>
      <c r="KGF102" s="22"/>
      <c r="KGG102" s="22"/>
      <c r="KGH102" s="22"/>
      <c r="KGI102" s="22"/>
      <c r="KGJ102" s="22"/>
      <c r="KGK102" s="22"/>
      <c r="KGL102" s="22"/>
      <c r="KGM102" s="22"/>
      <c r="KGN102" s="22"/>
      <c r="KGO102" s="22"/>
      <c r="KGP102" s="22"/>
      <c r="KGQ102" s="22"/>
      <c r="KGR102" s="22"/>
      <c r="KGS102" s="22"/>
      <c r="KGT102" s="22"/>
      <c r="KGU102" s="22"/>
      <c r="KGV102" s="22"/>
      <c r="KGW102" s="22"/>
      <c r="KGX102" s="22"/>
      <c r="KGY102" s="22"/>
      <c r="KGZ102" s="22"/>
      <c r="KHA102" s="22"/>
      <c r="KHB102" s="22"/>
      <c r="KHC102" s="22"/>
      <c r="KHD102" s="22"/>
      <c r="KHE102" s="22"/>
      <c r="KHF102" s="22"/>
      <c r="KHG102" s="21"/>
      <c r="KHH102" s="22"/>
      <c r="KHI102" s="22"/>
      <c r="KHJ102" s="22"/>
      <c r="KHK102" s="22"/>
      <c r="KHL102" s="22"/>
      <c r="KHM102" s="22"/>
      <c r="KHN102" s="22"/>
      <c r="KHO102" s="22"/>
      <c r="KHP102" s="22"/>
      <c r="KHQ102" s="22"/>
      <c r="KHR102" s="22"/>
      <c r="KHS102" s="22"/>
      <c r="KHT102" s="22"/>
      <c r="KHU102" s="22"/>
      <c r="KHV102" s="22"/>
      <c r="KHW102" s="22"/>
      <c r="KHX102" s="22"/>
      <c r="KHY102" s="22"/>
      <c r="KHZ102" s="22"/>
      <c r="KIA102" s="22"/>
      <c r="KIB102" s="22"/>
      <c r="KIC102" s="22"/>
      <c r="KID102" s="22"/>
      <c r="KIE102" s="22"/>
      <c r="KIF102" s="22"/>
      <c r="KIG102" s="22"/>
      <c r="KIH102" s="22"/>
      <c r="KII102" s="22"/>
      <c r="KIJ102" s="22"/>
      <c r="KIK102" s="22"/>
      <c r="KIL102" s="22"/>
      <c r="KIM102" s="22"/>
      <c r="KIN102" s="22"/>
      <c r="KIO102" s="21"/>
      <c r="KIP102" s="22"/>
      <c r="KIQ102" s="22"/>
      <c r="KIR102" s="22"/>
      <c r="KIS102" s="22"/>
      <c r="KIT102" s="22"/>
      <c r="KIU102" s="22"/>
      <c r="KIV102" s="22"/>
      <c r="KIW102" s="22"/>
      <c r="KIX102" s="22"/>
      <c r="KIY102" s="22"/>
      <c r="KIZ102" s="22"/>
      <c r="KJA102" s="22"/>
      <c r="KJB102" s="22"/>
      <c r="KJC102" s="22"/>
      <c r="KJD102" s="22"/>
      <c r="KJE102" s="22"/>
      <c r="KJF102" s="22"/>
      <c r="KJG102" s="22"/>
      <c r="KJH102" s="22"/>
      <c r="KJI102" s="22"/>
      <c r="KJJ102" s="22"/>
      <c r="KJK102" s="22"/>
      <c r="KJL102" s="22"/>
      <c r="KJM102" s="22"/>
      <c r="KJN102" s="22"/>
      <c r="KJO102" s="22"/>
      <c r="KJP102" s="22"/>
      <c r="KJQ102" s="22"/>
      <c r="KJR102" s="22"/>
      <c r="KJS102" s="22"/>
      <c r="KJT102" s="22"/>
      <c r="KJU102" s="22"/>
      <c r="KJV102" s="22"/>
      <c r="KJW102" s="21"/>
      <c r="KJX102" s="22"/>
      <c r="KJY102" s="22"/>
      <c r="KJZ102" s="22"/>
      <c r="KKA102" s="22"/>
      <c r="KKB102" s="22"/>
      <c r="KKC102" s="22"/>
      <c r="KKD102" s="22"/>
      <c r="KKE102" s="22"/>
      <c r="KKF102" s="22"/>
      <c r="KKG102" s="22"/>
      <c r="KKH102" s="22"/>
      <c r="KKI102" s="22"/>
      <c r="KKJ102" s="22"/>
      <c r="KKK102" s="22"/>
      <c r="KKL102" s="22"/>
      <c r="KKM102" s="22"/>
      <c r="KKN102" s="22"/>
      <c r="KKO102" s="22"/>
      <c r="KKP102" s="22"/>
      <c r="KKQ102" s="22"/>
      <c r="KKR102" s="22"/>
      <c r="KKS102" s="22"/>
      <c r="KKT102" s="22"/>
      <c r="KKU102" s="22"/>
      <c r="KKV102" s="22"/>
      <c r="KKW102" s="22"/>
      <c r="KKX102" s="22"/>
      <c r="KKY102" s="22"/>
      <c r="KKZ102" s="22"/>
      <c r="KLA102" s="22"/>
      <c r="KLB102" s="22"/>
      <c r="KLC102" s="22"/>
      <c r="KLD102" s="22"/>
      <c r="KLE102" s="21"/>
      <c r="KLF102" s="22"/>
      <c r="KLG102" s="22"/>
      <c r="KLH102" s="22"/>
      <c r="KLI102" s="22"/>
      <c r="KLJ102" s="22"/>
      <c r="KLK102" s="22"/>
      <c r="KLL102" s="22"/>
      <c r="KLM102" s="22"/>
      <c r="KLN102" s="22"/>
      <c r="KLO102" s="22"/>
      <c r="KLP102" s="22"/>
      <c r="KLQ102" s="22"/>
      <c r="KLR102" s="22"/>
      <c r="KLS102" s="22"/>
      <c r="KLT102" s="22"/>
      <c r="KLU102" s="22"/>
      <c r="KLV102" s="22"/>
      <c r="KLW102" s="22"/>
      <c r="KLX102" s="22"/>
      <c r="KLY102" s="22"/>
      <c r="KLZ102" s="22"/>
      <c r="KMA102" s="22"/>
      <c r="KMB102" s="22"/>
      <c r="KMC102" s="22"/>
      <c r="KMD102" s="22"/>
      <c r="KME102" s="22"/>
      <c r="KMF102" s="22"/>
      <c r="KMG102" s="22"/>
      <c r="KMH102" s="22"/>
      <c r="KMI102" s="22"/>
      <c r="KMJ102" s="22"/>
      <c r="KMK102" s="22"/>
      <c r="KML102" s="22"/>
      <c r="KMM102" s="21"/>
      <c r="KMN102" s="22"/>
      <c r="KMO102" s="22"/>
      <c r="KMP102" s="22"/>
      <c r="KMQ102" s="22"/>
      <c r="KMR102" s="22"/>
      <c r="KMS102" s="22"/>
      <c r="KMT102" s="22"/>
      <c r="KMU102" s="22"/>
      <c r="KMV102" s="22"/>
      <c r="KMW102" s="22"/>
      <c r="KMX102" s="22"/>
      <c r="KMY102" s="22"/>
      <c r="KMZ102" s="22"/>
      <c r="KNA102" s="22"/>
      <c r="KNB102" s="22"/>
      <c r="KNC102" s="22"/>
      <c r="KND102" s="22"/>
      <c r="KNE102" s="22"/>
      <c r="KNF102" s="22"/>
      <c r="KNG102" s="22"/>
      <c r="KNH102" s="22"/>
      <c r="KNI102" s="22"/>
      <c r="KNJ102" s="22"/>
      <c r="KNK102" s="22"/>
      <c r="KNL102" s="22"/>
      <c r="KNM102" s="22"/>
      <c r="KNN102" s="22"/>
      <c r="KNO102" s="22"/>
      <c r="KNP102" s="22"/>
      <c r="KNQ102" s="22"/>
      <c r="KNR102" s="22"/>
      <c r="KNS102" s="22"/>
      <c r="KNT102" s="22"/>
      <c r="KNU102" s="21"/>
      <c r="KNV102" s="22"/>
      <c r="KNW102" s="22"/>
      <c r="KNX102" s="22"/>
      <c r="KNY102" s="22"/>
      <c r="KNZ102" s="22"/>
      <c r="KOA102" s="22"/>
      <c r="KOB102" s="22"/>
      <c r="KOC102" s="22"/>
      <c r="KOD102" s="22"/>
      <c r="KOE102" s="22"/>
      <c r="KOF102" s="22"/>
      <c r="KOG102" s="22"/>
      <c r="KOH102" s="22"/>
      <c r="KOI102" s="22"/>
      <c r="KOJ102" s="22"/>
      <c r="KOK102" s="22"/>
      <c r="KOL102" s="22"/>
      <c r="KOM102" s="22"/>
      <c r="KON102" s="22"/>
      <c r="KOO102" s="22"/>
      <c r="KOP102" s="22"/>
      <c r="KOQ102" s="22"/>
      <c r="KOR102" s="22"/>
      <c r="KOS102" s="22"/>
      <c r="KOT102" s="22"/>
      <c r="KOU102" s="22"/>
      <c r="KOV102" s="22"/>
      <c r="KOW102" s="22"/>
      <c r="KOX102" s="22"/>
      <c r="KOY102" s="22"/>
      <c r="KOZ102" s="22"/>
      <c r="KPA102" s="22"/>
      <c r="KPB102" s="22"/>
      <c r="KPC102" s="21"/>
      <c r="KPD102" s="22"/>
      <c r="KPE102" s="22"/>
      <c r="KPF102" s="22"/>
      <c r="KPG102" s="22"/>
      <c r="KPH102" s="22"/>
      <c r="KPI102" s="22"/>
      <c r="KPJ102" s="22"/>
      <c r="KPK102" s="22"/>
      <c r="KPL102" s="22"/>
      <c r="KPM102" s="22"/>
      <c r="KPN102" s="22"/>
      <c r="KPO102" s="22"/>
      <c r="KPP102" s="22"/>
      <c r="KPQ102" s="22"/>
      <c r="KPR102" s="22"/>
      <c r="KPS102" s="22"/>
      <c r="KPT102" s="22"/>
      <c r="KPU102" s="22"/>
      <c r="KPV102" s="22"/>
      <c r="KPW102" s="22"/>
      <c r="KPX102" s="22"/>
      <c r="KPY102" s="22"/>
      <c r="KPZ102" s="22"/>
      <c r="KQA102" s="22"/>
      <c r="KQB102" s="22"/>
      <c r="KQC102" s="22"/>
      <c r="KQD102" s="22"/>
      <c r="KQE102" s="22"/>
      <c r="KQF102" s="22"/>
      <c r="KQG102" s="22"/>
      <c r="KQH102" s="22"/>
      <c r="KQI102" s="22"/>
      <c r="KQJ102" s="22"/>
      <c r="KQK102" s="21"/>
      <c r="KQL102" s="22"/>
      <c r="KQM102" s="22"/>
      <c r="KQN102" s="22"/>
      <c r="KQO102" s="22"/>
      <c r="KQP102" s="22"/>
      <c r="KQQ102" s="22"/>
      <c r="KQR102" s="22"/>
      <c r="KQS102" s="22"/>
      <c r="KQT102" s="22"/>
      <c r="KQU102" s="22"/>
      <c r="KQV102" s="22"/>
      <c r="KQW102" s="22"/>
      <c r="KQX102" s="22"/>
      <c r="KQY102" s="22"/>
      <c r="KQZ102" s="22"/>
      <c r="KRA102" s="22"/>
      <c r="KRB102" s="22"/>
      <c r="KRC102" s="22"/>
      <c r="KRD102" s="22"/>
      <c r="KRE102" s="22"/>
      <c r="KRF102" s="22"/>
      <c r="KRG102" s="22"/>
      <c r="KRH102" s="22"/>
      <c r="KRI102" s="22"/>
      <c r="KRJ102" s="22"/>
      <c r="KRK102" s="22"/>
      <c r="KRL102" s="22"/>
      <c r="KRM102" s="22"/>
      <c r="KRN102" s="22"/>
      <c r="KRO102" s="22"/>
      <c r="KRP102" s="22"/>
      <c r="KRQ102" s="22"/>
      <c r="KRR102" s="22"/>
      <c r="KRS102" s="21"/>
      <c r="KRT102" s="22"/>
      <c r="KRU102" s="22"/>
      <c r="KRV102" s="22"/>
      <c r="KRW102" s="22"/>
      <c r="KRX102" s="22"/>
      <c r="KRY102" s="22"/>
      <c r="KRZ102" s="22"/>
      <c r="KSA102" s="22"/>
      <c r="KSB102" s="22"/>
      <c r="KSC102" s="22"/>
      <c r="KSD102" s="22"/>
      <c r="KSE102" s="22"/>
      <c r="KSF102" s="22"/>
      <c r="KSG102" s="22"/>
      <c r="KSH102" s="22"/>
      <c r="KSI102" s="22"/>
      <c r="KSJ102" s="22"/>
      <c r="KSK102" s="22"/>
      <c r="KSL102" s="22"/>
      <c r="KSM102" s="22"/>
      <c r="KSN102" s="22"/>
      <c r="KSO102" s="22"/>
      <c r="KSP102" s="22"/>
      <c r="KSQ102" s="22"/>
      <c r="KSR102" s="22"/>
      <c r="KSS102" s="22"/>
      <c r="KST102" s="22"/>
      <c r="KSU102" s="22"/>
      <c r="KSV102" s="22"/>
      <c r="KSW102" s="22"/>
      <c r="KSX102" s="22"/>
      <c r="KSY102" s="22"/>
      <c r="KSZ102" s="22"/>
      <c r="KTA102" s="21"/>
      <c r="KTB102" s="22"/>
      <c r="KTC102" s="22"/>
      <c r="KTD102" s="22"/>
      <c r="KTE102" s="22"/>
      <c r="KTF102" s="22"/>
      <c r="KTG102" s="22"/>
      <c r="KTH102" s="22"/>
      <c r="KTI102" s="22"/>
      <c r="KTJ102" s="22"/>
      <c r="KTK102" s="22"/>
      <c r="KTL102" s="22"/>
      <c r="KTM102" s="22"/>
      <c r="KTN102" s="22"/>
      <c r="KTO102" s="22"/>
      <c r="KTP102" s="22"/>
      <c r="KTQ102" s="22"/>
      <c r="KTR102" s="22"/>
      <c r="KTS102" s="22"/>
      <c r="KTT102" s="22"/>
      <c r="KTU102" s="22"/>
      <c r="KTV102" s="22"/>
      <c r="KTW102" s="22"/>
      <c r="KTX102" s="22"/>
      <c r="KTY102" s="22"/>
      <c r="KTZ102" s="22"/>
      <c r="KUA102" s="22"/>
      <c r="KUB102" s="22"/>
      <c r="KUC102" s="22"/>
      <c r="KUD102" s="22"/>
      <c r="KUE102" s="22"/>
      <c r="KUF102" s="22"/>
      <c r="KUG102" s="22"/>
      <c r="KUH102" s="22"/>
      <c r="KUI102" s="21"/>
      <c r="KUJ102" s="22"/>
      <c r="KUK102" s="22"/>
      <c r="KUL102" s="22"/>
      <c r="KUM102" s="22"/>
      <c r="KUN102" s="22"/>
      <c r="KUO102" s="22"/>
      <c r="KUP102" s="22"/>
      <c r="KUQ102" s="22"/>
      <c r="KUR102" s="22"/>
      <c r="KUS102" s="22"/>
      <c r="KUT102" s="22"/>
      <c r="KUU102" s="22"/>
      <c r="KUV102" s="22"/>
      <c r="KUW102" s="22"/>
      <c r="KUX102" s="22"/>
      <c r="KUY102" s="22"/>
      <c r="KUZ102" s="22"/>
      <c r="KVA102" s="22"/>
      <c r="KVB102" s="22"/>
      <c r="KVC102" s="22"/>
      <c r="KVD102" s="22"/>
      <c r="KVE102" s="22"/>
      <c r="KVF102" s="22"/>
      <c r="KVG102" s="22"/>
      <c r="KVH102" s="22"/>
      <c r="KVI102" s="22"/>
      <c r="KVJ102" s="22"/>
      <c r="KVK102" s="22"/>
      <c r="KVL102" s="22"/>
      <c r="KVM102" s="22"/>
      <c r="KVN102" s="22"/>
      <c r="KVO102" s="22"/>
      <c r="KVP102" s="22"/>
      <c r="KVQ102" s="21"/>
      <c r="KVR102" s="22"/>
      <c r="KVS102" s="22"/>
      <c r="KVT102" s="22"/>
      <c r="KVU102" s="22"/>
      <c r="KVV102" s="22"/>
      <c r="KVW102" s="22"/>
      <c r="KVX102" s="22"/>
      <c r="KVY102" s="22"/>
      <c r="KVZ102" s="22"/>
      <c r="KWA102" s="22"/>
      <c r="KWB102" s="22"/>
      <c r="KWC102" s="22"/>
      <c r="KWD102" s="22"/>
      <c r="KWE102" s="22"/>
      <c r="KWF102" s="22"/>
      <c r="KWG102" s="22"/>
      <c r="KWH102" s="22"/>
      <c r="KWI102" s="22"/>
      <c r="KWJ102" s="22"/>
      <c r="KWK102" s="22"/>
      <c r="KWL102" s="22"/>
      <c r="KWM102" s="22"/>
      <c r="KWN102" s="22"/>
      <c r="KWO102" s="22"/>
      <c r="KWP102" s="22"/>
      <c r="KWQ102" s="22"/>
      <c r="KWR102" s="22"/>
      <c r="KWS102" s="22"/>
      <c r="KWT102" s="22"/>
      <c r="KWU102" s="22"/>
      <c r="KWV102" s="22"/>
      <c r="KWW102" s="22"/>
      <c r="KWX102" s="22"/>
      <c r="KWY102" s="21"/>
      <c r="KWZ102" s="22"/>
      <c r="KXA102" s="22"/>
      <c r="KXB102" s="22"/>
      <c r="KXC102" s="22"/>
      <c r="KXD102" s="22"/>
      <c r="KXE102" s="22"/>
      <c r="KXF102" s="22"/>
      <c r="KXG102" s="22"/>
      <c r="KXH102" s="22"/>
      <c r="KXI102" s="22"/>
      <c r="KXJ102" s="22"/>
      <c r="KXK102" s="22"/>
      <c r="KXL102" s="22"/>
      <c r="KXM102" s="22"/>
      <c r="KXN102" s="22"/>
      <c r="KXO102" s="22"/>
      <c r="KXP102" s="22"/>
      <c r="KXQ102" s="22"/>
      <c r="KXR102" s="22"/>
      <c r="KXS102" s="22"/>
      <c r="KXT102" s="22"/>
      <c r="KXU102" s="22"/>
      <c r="KXV102" s="22"/>
      <c r="KXW102" s="22"/>
      <c r="KXX102" s="22"/>
      <c r="KXY102" s="22"/>
      <c r="KXZ102" s="22"/>
      <c r="KYA102" s="22"/>
      <c r="KYB102" s="22"/>
      <c r="KYC102" s="22"/>
      <c r="KYD102" s="22"/>
      <c r="KYE102" s="22"/>
      <c r="KYF102" s="22"/>
      <c r="KYG102" s="21"/>
      <c r="KYH102" s="22"/>
      <c r="KYI102" s="22"/>
      <c r="KYJ102" s="22"/>
      <c r="KYK102" s="22"/>
      <c r="KYL102" s="22"/>
      <c r="KYM102" s="22"/>
      <c r="KYN102" s="22"/>
      <c r="KYO102" s="22"/>
      <c r="KYP102" s="22"/>
      <c r="KYQ102" s="22"/>
      <c r="KYR102" s="22"/>
      <c r="KYS102" s="22"/>
      <c r="KYT102" s="22"/>
      <c r="KYU102" s="22"/>
      <c r="KYV102" s="22"/>
      <c r="KYW102" s="22"/>
      <c r="KYX102" s="22"/>
      <c r="KYY102" s="22"/>
      <c r="KYZ102" s="22"/>
      <c r="KZA102" s="22"/>
      <c r="KZB102" s="22"/>
      <c r="KZC102" s="22"/>
      <c r="KZD102" s="22"/>
      <c r="KZE102" s="22"/>
      <c r="KZF102" s="22"/>
      <c r="KZG102" s="22"/>
      <c r="KZH102" s="22"/>
      <c r="KZI102" s="22"/>
      <c r="KZJ102" s="22"/>
      <c r="KZK102" s="22"/>
      <c r="KZL102" s="22"/>
      <c r="KZM102" s="22"/>
      <c r="KZN102" s="22"/>
      <c r="KZO102" s="21"/>
      <c r="KZP102" s="22"/>
      <c r="KZQ102" s="22"/>
      <c r="KZR102" s="22"/>
      <c r="KZS102" s="22"/>
      <c r="KZT102" s="22"/>
      <c r="KZU102" s="22"/>
      <c r="KZV102" s="22"/>
      <c r="KZW102" s="22"/>
      <c r="KZX102" s="22"/>
      <c r="KZY102" s="22"/>
      <c r="KZZ102" s="22"/>
      <c r="LAA102" s="22"/>
      <c r="LAB102" s="22"/>
      <c r="LAC102" s="22"/>
      <c r="LAD102" s="22"/>
      <c r="LAE102" s="22"/>
      <c r="LAF102" s="22"/>
      <c r="LAG102" s="22"/>
      <c r="LAH102" s="22"/>
      <c r="LAI102" s="22"/>
      <c r="LAJ102" s="22"/>
      <c r="LAK102" s="22"/>
      <c r="LAL102" s="22"/>
      <c r="LAM102" s="22"/>
      <c r="LAN102" s="22"/>
      <c r="LAO102" s="22"/>
      <c r="LAP102" s="22"/>
      <c r="LAQ102" s="22"/>
      <c r="LAR102" s="22"/>
      <c r="LAS102" s="22"/>
      <c r="LAT102" s="22"/>
      <c r="LAU102" s="22"/>
      <c r="LAV102" s="22"/>
      <c r="LAW102" s="21"/>
      <c r="LAX102" s="22"/>
      <c r="LAY102" s="22"/>
      <c r="LAZ102" s="22"/>
      <c r="LBA102" s="22"/>
      <c r="LBB102" s="22"/>
      <c r="LBC102" s="22"/>
      <c r="LBD102" s="22"/>
      <c r="LBE102" s="22"/>
      <c r="LBF102" s="22"/>
      <c r="LBG102" s="22"/>
      <c r="LBH102" s="22"/>
      <c r="LBI102" s="22"/>
      <c r="LBJ102" s="22"/>
      <c r="LBK102" s="22"/>
      <c r="LBL102" s="22"/>
      <c r="LBM102" s="22"/>
      <c r="LBN102" s="22"/>
      <c r="LBO102" s="22"/>
      <c r="LBP102" s="22"/>
      <c r="LBQ102" s="22"/>
      <c r="LBR102" s="22"/>
      <c r="LBS102" s="22"/>
      <c r="LBT102" s="22"/>
      <c r="LBU102" s="22"/>
      <c r="LBV102" s="22"/>
      <c r="LBW102" s="22"/>
      <c r="LBX102" s="22"/>
      <c r="LBY102" s="22"/>
      <c r="LBZ102" s="22"/>
      <c r="LCA102" s="22"/>
      <c r="LCB102" s="22"/>
      <c r="LCC102" s="22"/>
      <c r="LCD102" s="22"/>
      <c r="LCE102" s="21"/>
      <c r="LCF102" s="22"/>
      <c r="LCG102" s="22"/>
      <c r="LCH102" s="22"/>
      <c r="LCI102" s="22"/>
      <c r="LCJ102" s="22"/>
      <c r="LCK102" s="22"/>
      <c r="LCL102" s="22"/>
      <c r="LCM102" s="22"/>
      <c r="LCN102" s="22"/>
      <c r="LCO102" s="22"/>
      <c r="LCP102" s="22"/>
      <c r="LCQ102" s="22"/>
      <c r="LCR102" s="22"/>
      <c r="LCS102" s="22"/>
      <c r="LCT102" s="22"/>
      <c r="LCU102" s="22"/>
      <c r="LCV102" s="22"/>
      <c r="LCW102" s="22"/>
      <c r="LCX102" s="22"/>
      <c r="LCY102" s="22"/>
      <c r="LCZ102" s="22"/>
      <c r="LDA102" s="22"/>
      <c r="LDB102" s="22"/>
      <c r="LDC102" s="22"/>
      <c r="LDD102" s="22"/>
      <c r="LDE102" s="22"/>
      <c r="LDF102" s="22"/>
      <c r="LDG102" s="22"/>
      <c r="LDH102" s="22"/>
      <c r="LDI102" s="22"/>
      <c r="LDJ102" s="22"/>
      <c r="LDK102" s="22"/>
      <c r="LDL102" s="22"/>
      <c r="LDM102" s="21"/>
      <c r="LDN102" s="22"/>
      <c r="LDO102" s="22"/>
      <c r="LDP102" s="22"/>
      <c r="LDQ102" s="22"/>
      <c r="LDR102" s="22"/>
      <c r="LDS102" s="22"/>
      <c r="LDT102" s="22"/>
      <c r="LDU102" s="22"/>
      <c r="LDV102" s="22"/>
      <c r="LDW102" s="22"/>
      <c r="LDX102" s="22"/>
      <c r="LDY102" s="22"/>
      <c r="LDZ102" s="22"/>
      <c r="LEA102" s="22"/>
      <c r="LEB102" s="22"/>
      <c r="LEC102" s="22"/>
      <c r="LED102" s="22"/>
      <c r="LEE102" s="22"/>
      <c r="LEF102" s="22"/>
      <c r="LEG102" s="22"/>
      <c r="LEH102" s="22"/>
      <c r="LEI102" s="22"/>
      <c r="LEJ102" s="22"/>
      <c r="LEK102" s="22"/>
      <c r="LEL102" s="22"/>
      <c r="LEM102" s="22"/>
      <c r="LEN102" s="22"/>
      <c r="LEO102" s="22"/>
      <c r="LEP102" s="22"/>
      <c r="LEQ102" s="22"/>
      <c r="LER102" s="22"/>
      <c r="LES102" s="22"/>
      <c r="LET102" s="22"/>
      <c r="LEU102" s="21"/>
      <c r="LEV102" s="22"/>
      <c r="LEW102" s="22"/>
      <c r="LEX102" s="22"/>
      <c r="LEY102" s="22"/>
      <c r="LEZ102" s="22"/>
      <c r="LFA102" s="22"/>
      <c r="LFB102" s="22"/>
      <c r="LFC102" s="22"/>
      <c r="LFD102" s="22"/>
      <c r="LFE102" s="22"/>
      <c r="LFF102" s="22"/>
      <c r="LFG102" s="22"/>
      <c r="LFH102" s="22"/>
      <c r="LFI102" s="22"/>
      <c r="LFJ102" s="22"/>
      <c r="LFK102" s="22"/>
      <c r="LFL102" s="22"/>
      <c r="LFM102" s="22"/>
      <c r="LFN102" s="22"/>
      <c r="LFO102" s="22"/>
      <c r="LFP102" s="22"/>
      <c r="LFQ102" s="22"/>
      <c r="LFR102" s="22"/>
      <c r="LFS102" s="22"/>
      <c r="LFT102" s="22"/>
      <c r="LFU102" s="22"/>
      <c r="LFV102" s="22"/>
      <c r="LFW102" s="22"/>
      <c r="LFX102" s="22"/>
      <c r="LFY102" s="22"/>
      <c r="LFZ102" s="22"/>
      <c r="LGA102" s="22"/>
      <c r="LGB102" s="22"/>
      <c r="LGC102" s="21"/>
      <c r="LGD102" s="22"/>
      <c r="LGE102" s="22"/>
      <c r="LGF102" s="22"/>
      <c r="LGG102" s="22"/>
      <c r="LGH102" s="22"/>
      <c r="LGI102" s="22"/>
      <c r="LGJ102" s="22"/>
      <c r="LGK102" s="22"/>
      <c r="LGL102" s="22"/>
      <c r="LGM102" s="22"/>
      <c r="LGN102" s="22"/>
      <c r="LGO102" s="22"/>
      <c r="LGP102" s="22"/>
      <c r="LGQ102" s="22"/>
      <c r="LGR102" s="22"/>
      <c r="LGS102" s="22"/>
      <c r="LGT102" s="22"/>
      <c r="LGU102" s="22"/>
      <c r="LGV102" s="22"/>
      <c r="LGW102" s="22"/>
      <c r="LGX102" s="22"/>
      <c r="LGY102" s="22"/>
      <c r="LGZ102" s="22"/>
      <c r="LHA102" s="22"/>
      <c r="LHB102" s="22"/>
      <c r="LHC102" s="22"/>
      <c r="LHD102" s="22"/>
      <c r="LHE102" s="22"/>
      <c r="LHF102" s="22"/>
      <c r="LHG102" s="22"/>
      <c r="LHH102" s="22"/>
      <c r="LHI102" s="22"/>
      <c r="LHJ102" s="22"/>
      <c r="LHK102" s="21"/>
      <c r="LHL102" s="22"/>
      <c r="LHM102" s="22"/>
      <c r="LHN102" s="22"/>
      <c r="LHO102" s="22"/>
      <c r="LHP102" s="22"/>
      <c r="LHQ102" s="22"/>
      <c r="LHR102" s="22"/>
      <c r="LHS102" s="22"/>
      <c r="LHT102" s="22"/>
      <c r="LHU102" s="22"/>
      <c r="LHV102" s="22"/>
      <c r="LHW102" s="22"/>
      <c r="LHX102" s="22"/>
      <c r="LHY102" s="22"/>
      <c r="LHZ102" s="22"/>
      <c r="LIA102" s="22"/>
      <c r="LIB102" s="22"/>
      <c r="LIC102" s="22"/>
      <c r="LID102" s="22"/>
      <c r="LIE102" s="22"/>
      <c r="LIF102" s="22"/>
      <c r="LIG102" s="22"/>
      <c r="LIH102" s="22"/>
      <c r="LII102" s="22"/>
      <c r="LIJ102" s="22"/>
      <c r="LIK102" s="22"/>
      <c r="LIL102" s="22"/>
      <c r="LIM102" s="22"/>
      <c r="LIN102" s="22"/>
      <c r="LIO102" s="22"/>
      <c r="LIP102" s="22"/>
      <c r="LIQ102" s="22"/>
      <c r="LIR102" s="22"/>
      <c r="LIS102" s="21"/>
      <c r="LIT102" s="22"/>
      <c r="LIU102" s="22"/>
      <c r="LIV102" s="22"/>
      <c r="LIW102" s="22"/>
      <c r="LIX102" s="22"/>
      <c r="LIY102" s="22"/>
      <c r="LIZ102" s="22"/>
      <c r="LJA102" s="22"/>
      <c r="LJB102" s="22"/>
      <c r="LJC102" s="22"/>
      <c r="LJD102" s="22"/>
      <c r="LJE102" s="22"/>
      <c r="LJF102" s="22"/>
      <c r="LJG102" s="22"/>
      <c r="LJH102" s="22"/>
      <c r="LJI102" s="22"/>
      <c r="LJJ102" s="22"/>
      <c r="LJK102" s="22"/>
      <c r="LJL102" s="22"/>
      <c r="LJM102" s="22"/>
      <c r="LJN102" s="22"/>
      <c r="LJO102" s="22"/>
      <c r="LJP102" s="22"/>
      <c r="LJQ102" s="22"/>
      <c r="LJR102" s="22"/>
      <c r="LJS102" s="22"/>
      <c r="LJT102" s="22"/>
      <c r="LJU102" s="22"/>
      <c r="LJV102" s="22"/>
      <c r="LJW102" s="22"/>
      <c r="LJX102" s="22"/>
      <c r="LJY102" s="22"/>
      <c r="LJZ102" s="22"/>
      <c r="LKA102" s="21"/>
      <c r="LKB102" s="22"/>
      <c r="LKC102" s="22"/>
      <c r="LKD102" s="22"/>
      <c r="LKE102" s="22"/>
      <c r="LKF102" s="22"/>
      <c r="LKG102" s="22"/>
      <c r="LKH102" s="22"/>
      <c r="LKI102" s="22"/>
      <c r="LKJ102" s="22"/>
      <c r="LKK102" s="22"/>
      <c r="LKL102" s="22"/>
      <c r="LKM102" s="22"/>
      <c r="LKN102" s="22"/>
      <c r="LKO102" s="22"/>
      <c r="LKP102" s="22"/>
      <c r="LKQ102" s="22"/>
      <c r="LKR102" s="22"/>
      <c r="LKS102" s="22"/>
      <c r="LKT102" s="22"/>
      <c r="LKU102" s="22"/>
      <c r="LKV102" s="22"/>
      <c r="LKW102" s="22"/>
      <c r="LKX102" s="22"/>
      <c r="LKY102" s="22"/>
      <c r="LKZ102" s="22"/>
      <c r="LLA102" s="22"/>
      <c r="LLB102" s="22"/>
      <c r="LLC102" s="22"/>
      <c r="LLD102" s="22"/>
      <c r="LLE102" s="22"/>
      <c r="LLF102" s="22"/>
      <c r="LLG102" s="22"/>
      <c r="LLH102" s="22"/>
      <c r="LLI102" s="21"/>
      <c r="LLJ102" s="22"/>
      <c r="LLK102" s="22"/>
      <c r="LLL102" s="22"/>
      <c r="LLM102" s="22"/>
      <c r="LLN102" s="22"/>
      <c r="LLO102" s="22"/>
      <c r="LLP102" s="22"/>
      <c r="LLQ102" s="22"/>
      <c r="LLR102" s="22"/>
      <c r="LLS102" s="22"/>
      <c r="LLT102" s="22"/>
      <c r="LLU102" s="22"/>
      <c r="LLV102" s="22"/>
      <c r="LLW102" s="22"/>
      <c r="LLX102" s="22"/>
      <c r="LLY102" s="22"/>
      <c r="LLZ102" s="22"/>
      <c r="LMA102" s="22"/>
      <c r="LMB102" s="22"/>
      <c r="LMC102" s="22"/>
      <c r="LMD102" s="22"/>
      <c r="LME102" s="22"/>
      <c r="LMF102" s="22"/>
      <c r="LMG102" s="22"/>
      <c r="LMH102" s="22"/>
      <c r="LMI102" s="22"/>
      <c r="LMJ102" s="22"/>
      <c r="LMK102" s="22"/>
      <c r="LML102" s="22"/>
      <c r="LMM102" s="22"/>
      <c r="LMN102" s="22"/>
      <c r="LMO102" s="22"/>
      <c r="LMP102" s="22"/>
      <c r="LMQ102" s="21"/>
      <c r="LMR102" s="22"/>
      <c r="LMS102" s="22"/>
      <c r="LMT102" s="22"/>
      <c r="LMU102" s="22"/>
      <c r="LMV102" s="22"/>
      <c r="LMW102" s="22"/>
      <c r="LMX102" s="22"/>
      <c r="LMY102" s="22"/>
      <c r="LMZ102" s="22"/>
      <c r="LNA102" s="22"/>
      <c r="LNB102" s="22"/>
      <c r="LNC102" s="22"/>
      <c r="LND102" s="22"/>
      <c r="LNE102" s="22"/>
      <c r="LNF102" s="22"/>
      <c r="LNG102" s="22"/>
      <c r="LNH102" s="22"/>
      <c r="LNI102" s="22"/>
      <c r="LNJ102" s="22"/>
      <c r="LNK102" s="22"/>
      <c r="LNL102" s="22"/>
      <c r="LNM102" s="22"/>
      <c r="LNN102" s="22"/>
      <c r="LNO102" s="22"/>
      <c r="LNP102" s="22"/>
      <c r="LNQ102" s="22"/>
      <c r="LNR102" s="22"/>
      <c r="LNS102" s="22"/>
      <c r="LNT102" s="22"/>
      <c r="LNU102" s="22"/>
      <c r="LNV102" s="22"/>
      <c r="LNW102" s="22"/>
      <c r="LNX102" s="22"/>
      <c r="LNY102" s="21"/>
      <c r="LNZ102" s="22"/>
      <c r="LOA102" s="22"/>
      <c r="LOB102" s="22"/>
      <c r="LOC102" s="22"/>
      <c r="LOD102" s="22"/>
      <c r="LOE102" s="22"/>
      <c r="LOF102" s="22"/>
      <c r="LOG102" s="22"/>
      <c r="LOH102" s="22"/>
      <c r="LOI102" s="22"/>
      <c r="LOJ102" s="22"/>
      <c r="LOK102" s="22"/>
      <c r="LOL102" s="22"/>
      <c r="LOM102" s="22"/>
      <c r="LON102" s="22"/>
      <c r="LOO102" s="22"/>
      <c r="LOP102" s="22"/>
      <c r="LOQ102" s="22"/>
      <c r="LOR102" s="22"/>
      <c r="LOS102" s="22"/>
      <c r="LOT102" s="22"/>
      <c r="LOU102" s="22"/>
      <c r="LOV102" s="22"/>
      <c r="LOW102" s="22"/>
      <c r="LOX102" s="22"/>
      <c r="LOY102" s="22"/>
      <c r="LOZ102" s="22"/>
      <c r="LPA102" s="22"/>
      <c r="LPB102" s="22"/>
      <c r="LPC102" s="22"/>
      <c r="LPD102" s="22"/>
      <c r="LPE102" s="22"/>
      <c r="LPF102" s="22"/>
      <c r="LPG102" s="21"/>
      <c r="LPH102" s="22"/>
      <c r="LPI102" s="22"/>
      <c r="LPJ102" s="22"/>
      <c r="LPK102" s="22"/>
      <c r="LPL102" s="22"/>
      <c r="LPM102" s="22"/>
      <c r="LPN102" s="22"/>
      <c r="LPO102" s="22"/>
      <c r="LPP102" s="22"/>
      <c r="LPQ102" s="22"/>
      <c r="LPR102" s="22"/>
      <c r="LPS102" s="22"/>
      <c r="LPT102" s="22"/>
      <c r="LPU102" s="22"/>
      <c r="LPV102" s="22"/>
      <c r="LPW102" s="22"/>
      <c r="LPX102" s="22"/>
      <c r="LPY102" s="22"/>
      <c r="LPZ102" s="22"/>
      <c r="LQA102" s="22"/>
      <c r="LQB102" s="22"/>
      <c r="LQC102" s="22"/>
      <c r="LQD102" s="22"/>
      <c r="LQE102" s="22"/>
      <c r="LQF102" s="22"/>
      <c r="LQG102" s="22"/>
      <c r="LQH102" s="22"/>
      <c r="LQI102" s="22"/>
      <c r="LQJ102" s="22"/>
      <c r="LQK102" s="22"/>
      <c r="LQL102" s="22"/>
      <c r="LQM102" s="22"/>
      <c r="LQN102" s="22"/>
      <c r="LQO102" s="21"/>
      <c r="LQP102" s="22"/>
      <c r="LQQ102" s="22"/>
      <c r="LQR102" s="22"/>
      <c r="LQS102" s="22"/>
      <c r="LQT102" s="22"/>
      <c r="LQU102" s="22"/>
      <c r="LQV102" s="22"/>
      <c r="LQW102" s="22"/>
      <c r="LQX102" s="22"/>
      <c r="LQY102" s="22"/>
      <c r="LQZ102" s="22"/>
      <c r="LRA102" s="22"/>
      <c r="LRB102" s="22"/>
      <c r="LRC102" s="22"/>
      <c r="LRD102" s="22"/>
      <c r="LRE102" s="22"/>
      <c r="LRF102" s="22"/>
      <c r="LRG102" s="22"/>
      <c r="LRH102" s="22"/>
      <c r="LRI102" s="22"/>
      <c r="LRJ102" s="22"/>
      <c r="LRK102" s="22"/>
      <c r="LRL102" s="22"/>
      <c r="LRM102" s="22"/>
      <c r="LRN102" s="22"/>
      <c r="LRO102" s="22"/>
      <c r="LRP102" s="22"/>
      <c r="LRQ102" s="22"/>
      <c r="LRR102" s="22"/>
      <c r="LRS102" s="22"/>
      <c r="LRT102" s="22"/>
      <c r="LRU102" s="22"/>
      <c r="LRV102" s="22"/>
      <c r="LRW102" s="21"/>
      <c r="LRX102" s="22"/>
      <c r="LRY102" s="22"/>
      <c r="LRZ102" s="22"/>
      <c r="LSA102" s="22"/>
      <c r="LSB102" s="22"/>
      <c r="LSC102" s="22"/>
      <c r="LSD102" s="22"/>
      <c r="LSE102" s="22"/>
      <c r="LSF102" s="22"/>
      <c r="LSG102" s="22"/>
      <c r="LSH102" s="22"/>
      <c r="LSI102" s="22"/>
      <c r="LSJ102" s="22"/>
      <c r="LSK102" s="22"/>
      <c r="LSL102" s="22"/>
      <c r="LSM102" s="22"/>
      <c r="LSN102" s="22"/>
      <c r="LSO102" s="22"/>
      <c r="LSP102" s="22"/>
      <c r="LSQ102" s="22"/>
      <c r="LSR102" s="22"/>
      <c r="LSS102" s="22"/>
      <c r="LST102" s="22"/>
      <c r="LSU102" s="22"/>
      <c r="LSV102" s="22"/>
      <c r="LSW102" s="22"/>
      <c r="LSX102" s="22"/>
      <c r="LSY102" s="22"/>
      <c r="LSZ102" s="22"/>
      <c r="LTA102" s="22"/>
      <c r="LTB102" s="22"/>
      <c r="LTC102" s="22"/>
      <c r="LTD102" s="22"/>
      <c r="LTE102" s="21"/>
      <c r="LTF102" s="22"/>
      <c r="LTG102" s="22"/>
      <c r="LTH102" s="22"/>
      <c r="LTI102" s="22"/>
      <c r="LTJ102" s="22"/>
      <c r="LTK102" s="22"/>
      <c r="LTL102" s="22"/>
      <c r="LTM102" s="22"/>
      <c r="LTN102" s="22"/>
      <c r="LTO102" s="22"/>
      <c r="LTP102" s="22"/>
      <c r="LTQ102" s="22"/>
      <c r="LTR102" s="22"/>
      <c r="LTS102" s="22"/>
      <c r="LTT102" s="22"/>
      <c r="LTU102" s="22"/>
      <c r="LTV102" s="22"/>
      <c r="LTW102" s="22"/>
      <c r="LTX102" s="22"/>
      <c r="LTY102" s="22"/>
      <c r="LTZ102" s="22"/>
      <c r="LUA102" s="22"/>
      <c r="LUB102" s="22"/>
      <c r="LUC102" s="22"/>
      <c r="LUD102" s="22"/>
      <c r="LUE102" s="22"/>
      <c r="LUF102" s="22"/>
      <c r="LUG102" s="22"/>
      <c r="LUH102" s="22"/>
      <c r="LUI102" s="22"/>
      <c r="LUJ102" s="22"/>
      <c r="LUK102" s="22"/>
      <c r="LUL102" s="22"/>
      <c r="LUM102" s="21"/>
      <c r="LUN102" s="22"/>
      <c r="LUO102" s="22"/>
      <c r="LUP102" s="22"/>
      <c r="LUQ102" s="22"/>
      <c r="LUR102" s="22"/>
      <c r="LUS102" s="22"/>
      <c r="LUT102" s="22"/>
      <c r="LUU102" s="22"/>
      <c r="LUV102" s="22"/>
      <c r="LUW102" s="22"/>
      <c r="LUX102" s="22"/>
      <c r="LUY102" s="22"/>
      <c r="LUZ102" s="22"/>
      <c r="LVA102" s="22"/>
      <c r="LVB102" s="22"/>
      <c r="LVC102" s="22"/>
      <c r="LVD102" s="22"/>
      <c r="LVE102" s="22"/>
      <c r="LVF102" s="22"/>
      <c r="LVG102" s="22"/>
      <c r="LVH102" s="22"/>
      <c r="LVI102" s="22"/>
      <c r="LVJ102" s="22"/>
      <c r="LVK102" s="22"/>
      <c r="LVL102" s="22"/>
      <c r="LVM102" s="22"/>
      <c r="LVN102" s="22"/>
      <c r="LVO102" s="22"/>
      <c r="LVP102" s="22"/>
      <c r="LVQ102" s="22"/>
      <c r="LVR102" s="22"/>
      <c r="LVS102" s="22"/>
      <c r="LVT102" s="22"/>
      <c r="LVU102" s="21"/>
      <c r="LVV102" s="22"/>
      <c r="LVW102" s="22"/>
      <c r="LVX102" s="22"/>
      <c r="LVY102" s="22"/>
      <c r="LVZ102" s="22"/>
      <c r="LWA102" s="22"/>
      <c r="LWB102" s="22"/>
      <c r="LWC102" s="22"/>
      <c r="LWD102" s="22"/>
      <c r="LWE102" s="22"/>
      <c r="LWF102" s="22"/>
      <c r="LWG102" s="22"/>
      <c r="LWH102" s="22"/>
      <c r="LWI102" s="22"/>
      <c r="LWJ102" s="22"/>
      <c r="LWK102" s="22"/>
      <c r="LWL102" s="22"/>
      <c r="LWM102" s="22"/>
      <c r="LWN102" s="22"/>
      <c r="LWO102" s="22"/>
      <c r="LWP102" s="22"/>
      <c r="LWQ102" s="22"/>
      <c r="LWR102" s="22"/>
      <c r="LWS102" s="22"/>
      <c r="LWT102" s="22"/>
      <c r="LWU102" s="22"/>
      <c r="LWV102" s="22"/>
      <c r="LWW102" s="22"/>
      <c r="LWX102" s="22"/>
      <c r="LWY102" s="22"/>
      <c r="LWZ102" s="22"/>
      <c r="LXA102" s="22"/>
      <c r="LXB102" s="22"/>
      <c r="LXC102" s="21"/>
      <c r="LXD102" s="22"/>
      <c r="LXE102" s="22"/>
      <c r="LXF102" s="22"/>
      <c r="LXG102" s="22"/>
      <c r="LXH102" s="22"/>
      <c r="LXI102" s="22"/>
      <c r="LXJ102" s="22"/>
      <c r="LXK102" s="22"/>
      <c r="LXL102" s="22"/>
      <c r="LXM102" s="22"/>
      <c r="LXN102" s="22"/>
      <c r="LXO102" s="22"/>
      <c r="LXP102" s="22"/>
      <c r="LXQ102" s="22"/>
      <c r="LXR102" s="22"/>
      <c r="LXS102" s="22"/>
      <c r="LXT102" s="22"/>
      <c r="LXU102" s="22"/>
      <c r="LXV102" s="22"/>
      <c r="LXW102" s="22"/>
      <c r="LXX102" s="22"/>
      <c r="LXY102" s="22"/>
      <c r="LXZ102" s="22"/>
      <c r="LYA102" s="22"/>
      <c r="LYB102" s="22"/>
      <c r="LYC102" s="22"/>
      <c r="LYD102" s="22"/>
      <c r="LYE102" s="22"/>
      <c r="LYF102" s="22"/>
      <c r="LYG102" s="22"/>
      <c r="LYH102" s="22"/>
      <c r="LYI102" s="22"/>
      <c r="LYJ102" s="22"/>
      <c r="LYK102" s="21"/>
      <c r="LYL102" s="22"/>
      <c r="LYM102" s="22"/>
      <c r="LYN102" s="22"/>
      <c r="LYO102" s="22"/>
      <c r="LYP102" s="22"/>
      <c r="LYQ102" s="22"/>
      <c r="LYR102" s="22"/>
      <c r="LYS102" s="22"/>
      <c r="LYT102" s="22"/>
      <c r="LYU102" s="22"/>
      <c r="LYV102" s="22"/>
      <c r="LYW102" s="22"/>
      <c r="LYX102" s="22"/>
      <c r="LYY102" s="22"/>
      <c r="LYZ102" s="22"/>
      <c r="LZA102" s="22"/>
      <c r="LZB102" s="22"/>
      <c r="LZC102" s="22"/>
      <c r="LZD102" s="22"/>
      <c r="LZE102" s="22"/>
      <c r="LZF102" s="22"/>
      <c r="LZG102" s="22"/>
      <c r="LZH102" s="22"/>
      <c r="LZI102" s="22"/>
      <c r="LZJ102" s="22"/>
      <c r="LZK102" s="22"/>
      <c r="LZL102" s="22"/>
      <c r="LZM102" s="22"/>
      <c r="LZN102" s="22"/>
      <c r="LZO102" s="22"/>
      <c r="LZP102" s="22"/>
      <c r="LZQ102" s="22"/>
      <c r="LZR102" s="22"/>
      <c r="LZS102" s="21"/>
      <c r="LZT102" s="22"/>
      <c r="LZU102" s="22"/>
      <c r="LZV102" s="22"/>
      <c r="LZW102" s="22"/>
      <c r="LZX102" s="22"/>
      <c r="LZY102" s="22"/>
      <c r="LZZ102" s="22"/>
      <c r="MAA102" s="22"/>
      <c r="MAB102" s="22"/>
      <c r="MAC102" s="22"/>
      <c r="MAD102" s="22"/>
      <c r="MAE102" s="22"/>
      <c r="MAF102" s="22"/>
      <c r="MAG102" s="22"/>
      <c r="MAH102" s="22"/>
      <c r="MAI102" s="22"/>
      <c r="MAJ102" s="22"/>
      <c r="MAK102" s="22"/>
      <c r="MAL102" s="22"/>
      <c r="MAM102" s="22"/>
      <c r="MAN102" s="22"/>
      <c r="MAO102" s="22"/>
      <c r="MAP102" s="22"/>
      <c r="MAQ102" s="22"/>
      <c r="MAR102" s="22"/>
      <c r="MAS102" s="22"/>
      <c r="MAT102" s="22"/>
      <c r="MAU102" s="22"/>
      <c r="MAV102" s="22"/>
      <c r="MAW102" s="22"/>
      <c r="MAX102" s="22"/>
      <c r="MAY102" s="22"/>
      <c r="MAZ102" s="22"/>
      <c r="MBA102" s="21"/>
      <c r="MBB102" s="22"/>
      <c r="MBC102" s="22"/>
      <c r="MBD102" s="22"/>
      <c r="MBE102" s="22"/>
      <c r="MBF102" s="22"/>
      <c r="MBG102" s="22"/>
      <c r="MBH102" s="22"/>
      <c r="MBI102" s="22"/>
      <c r="MBJ102" s="22"/>
      <c r="MBK102" s="22"/>
      <c r="MBL102" s="22"/>
      <c r="MBM102" s="22"/>
      <c r="MBN102" s="22"/>
      <c r="MBO102" s="22"/>
      <c r="MBP102" s="22"/>
      <c r="MBQ102" s="22"/>
      <c r="MBR102" s="22"/>
      <c r="MBS102" s="22"/>
      <c r="MBT102" s="22"/>
      <c r="MBU102" s="22"/>
      <c r="MBV102" s="22"/>
      <c r="MBW102" s="22"/>
      <c r="MBX102" s="22"/>
      <c r="MBY102" s="22"/>
      <c r="MBZ102" s="22"/>
      <c r="MCA102" s="22"/>
      <c r="MCB102" s="22"/>
      <c r="MCC102" s="22"/>
      <c r="MCD102" s="22"/>
      <c r="MCE102" s="22"/>
      <c r="MCF102" s="22"/>
      <c r="MCG102" s="22"/>
      <c r="MCH102" s="22"/>
      <c r="MCI102" s="21"/>
      <c r="MCJ102" s="22"/>
      <c r="MCK102" s="22"/>
      <c r="MCL102" s="22"/>
      <c r="MCM102" s="22"/>
      <c r="MCN102" s="22"/>
      <c r="MCO102" s="22"/>
      <c r="MCP102" s="22"/>
      <c r="MCQ102" s="22"/>
      <c r="MCR102" s="22"/>
      <c r="MCS102" s="22"/>
      <c r="MCT102" s="22"/>
      <c r="MCU102" s="22"/>
      <c r="MCV102" s="22"/>
      <c r="MCW102" s="22"/>
      <c r="MCX102" s="22"/>
      <c r="MCY102" s="22"/>
      <c r="MCZ102" s="22"/>
      <c r="MDA102" s="22"/>
      <c r="MDB102" s="22"/>
      <c r="MDC102" s="22"/>
      <c r="MDD102" s="22"/>
      <c r="MDE102" s="22"/>
      <c r="MDF102" s="22"/>
      <c r="MDG102" s="22"/>
      <c r="MDH102" s="22"/>
      <c r="MDI102" s="22"/>
      <c r="MDJ102" s="22"/>
      <c r="MDK102" s="22"/>
      <c r="MDL102" s="22"/>
      <c r="MDM102" s="22"/>
      <c r="MDN102" s="22"/>
      <c r="MDO102" s="22"/>
      <c r="MDP102" s="22"/>
      <c r="MDQ102" s="21"/>
      <c r="MDR102" s="22"/>
      <c r="MDS102" s="22"/>
      <c r="MDT102" s="22"/>
      <c r="MDU102" s="22"/>
      <c r="MDV102" s="22"/>
      <c r="MDW102" s="22"/>
      <c r="MDX102" s="22"/>
      <c r="MDY102" s="22"/>
      <c r="MDZ102" s="22"/>
      <c r="MEA102" s="22"/>
      <c r="MEB102" s="22"/>
      <c r="MEC102" s="22"/>
      <c r="MED102" s="22"/>
      <c r="MEE102" s="22"/>
      <c r="MEF102" s="22"/>
      <c r="MEG102" s="22"/>
      <c r="MEH102" s="22"/>
      <c r="MEI102" s="22"/>
      <c r="MEJ102" s="22"/>
      <c r="MEK102" s="22"/>
      <c r="MEL102" s="22"/>
      <c r="MEM102" s="22"/>
      <c r="MEN102" s="22"/>
      <c r="MEO102" s="22"/>
      <c r="MEP102" s="22"/>
      <c r="MEQ102" s="22"/>
      <c r="MER102" s="22"/>
      <c r="MES102" s="22"/>
      <c r="MET102" s="22"/>
      <c r="MEU102" s="22"/>
      <c r="MEV102" s="22"/>
      <c r="MEW102" s="22"/>
      <c r="MEX102" s="22"/>
      <c r="MEY102" s="21"/>
      <c r="MEZ102" s="22"/>
      <c r="MFA102" s="22"/>
      <c r="MFB102" s="22"/>
      <c r="MFC102" s="22"/>
      <c r="MFD102" s="22"/>
      <c r="MFE102" s="22"/>
      <c r="MFF102" s="22"/>
      <c r="MFG102" s="22"/>
      <c r="MFH102" s="22"/>
      <c r="MFI102" s="22"/>
      <c r="MFJ102" s="22"/>
      <c r="MFK102" s="22"/>
      <c r="MFL102" s="22"/>
      <c r="MFM102" s="22"/>
      <c r="MFN102" s="22"/>
      <c r="MFO102" s="22"/>
      <c r="MFP102" s="22"/>
      <c r="MFQ102" s="22"/>
      <c r="MFR102" s="22"/>
      <c r="MFS102" s="22"/>
      <c r="MFT102" s="22"/>
      <c r="MFU102" s="22"/>
      <c r="MFV102" s="22"/>
      <c r="MFW102" s="22"/>
      <c r="MFX102" s="22"/>
      <c r="MFY102" s="22"/>
      <c r="MFZ102" s="22"/>
      <c r="MGA102" s="22"/>
      <c r="MGB102" s="22"/>
      <c r="MGC102" s="22"/>
      <c r="MGD102" s="22"/>
      <c r="MGE102" s="22"/>
      <c r="MGF102" s="22"/>
      <c r="MGG102" s="21"/>
      <c r="MGH102" s="22"/>
      <c r="MGI102" s="22"/>
      <c r="MGJ102" s="22"/>
      <c r="MGK102" s="22"/>
      <c r="MGL102" s="22"/>
      <c r="MGM102" s="22"/>
      <c r="MGN102" s="22"/>
      <c r="MGO102" s="22"/>
      <c r="MGP102" s="22"/>
      <c r="MGQ102" s="22"/>
      <c r="MGR102" s="22"/>
      <c r="MGS102" s="22"/>
      <c r="MGT102" s="22"/>
      <c r="MGU102" s="22"/>
      <c r="MGV102" s="22"/>
      <c r="MGW102" s="22"/>
      <c r="MGX102" s="22"/>
      <c r="MGY102" s="22"/>
      <c r="MGZ102" s="22"/>
      <c r="MHA102" s="22"/>
      <c r="MHB102" s="22"/>
      <c r="MHC102" s="22"/>
      <c r="MHD102" s="22"/>
      <c r="MHE102" s="22"/>
      <c r="MHF102" s="22"/>
      <c r="MHG102" s="22"/>
      <c r="MHH102" s="22"/>
      <c r="MHI102" s="22"/>
      <c r="MHJ102" s="22"/>
      <c r="MHK102" s="22"/>
      <c r="MHL102" s="22"/>
      <c r="MHM102" s="22"/>
      <c r="MHN102" s="22"/>
      <c r="MHO102" s="21"/>
      <c r="MHP102" s="22"/>
      <c r="MHQ102" s="22"/>
      <c r="MHR102" s="22"/>
      <c r="MHS102" s="22"/>
      <c r="MHT102" s="22"/>
      <c r="MHU102" s="22"/>
      <c r="MHV102" s="22"/>
      <c r="MHW102" s="22"/>
      <c r="MHX102" s="22"/>
      <c r="MHY102" s="22"/>
      <c r="MHZ102" s="22"/>
      <c r="MIA102" s="22"/>
      <c r="MIB102" s="22"/>
      <c r="MIC102" s="22"/>
      <c r="MID102" s="22"/>
      <c r="MIE102" s="22"/>
      <c r="MIF102" s="22"/>
      <c r="MIG102" s="22"/>
      <c r="MIH102" s="22"/>
      <c r="MII102" s="22"/>
      <c r="MIJ102" s="22"/>
      <c r="MIK102" s="22"/>
      <c r="MIL102" s="22"/>
      <c r="MIM102" s="22"/>
      <c r="MIN102" s="22"/>
      <c r="MIO102" s="22"/>
      <c r="MIP102" s="22"/>
      <c r="MIQ102" s="22"/>
      <c r="MIR102" s="22"/>
      <c r="MIS102" s="22"/>
      <c r="MIT102" s="22"/>
      <c r="MIU102" s="22"/>
      <c r="MIV102" s="22"/>
      <c r="MIW102" s="21"/>
      <c r="MIX102" s="22"/>
      <c r="MIY102" s="22"/>
      <c r="MIZ102" s="22"/>
      <c r="MJA102" s="22"/>
      <c r="MJB102" s="22"/>
      <c r="MJC102" s="22"/>
      <c r="MJD102" s="22"/>
      <c r="MJE102" s="22"/>
      <c r="MJF102" s="22"/>
      <c r="MJG102" s="22"/>
      <c r="MJH102" s="22"/>
      <c r="MJI102" s="22"/>
      <c r="MJJ102" s="22"/>
      <c r="MJK102" s="22"/>
      <c r="MJL102" s="22"/>
      <c r="MJM102" s="22"/>
      <c r="MJN102" s="22"/>
      <c r="MJO102" s="22"/>
      <c r="MJP102" s="22"/>
      <c r="MJQ102" s="22"/>
      <c r="MJR102" s="22"/>
      <c r="MJS102" s="22"/>
      <c r="MJT102" s="22"/>
      <c r="MJU102" s="22"/>
      <c r="MJV102" s="22"/>
      <c r="MJW102" s="22"/>
      <c r="MJX102" s="22"/>
      <c r="MJY102" s="22"/>
      <c r="MJZ102" s="22"/>
      <c r="MKA102" s="22"/>
      <c r="MKB102" s="22"/>
      <c r="MKC102" s="22"/>
      <c r="MKD102" s="22"/>
      <c r="MKE102" s="21"/>
      <c r="MKF102" s="22"/>
      <c r="MKG102" s="22"/>
      <c r="MKH102" s="22"/>
      <c r="MKI102" s="22"/>
      <c r="MKJ102" s="22"/>
      <c r="MKK102" s="22"/>
      <c r="MKL102" s="22"/>
      <c r="MKM102" s="22"/>
      <c r="MKN102" s="22"/>
      <c r="MKO102" s="22"/>
      <c r="MKP102" s="22"/>
      <c r="MKQ102" s="22"/>
      <c r="MKR102" s="22"/>
      <c r="MKS102" s="22"/>
      <c r="MKT102" s="22"/>
      <c r="MKU102" s="22"/>
      <c r="MKV102" s="22"/>
      <c r="MKW102" s="22"/>
      <c r="MKX102" s="22"/>
      <c r="MKY102" s="22"/>
      <c r="MKZ102" s="22"/>
      <c r="MLA102" s="22"/>
      <c r="MLB102" s="22"/>
      <c r="MLC102" s="22"/>
      <c r="MLD102" s="22"/>
      <c r="MLE102" s="22"/>
      <c r="MLF102" s="22"/>
      <c r="MLG102" s="22"/>
      <c r="MLH102" s="22"/>
      <c r="MLI102" s="22"/>
      <c r="MLJ102" s="22"/>
      <c r="MLK102" s="22"/>
      <c r="MLL102" s="22"/>
      <c r="MLM102" s="21"/>
      <c r="MLN102" s="22"/>
      <c r="MLO102" s="22"/>
      <c r="MLP102" s="22"/>
      <c r="MLQ102" s="22"/>
      <c r="MLR102" s="22"/>
      <c r="MLS102" s="22"/>
      <c r="MLT102" s="22"/>
      <c r="MLU102" s="22"/>
      <c r="MLV102" s="22"/>
      <c r="MLW102" s="22"/>
      <c r="MLX102" s="22"/>
      <c r="MLY102" s="22"/>
      <c r="MLZ102" s="22"/>
      <c r="MMA102" s="22"/>
      <c r="MMB102" s="22"/>
      <c r="MMC102" s="22"/>
      <c r="MMD102" s="22"/>
      <c r="MME102" s="22"/>
      <c r="MMF102" s="22"/>
      <c r="MMG102" s="22"/>
      <c r="MMH102" s="22"/>
      <c r="MMI102" s="22"/>
      <c r="MMJ102" s="22"/>
      <c r="MMK102" s="22"/>
      <c r="MML102" s="22"/>
      <c r="MMM102" s="22"/>
      <c r="MMN102" s="22"/>
      <c r="MMO102" s="22"/>
      <c r="MMP102" s="22"/>
      <c r="MMQ102" s="22"/>
      <c r="MMR102" s="22"/>
      <c r="MMS102" s="22"/>
      <c r="MMT102" s="22"/>
      <c r="MMU102" s="21"/>
      <c r="MMV102" s="22"/>
      <c r="MMW102" s="22"/>
      <c r="MMX102" s="22"/>
      <c r="MMY102" s="22"/>
      <c r="MMZ102" s="22"/>
      <c r="MNA102" s="22"/>
      <c r="MNB102" s="22"/>
      <c r="MNC102" s="22"/>
      <c r="MND102" s="22"/>
      <c r="MNE102" s="22"/>
      <c r="MNF102" s="22"/>
      <c r="MNG102" s="22"/>
      <c r="MNH102" s="22"/>
      <c r="MNI102" s="22"/>
      <c r="MNJ102" s="22"/>
      <c r="MNK102" s="22"/>
      <c r="MNL102" s="22"/>
      <c r="MNM102" s="22"/>
      <c r="MNN102" s="22"/>
      <c r="MNO102" s="22"/>
      <c r="MNP102" s="22"/>
      <c r="MNQ102" s="22"/>
      <c r="MNR102" s="22"/>
      <c r="MNS102" s="22"/>
      <c r="MNT102" s="22"/>
      <c r="MNU102" s="22"/>
      <c r="MNV102" s="22"/>
      <c r="MNW102" s="22"/>
      <c r="MNX102" s="22"/>
      <c r="MNY102" s="22"/>
      <c r="MNZ102" s="22"/>
      <c r="MOA102" s="22"/>
      <c r="MOB102" s="22"/>
      <c r="MOC102" s="21"/>
      <c r="MOD102" s="22"/>
      <c r="MOE102" s="22"/>
      <c r="MOF102" s="22"/>
      <c r="MOG102" s="22"/>
      <c r="MOH102" s="22"/>
      <c r="MOI102" s="22"/>
      <c r="MOJ102" s="22"/>
      <c r="MOK102" s="22"/>
      <c r="MOL102" s="22"/>
      <c r="MOM102" s="22"/>
      <c r="MON102" s="22"/>
      <c r="MOO102" s="22"/>
      <c r="MOP102" s="22"/>
      <c r="MOQ102" s="22"/>
      <c r="MOR102" s="22"/>
      <c r="MOS102" s="22"/>
      <c r="MOT102" s="22"/>
      <c r="MOU102" s="22"/>
      <c r="MOV102" s="22"/>
      <c r="MOW102" s="22"/>
      <c r="MOX102" s="22"/>
      <c r="MOY102" s="22"/>
      <c r="MOZ102" s="22"/>
      <c r="MPA102" s="22"/>
      <c r="MPB102" s="22"/>
      <c r="MPC102" s="22"/>
      <c r="MPD102" s="22"/>
      <c r="MPE102" s="22"/>
      <c r="MPF102" s="22"/>
      <c r="MPG102" s="22"/>
      <c r="MPH102" s="22"/>
      <c r="MPI102" s="22"/>
      <c r="MPJ102" s="22"/>
      <c r="MPK102" s="21"/>
      <c r="MPL102" s="22"/>
      <c r="MPM102" s="22"/>
      <c r="MPN102" s="22"/>
      <c r="MPO102" s="22"/>
      <c r="MPP102" s="22"/>
      <c r="MPQ102" s="22"/>
      <c r="MPR102" s="22"/>
      <c r="MPS102" s="22"/>
      <c r="MPT102" s="22"/>
      <c r="MPU102" s="22"/>
      <c r="MPV102" s="22"/>
      <c r="MPW102" s="22"/>
      <c r="MPX102" s="22"/>
      <c r="MPY102" s="22"/>
      <c r="MPZ102" s="22"/>
      <c r="MQA102" s="22"/>
      <c r="MQB102" s="22"/>
      <c r="MQC102" s="22"/>
      <c r="MQD102" s="22"/>
      <c r="MQE102" s="22"/>
      <c r="MQF102" s="22"/>
      <c r="MQG102" s="22"/>
      <c r="MQH102" s="22"/>
      <c r="MQI102" s="22"/>
      <c r="MQJ102" s="22"/>
      <c r="MQK102" s="22"/>
      <c r="MQL102" s="22"/>
      <c r="MQM102" s="22"/>
      <c r="MQN102" s="22"/>
      <c r="MQO102" s="22"/>
      <c r="MQP102" s="22"/>
      <c r="MQQ102" s="22"/>
      <c r="MQR102" s="22"/>
      <c r="MQS102" s="21"/>
      <c r="MQT102" s="22"/>
      <c r="MQU102" s="22"/>
      <c r="MQV102" s="22"/>
      <c r="MQW102" s="22"/>
      <c r="MQX102" s="22"/>
      <c r="MQY102" s="22"/>
      <c r="MQZ102" s="22"/>
      <c r="MRA102" s="22"/>
      <c r="MRB102" s="22"/>
      <c r="MRC102" s="22"/>
      <c r="MRD102" s="22"/>
      <c r="MRE102" s="22"/>
      <c r="MRF102" s="22"/>
      <c r="MRG102" s="22"/>
      <c r="MRH102" s="22"/>
      <c r="MRI102" s="22"/>
      <c r="MRJ102" s="22"/>
      <c r="MRK102" s="22"/>
      <c r="MRL102" s="22"/>
      <c r="MRM102" s="22"/>
      <c r="MRN102" s="22"/>
      <c r="MRO102" s="22"/>
      <c r="MRP102" s="22"/>
      <c r="MRQ102" s="22"/>
      <c r="MRR102" s="22"/>
      <c r="MRS102" s="22"/>
      <c r="MRT102" s="22"/>
      <c r="MRU102" s="22"/>
      <c r="MRV102" s="22"/>
      <c r="MRW102" s="22"/>
      <c r="MRX102" s="22"/>
      <c r="MRY102" s="22"/>
      <c r="MRZ102" s="22"/>
      <c r="MSA102" s="21"/>
      <c r="MSB102" s="22"/>
      <c r="MSC102" s="22"/>
      <c r="MSD102" s="22"/>
      <c r="MSE102" s="22"/>
      <c r="MSF102" s="22"/>
      <c r="MSG102" s="22"/>
      <c r="MSH102" s="22"/>
      <c r="MSI102" s="22"/>
      <c r="MSJ102" s="22"/>
      <c r="MSK102" s="22"/>
      <c r="MSL102" s="22"/>
      <c r="MSM102" s="22"/>
      <c r="MSN102" s="22"/>
      <c r="MSO102" s="22"/>
      <c r="MSP102" s="22"/>
      <c r="MSQ102" s="22"/>
      <c r="MSR102" s="22"/>
      <c r="MSS102" s="22"/>
      <c r="MST102" s="22"/>
      <c r="MSU102" s="22"/>
      <c r="MSV102" s="22"/>
      <c r="MSW102" s="22"/>
      <c r="MSX102" s="22"/>
      <c r="MSY102" s="22"/>
      <c r="MSZ102" s="22"/>
      <c r="MTA102" s="22"/>
      <c r="MTB102" s="22"/>
      <c r="MTC102" s="22"/>
      <c r="MTD102" s="22"/>
      <c r="MTE102" s="22"/>
      <c r="MTF102" s="22"/>
      <c r="MTG102" s="22"/>
      <c r="MTH102" s="22"/>
      <c r="MTI102" s="21"/>
      <c r="MTJ102" s="22"/>
      <c r="MTK102" s="22"/>
      <c r="MTL102" s="22"/>
      <c r="MTM102" s="22"/>
      <c r="MTN102" s="22"/>
      <c r="MTO102" s="22"/>
      <c r="MTP102" s="22"/>
      <c r="MTQ102" s="22"/>
      <c r="MTR102" s="22"/>
      <c r="MTS102" s="22"/>
      <c r="MTT102" s="22"/>
      <c r="MTU102" s="22"/>
      <c r="MTV102" s="22"/>
      <c r="MTW102" s="22"/>
      <c r="MTX102" s="22"/>
      <c r="MTY102" s="22"/>
      <c r="MTZ102" s="22"/>
      <c r="MUA102" s="22"/>
      <c r="MUB102" s="22"/>
      <c r="MUC102" s="22"/>
      <c r="MUD102" s="22"/>
      <c r="MUE102" s="22"/>
      <c r="MUF102" s="22"/>
      <c r="MUG102" s="22"/>
      <c r="MUH102" s="22"/>
      <c r="MUI102" s="22"/>
      <c r="MUJ102" s="22"/>
      <c r="MUK102" s="22"/>
      <c r="MUL102" s="22"/>
      <c r="MUM102" s="22"/>
      <c r="MUN102" s="22"/>
      <c r="MUO102" s="22"/>
      <c r="MUP102" s="22"/>
      <c r="MUQ102" s="21"/>
      <c r="MUR102" s="22"/>
      <c r="MUS102" s="22"/>
      <c r="MUT102" s="22"/>
      <c r="MUU102" s="22"/>
      <c r="MUV102" s="22"/>
      <c r="MUW102" s="22"/>
      <c r="MUX102" s="22"/>
      <c r="MUY102" s="22"/>
      <c r="MUZ102" s="22"/>
      <c r="MVA102" s="22"/>
      <c r="MVB102" s="22"/>
      <c r="MVC102" s="22"/>
      <c r="MVD102" s="22"/>
      <c r="MVE102" s="22"/>
      <c r="MVF102" s="22"/>
      <c r="MVG102" s="22"/>
      <c r="MVH102" s="22"/>
      <c r="MVI102" s="22"/>
      <c r="MVJ102" s="22"/>
      <c r="MVK102" s="22"/>
      <c r="MVL102" s="22"/>
      <c r="MVM102" s="22"/>
      <c r="MVN102" s="22"/>
      <c r="MVO102" s="22"/>
      <c r="MVP102" s="22"/>
      <c r="MVQ102" s="22"/>
      <c r="MVR102" s="22"/>
      <c r="MVS102" s="22"/>
      <c r="MVT102" s="22"/>
      <c r="MVU102" s="22"/>
      <c r="MVV102" s="22"/>
      <c r="MVW102" s="22"/>
      <c r="MVX102" s="22"/>
      <c r="MVY102" s="21"/>
      <c r="MVZ102" s="22"/>
      <c r="MWA102" s="22"/>
      <c r="MWB102" s="22"/>
      <c r="MWC102" s="22"/>
      <c r="MWD102" s="22"/>
      <c r="MWE102" s="22"/>
      <c r="MWF102" s="22"/>
      <c r="MWG102" s="22"/>
      <c r="MWH102" s="22"/>
      <c r="MWI102" s="22"/>
      <c r="MWJ102" s="22"/>
      <c r="MWK102" s="22"/>
      <c r="MWL102" s="22"/>
      <c r="MWM102" s="22"/>
      <c r="MWN102" s="22"/>
      <c r="MWO102" s="22"/>
      <c r="MWP102" s="22"/>
      <c r="MWQ102" s="22"/>
      <c r="MWR102" s="22"/>
      <c r="MWS102" s="22"/>
      <c r="MWT102" s="22"/>
      <c r="MWU102" s="22"/>
      <c r="MWV102" s="22"/>
      <c r="MWW102" s="22"/>
      <c r="MWX102" s="22"/>
      <c r="MWY102" s="22"/>
      <c r="MWZ102" s="22"/>
      <c r="MXA102" s="22"/>
      <c r="MXB102" s="22"/>
      <c r="MXC102" s="22"/>
      <c r="MXD102" s="22"/>
      <c r="MXE102" s="22"/>
      <c r="MXF102" s="22"/>
      <c r="MXG102" s="21"/>
      <c r="MXH102" s="22"/>
      <c r="MXI102" s="22"/>
      <c r="MXJ102" s="22"/>
      <c r="MXK102" s="22"/>
      <c r="MXL102" s="22"/>
      <c r="MXM102" s="22"/>
      <c r="MXN102" s="22"/>
      <c r="MXO102" s="22"/>
      <c r="MXP102" s="22"/>
      <c r="MXQ102" s="22"/>
      <c r="MXR102" s="22"/>
      <c r="MXS102" s="22"/>
      <c r="MXT102" s="22"/>
      <c r="MXU102" s="22"/>
      <c r="MXV102" s="22"/>
      <c r="MXW102" s="22"/>
      <c r="MXX102" s="22"/>
      <c r="MXY102" s="22"/>
      <c r="MXZ102" s="22"/>
      <c r="MYA102" s="22"/>
      <c r="MYB102" s="22"/>
      <c r="MYC102" s="22"/>
      <c r="MYD102" s="22"/>
      <c r="MYE102" s="22"/>
      <c r="MYF102" s="22"/>
      <c r="MYG102" s="22"/>
      <c r="MYH102" s="22"/>
      <c r="MYI102" s="22"/>
      <c r="MYJ102" s="22"/>
      <c r="MYK102" s="22"/>
      <c r="MYL102" s="22"/>
      <c r="MYM102" s="22"/>
      <c r="MYN102" s="22"/>
      <c r="MYO102" s="21"/>
      <c r="MYP102" s="22"/>
      <c r="MYQ102" s="22"/>
      <c r="MYR102" s="22"/>
      <c r="MYS102" s="22"/>
      <c r="MYT102" s="22"/>
      <c r="MYU102" s="22"/>
      <c r="MYV102" s="22"/>
      <c r="MYW102" s="22"/>
      <c r="MYX102" s="22"/>
      <c r="MYY102" s="22"/>
      <c r="MYZ102" s="22"/>
      <c r="MZA102" s="22"/>
      <c r="MZB102" s="22"/>
      <c r="MZC102" s="22"/>
      <c r="MZD102" s="22"/>
      <c r="MZE102" s="22"/>
      <c r="MZF102" s="22"/>
      <c r="MZG102" s="22"/>
      <c r="MZH102" s="22"/>
      <c r="MZI102" s="22"/>
      <c r="MZJ102" s="22"/>
      <c r="MZK102" s="22"/>
      <c r="MZL102" s="22"/>
      <c r="MZM102" s="22"/>
      <c r="MZN102" s="22"/>
      <c r="MZO102" s="22"/>
      <c r="MZP102" s="22"/>
      <c r="MZQ102" s="22"/>
      <c r="MZR102" s="22"/>
      <c r="MZS102" s="22"/>
      <c r="MZT102" s="22"/>
      <c r="MZU102" s="22"/>
      <c r="MZV102" s="22"/>
      <c r="MZW102" s="21"/>
      <c r="MZX102" s="22"/>
      <c r="MZY102" s="22"/>
      <c r="MZZ102" s="22"/>
      <c r="NAA102" s="22"/>
      <c r="NAB102" s="22"/>
      <c r="NAC102" s="22"/>
      <c r="NAD102" s="22"/>
      <c r="NAE102" s="22"/>
      <c r="NAF102" s="22"/>
      <c r="NAG102" s="22"/>
      <c r="NAH102" s="22"/>
      <c r="NAI102" s="22"/>
      <c r="NAJ102" s="22"/>
      <c r="NAK102" s="22"/>
      <c r="NAL102" s="22"/>
      <c r="NAM102" s="22"/>
      <c r="NAN102" s="22"/>
      <c r="NAO102" s="22"/>
      <c r="NAP102" s="22"/>
      <c r="NAQ102" s="22"/>
      <c r="NAR102" s="22"/>
      <c r="NAS102" s="22"/>
      <c r="NAT102" s="22"/>
      <c r="NAU102" s="22"/>
      <c r="NAV102" s="22"/>
      <c r="NAW102" s="22"/>
      <c r="NAX102" s="22"/>
      <c r="NAY102" s="22"/>
      <c r="NAZ102" s="22"/>
      <c r="NBA102" s="22"/>
      <c r="NBB102" s="22"/>
      <c r="NBC102" s="22"/>
      <c r="NBD102" s="22"/>
      <c r="NBE102" s="21"/>
      <c r="NBF102" s="22"/>
      <c r="NBG102" s="22"/>
      <c r="NBH102" s="22"/>
      <c r="NBI102" s="22"/>
      <c r="NBJ102" s="22"/>
      <c r="NBK102" s="22"/>
      <c r="NBL102" s="22"/>
      <c r="NBM102" s="22"/>
      <c r="NBN102" s="22"/>
      <c r="NBO102" s="22"/>
      <c r="NBP102" s="22"/>
      <c r="NBQ102" s="22"/>
      <c r="NBR102" s="22"/>
      <c r="NBS102" s="22"/>
      <c r="NBT102" s="22"/>
      <c r="NBU102" s="22"/>
      <c r="NBV102" s="22"/>
      <c r="NBW102" s="22"/>
      <c r="NBX102" s="22"/>
      <c r="NBY102" s="22"/>
      <c r="NBZ102" s="22"/>
      <c r="NCA102" s="22"/>
      <c r="NCB102" s="22"/>
      <c r="NCC102" s="22"/>
      <c r="NCD102" s="22"/>
      <c r="NCE102" s="22"/>
      <c r="NCF102" s="22"/>
      <c r="NCG102" s="22"/>
      <c r="NCH102" s="22"/>
      <c r="NCI102" s="22"/>
      <c r="NCJ102" s="22"/>
      <c r="NCK102" s="22"/>
      <c r="NCL102" s="22"/>
      <c r="NCM102" s="21"/>
      <c r="NCN102" s="22"/>
      <c r="NCO102" s="22"/>
      <c r="NCP102" s="22"/>
      <c r="NCQ102" s="22"/>
      <c r="NCR102" s="22"/>
      <c r="NCS102" s="22"/>
      <c r="NCT102" s="22"/>
      <c r="NCU102" s="22"/>
      <c r="NCV102" s="22"/>
      <c r="NCW102" s="22"/>
      <c r="NCX102" s="22"/>
      <c r="NCY102" s="22"/>
      <c r="NCZ102" s="22"/>
      <c r="NDA102" s="22"/>
      <c r="NDB102" s="22"/>
      <c r="NDC102" s="22"/>
      <c r="NDD102" s="22"/>
      <c r="NDE102" s="22"/>
      <c r="NDF102" s="22"/>
      <c r="NDG102" s="22"/>
      <c r="NDH102" s="22"/>
      <c r="NDI102" s="22"/>
      <c r="NDJ102" s="22"/>
      <c r="NDK102" s="22"/>
      <c r="NDL102" s="22"/>
      <c r="NDM102" s="22"/>
      <c r="NDN102" s="22"/>
      <c r="NDO102" s="22"/>
      <c r="NDP102" s="22"/>
      <c r="NDQ102" s="22"/>
      <c r="NDR102" s="22"/>
      <c r="NDS102" s="22"/>
      <c r="NDT102" s="22"/>
      <c r="NDU102" s="21"/>
      <c r="NDV102" s="22"/>
      <c r="NDW102" s="22"/>
      <c r="NDX102" s="22"/>
      <c r="NDY102" s="22"/>
      <c r="NDZ102" s="22"/>
      <c r="NEA102" s="22"/>
      <c r="NEB102" s="22"/>
      <c r="NEC102" s="22"/>
      <c r="NED102" s="22"/>
      <c r="NEE102" s="22"/>
      <c r="NEF102" s="22"/>
      <c r="NEG102" s="22"/>
      <c r="NEH102" s="22"/>
      <c r="NEI102" s="22"/>
      <c r="NEJ102" s="22"/>
      <c r="NEK102" s="22"/>
      <c r="NEL102" s="22"/>
      <c r="NEM102" s="22"/>
      <c r="NEN102" s="22"/>
      <c r="NEO102" s="22"/>
      <c r="NEP102" s="22"/>
      <c r="NEQ102" s="22"/>
      <c r="NER102" s="22"/>
      <c r="NES102" s="22"/>
      <c r="NET102" s="22"/>
      <c r="NEU102" s="22"/>
      <c r="NEV102" s="22"/>
      <c r="NEW102" s="22"/>
      <c r="NEX102" s="22"/>
      <c r="NEY102" s="22"/>
      <c r="NEZ102" s="22"/>
      <c r="NFA102" s="22"/>
      <c r="NFB102" s="22"/>
      <c r="NFC102" s="21"/>
      <c r="NFD102" s="22"/>
      <c r="NFE102" s="22"/>
      <c r="NFF102" s="22"/>
      <c r="NFG102" s="22"/>
      <c r="NFH102" s="22"/>
      <c r="NFI102" s="22"/>
      <c r="NFJ102" s="22"/>
      <c r="NFK102" s="22"/>
      <c r="NFL102" s="22"/>
      <c r="NFM102" s="22"/>
      <c r="NFN102" s="22"/>
      <c r="NFO102" s="22"/>
      <c r="NFP102" s="22"/>
      <c r="NFQ102" s="22"/>
      <c r="NFR102" s="22"/>
      <c r="NFS102" s="22"/>
      <c r="NFT102" s="22"/>
      <c r="NFU102" s="22"/>
      <c r="NFV102" s="22"/>
      <c r="NFW102" s="22"/>
      <c r="NFX102" s="22"/>
      <c r="NFY102" s="22"/>
      <c r="NFZ102" s="22"/>
      <c r="NGA102" s="22"/>
      <c r="NGB102" s="22"/>
      <c r="NGC102" s="22"/>
      <c r="NGD102" s="22"/>
      <c r="NGE102" s="22"/>
      <c r="NGF102" s="22"/>
      <c r="NGG102" s="22"/>
      <c r="NGH102" s="22"/>
      <c r="NGI102" s="22"/>
      <c r="NGJ102" s="22"/>
      <c r="NGK102" s="21"/>
      <c r="NGL102" s="22"/>
      <c r="NGM102" s="22"/>
      <c r="NGN102" s="22"/>
      <c r="NGO102" s="22"/>
      <c r="NGP102" s="22"/>
      <c r="NGQ102" s="22"/>
      <c r="NGR102" s="22"/>
      <c r="NGS102" s="22"/>
      <c r="NGT102" s="22"/>
      <c r="NGU102" s="22"/>
      <c r="NGV102" s="22"/>
      <c r="NGW102" s="22"/>
      <c r="NGX102" s="22"/>
      <c r="NGY102" s="22"/>
      <c r="NGZ102" s="22"/>
      <c r="NHA102" s="22"/>
      <c r="NHB102" s="22"/>
      <c r="NHC102" s="22"/>
      <c r="NHD102" s="22"/>
      <c r="NHE102" s="22"/>
      <c r="NHF102" s="22"/>
      <c r="NHG102" s="22"/>
      <c r="NHH102" s="22"/>
      <c r="NHI102" s="22"/>
      <c r="NHJ102" s="22"/>
      <c r="NHK102" s="22"/>
      <c r="NHL102" s="22"/>
      <c r="NHM102" s="22"/>
      <c r="NHN102" s="22"/>
      <c r="NHO102" s="22"/>
      <c r="NHP102" s="22"/>
      <c r="NHQ102" s="22"/>
      <c r="NHR102" s="22"/>
      <c r="NHS102" s="21"/>
      <c r="NHT102" s="22"/>
      <c r="NHU102" s="22"/>
      <c r="NHV102" s="22"/>
      <c r="NHW102" s="22"/>
      <c r="NHX102" s="22"/>
      <c r="NHY102" s="22"/>
      <c r="NHZ102" s="22"/>
      <c r="NIA102" s="22"/>
      <c r="NIB102" s="22"/>
      <c r="NIC102" s="22"/>
      <c r="NID102" s="22"/>
      <c r="NIE102" s="22"/>
      <c r="NIF102" s="22"/>
      <c r="NIG102" s="22"/>
      <c r="NIH102" s="22"/>
      <c r="NII102" s="22"/>
      <c r="NIJ102" s="22"/>
      <c r="NIK102" s="22"/>
      <c r="NIL102" s="22"/>
      <c r="NIM102" s="22"/>
      <c r="NIN102" s="22"/>
      <c r="NIO102" s="22"/>
      <c r="NIP102" s="22"/>
      <c r="NIQ102" s="22"/>
      <c r="NIR102" s="22"/>
      <c r="NIS102" s="22"/>
      <c r="NIT102" s="22"/>
      <c r="NIU102" s="22"/>
      <c r="NIV102" s="22"/>
      <c r="NIW102" s="22"/>
      <c r="NIX102" s="22"/>
      <c r="NIY102" s="22"/>
      <c r="NIZ102" s="22"/>
      <c r="NJA102" s="21"/>
      <c r="NJB102" s="22"/>
      <c r="NJC102" s="22"/>
      <c r="NJD102" s="22"/>
      <c r="NJE102" s="22"/>
      <c r="NJF102" s="22"/>
      <c r="NJG102" s="22"/>
      <c r="NJH102" s="22"/>
      <c r="NJI102" s="22"/>
      <c r="NJJ102" s="22"/>
      <c r="NJK102" s="22"/>
      <c r="NJL102" s="22"/>
      <c r="NJM102" s="22"/>
      <c r="NJN102" s="22"/>
      <c r="NJO102" s="22"/>
      <c r="NJP102" s="22"/>
      <c r="NJQ102" s="22"/>
      <c r="NJR102" s="22"/>
      <c r="NJS102" s="22"/>
      <c r="NJT102" s="22"/>
      <c r="NJU102" s="22"/>
      <c r="NJV102" s="22"/>
      <c r="NJW102" s="22"/>
      <c r="NJX102" s="22"/>
      <c r="NJY102" s="22"/>
      <c r="NJZ102" s="22"/>
      <c r="NKA102" s="22"/>
      <c r="NKB102" s="22"/>
      <c r="NKC102" s="22"/>
      <c r="NKD102" s="22"/>
      <c r="NKE102" s="22"/>
      <c r="NKF102" s="22"/>
      <c r="NKG102" s="22"/>
      <c r="NKH102" s="22"/>
      <c r="NKI102" s="21"/>
      <c r="NKJ102" s="22"/>
      <c r="NKK102" s="22"/>
      <c r="NKL102" s="22"/>
      <c r="NKM102" s="22"/>
      <c r="NKN102" s="22"/>
      <c r="NKO102" s="22"/>
      <c r="NKP102" s="22"/>
      <c r="NKQ102" s="22"/>
      <c r="NKR102" s="22"/>
      <c r="NKS102" s="22"/>
      <c r="NKT102" s="22"/>
      <c r="NKU102" s="22"/>
      <c r="NKV102" s="22"/>
      <c r="NKW102" s="22"/>
      <c r="NKX102" s="22"/>
      <c r="NKY102" s="22"/>
      <c r="NKZ102" s="22"/>
      <c r="NLA102" s="22"/>
      <c r="NLB102" s="22"/>
      <c r="NLC102" s="22"/>
      <c r="NLD102" s="22"/>
      <c r="NLE102" s="22"/>
      <c r="NLF102" s="22"/>
      <c r="NLG102" s="22"/>
      <c r="NLH102" s="22"/>
      <c r="NLI102" s="22"/>
      <c r="NLJ102" s="22"/>
      <c r="NLK102" s="22"/>
      <c r="NLL102" s="22"/>
      <c r="NLM102" s="22"/>
      <c r="NLN102" s="22"/>
      <c r="NLO102" s="22"/>
      <c r="NLP102" s="22"/>
      <c r="NLQ102" s="21"/>
      <c r="NLR102" s="22"/>
      <c r="NLS102" s="22"/>
      <c r="NLT102" s="22"/>
      <c r="NLU102" s="22"/>
      <c r="NLV102" s="22"/>
      <c r="NLW102" s="22"/>
      <c r="NLX102" s="22"/>
      <c r="NLY102" s="22"/>
      <c r="NLZ102" s="22"/>
      <c r="NMA102" s="22"/>
      <c r="NMB102" s="22"/>
      <c r="NMC102" s="22"/>
      <c r="NMD102" s="22"/>
      <c r="NME102" s="22"/>
      <c r="NMF102" s="22"/>
      <c r="NMG102" s="22"/>
      <c r="NMH102" s="22"/>
      <c r="NMI102" s="22"/>
      <c r="NMJ102" s="22"/>
      <c r="NMK102" s="22"/>
      <c r="NML102" s="22"/>
      <c r="NMM102" s="22"/>
      <c r="NMN102" s="22"/>
      <c r="NMO102" s="22"/>
      <c r="NMP102" s="22"/>
      <c r="NMQ102" s="22"/>
      <c r="NMR102" s="22"/>
      <c r="NMS102" s="22"/>
      <c r="NMT102" s="22"/>
      <c r="NMU102" s="22"/>
      <c r="NMV102" s="22"/>
      <c r="NMW102" s="22"/>
      <c r="NMX102" s="22"/>
      <c r="NMY102" s="21"/>
      <c r="NMZ102" s="22"/>
      <c r="NNA102" s="22"/>
      <c r="NNB102" s="22"/>
      <c r="NNC102" s="22"/>
      <c r="NND102" s="22"/>
      <c r="NNE102" s="22"/>
      <c r="NNF102" s="22"/>
      <c r="NNG102" s="22"/>
      <c r="NNH102" s="22"/>
      <c r="NNI102" s="22"/>
      <c r="NNJ102" s="22"/>
      <c r="NNK102" s="22"/>
      <c r="NNL102" s="22"/>
      <c r="NNM102" s="22"/>
      <c r="NNN102" s="22"/>
      <c r="NNO102" s="22"/>
      <c r="NNP102" s="22"/>
      <c r="NNQ102" s="22"/>
      <c r="NNR102" s="22"/>
      <c r="NNS102" s="22"/>
      <c r="NNT102" s="22"/>
      <c r="NNU102" s="22"/>
      <c r="NNV102" s="22"/>
      <c r="NNW102" s="22"/>
      <c r="NNX102" s="22"/>
      <c r="NNY102" s="22"/>
      <c r="NNZ102" s="22"/>
      <c r="NOA102" s="22"/>
      <c r="NOB102" s="22"/>
      <c r="NOC102" s="22"/>
      <c r="NOD102" s="22"/>
      <c r="NOE102" s="22"/>
      <c r="NOF102" s="22"/>
      <c r="NOG102" s="21"/>
      <c r="NOH102" s="22"/>
      <c r="NOI102" s="22"/>
      <c r="NOJ102" s="22"/>
      <c r="NOK102" s="22"/>
      <c r="NOL102" s="22"/>
      <c r="NOM102" s="22"/>
      <c r="NON102" s="22"/>
      <c r="NOO102" s="22"/>
      <c r="NOP102" s="22"/>
      <c r="NOQ102" s="22"/>
      <c r="NOR102" s="22"/>
      <c r="NOS102" s="22"/>
      <c r="NOT102" s="22"/>
      <c r="NOU102" s="22"/>
      <c r="NOV102" s="22"/>
      <c r="NOW102" s="22"/>
      <c r="NOX102" s="22"/>
      <c r="NOY102" s="22"/>
      <c r="NOZ102" s="22"/>
      <c r="NPA102" s="22"/>
      <c r="NPB102" s="22"/>
      <c r="NPC102" s="22"/>
      <c r="NPD102" s="22"/>
      <c r="NPE102" s="22"/>
      <c r="NPF102" s="22"/>
      <c r="NPG102" s="22"/>
      <c r="NPH102" s="22"/>
      <c r="NPI102" s="22"/>
      <c r="NPJ102" s="22"/>
      <c r="NPK102" s="22"/>
      <c r="NPL102" s="22"/>
      <c r="NPM102" s="22"/>
      <c r="NPN102" s="22"/>
      <c r="NPO102" s="21"/>
      <c r="NPP102" s="22"/>
      <c r="NPQ102" s="22"/>
      <c r="NPR102" s="22"/>
      <c r="NPS102" s="22"/>
      <c r="NPT102" s="22"/>
      <c r="NPU102" s="22"/>
      <c r="NPV102" s="22"/>
      <c r="NPW102" s="22"/>
      <c r="NPX102" s="22"/>
      <c r="NPY102" s="22"/>
      <c r="NPZ102" s="22"/>
      <c r="NQA102" s="22"/>
      <c r="NQB102" s="22"/>
      <c r="NQC102" s="22"/>
      <c r="NQD102" s="22"/>
      <c r="NQE102" s="22"/>
      <c r="NQF102" s="22"/>
      <c r="NQG102" s="22"/>
      <c r="NQH102" s="22"/>
      <c r="NQI102" s="22"/>
      <c r="NQJ102" s="22"/>
      <c r="NQK102" s="22"/>
      <c r="NQL102" s="22"/>
      <c r="NQM102" s="22"/>
      <c r="NQN102" s="22"/>
      <c r="NQO102" s="22"/>
      <c r="NQP102" s="22"/>
      <c r="NQQ102" s="22"/>
      <c r="NQR102" s="22"/>
      <c r="NQS102" s="22"/>
      <c r="NQT102" s="22"/>
      <c r="NQU102" s="22"/>
      <c r="NQV102" s="22"/>
      <c r="NQW102" s="21"/>
      <c r="NQX102" s="22"/>
      <c r="NQY102" s="22"/>
      <c r="NQZ102" s="22"/>
      <c r="NRA102" s="22"/>
      <c r="NRB102" s="22"/>
      <c r="NRC102" s="22"/>
      <c r="NRD102" s="22"/>
      <c r="NRE102" s="22"/>
      <c r="NRF102" s="22"/>
      <c r="NRG102" s="22"/>
      <c r="NRH102" s="22"/>
      <c r="NRI102" s="22"/>
      <c r="NRJ102" s="22"/>
      <c r="NRK102" s="22"/>
      <c r="NRL102" s="22"/>
      <c r="NRM102" s="22"/>
      <c r="NRN102" s="22"/>
      <c r="NRO102" s="22"/>
      <c r="NRP102" s="22"/>
      <c r="NRQ102" s="22"/>
      <c r="NRR102" s="22"/>
      <c r="NRS102" s="22"/>
      <c r="NRT102" s="22"/>
      <c r="NRU102" s="22"/>
      <c r="NRV102" s="22"/>
      <c r="NRW102" s="22"/>
      <c r="NRX102" s="22"/>
      <c r="NRY102" s="22"/>
      <c r="NRZ102" s="22"/>
      <c r="NSA102" s="22"/>
      <c r="NSB102" s="22"/>
      <c r="NSC102" s="22"/>
      <c r="NSD102" s="22"/>
      <c r="NSE102" s="21"/>
      <c r="NSF102" s="22"/>
      <c r="NSG102" s="22"/>
      <c r="NSH102" s="22"/>
      <c r="NSI102" s="22"/>
      <c r="NSJ102" s="22"/>
      <c r="NSK102" s="22"/>
      <c r="NSL102" s="22"/>
      <c r="NSM102" s="22"/>
      <c r="NSN102" s="22"/>
      <c r="NSO102" s="22"/>
      <c r="NSP102" s="22"/>
      <c r="NSQ102" s="22"/>
      <c r="NSR102" s="22"/>
      <c r="NSS102" s="22"/>
      <c r="NST102" s="22"/>
      <c r="NSU102" s="22"/>
      <c r="NSV102" s="22"/>
      <c r="NSW102" s="22"/>
      <c r="NSX102" s="22"/>
      <c r="NSY102" s="22"/>
      <c r="NSZ102" s="22"/>
      <c r="NTA102" s="22"/>
      <c r="NTB102" s="22"/>
      <c r="NTC102" s="22"/>
      <c r="NTD102" s="22"/>
      <c r="NTE102" s="22"/>
      <c r="NTF102" s="22"/>
      <c r="NTG102" s="22"/>
      <c r="NTH102" s="22"/>
      <c r="NTI102" s="22"/>
      <c r="NTJ102" s="22"/>
      <c r="NTK102" s="22"/>
      <c r="NTL102" s="22"/>
      <c r="NTM102" s="21"/>
      <c r="NTN102" s="22"/>
      <c r="NTO102" s="22"/>
      <c r="NTP102" s="22"/>
      <c r="NTQ102" s="22"/>
      <c r="NTR102" s="22"/>
      <c r="NTS102" s="22"/>
      <c r="NTT102" s="22"/>
      <c r="NTU102" s="22"/>
      <c r="NTV102" s="22"/>
      <c r="NTW102" s="22"/>
      <c r="NTX102" s="22"/>
      <c r="NTY102" s="22"/>
      <c r="NTZ102" s="22"/>
      <c r="NUA102" s="22"/>
      <c r="NUB102" s="22"/>
      <c r="NUC102" s="22"/>
      <c r="NUD102" s="22"/>
      <c r="NUE102" s="22"/>
      <c r="NUF102" s="22"/>
      <c r="NUG102" s="22"/>
      <c r="NUH102" s="22"/>
      <c r="NUI102" s="22"/>
      <c r="NUJ102" s="22"/>
      <c r="NUK102" s="22"/>
      <c r="NUL102" s="22"/>
      <c r="NUM102" s="22"/>
      <c r="NUN102" s="22"/>
      <c r="NUO102" s="22"/>
      <c r="NUP102" s="22"/>
      <c r="NUQ102" s="22"/>
      <c r="NUR102" s="22"/>
      <c r="NUS102" s="22"/>
      <c r="NUT102" s="22"/>
      <c r="NUU102" s="21"/>
      <c r="NUV102" s="22"/>
      <c r="NUW102" s="22"/>
      <c r="NUX102" s="22"/>
      <c r="NUY102" s="22"/>
      <c r="NUZ102" s="22"/>
      <c r="NVA102" s="22"/>
      <c r="NVB102" s="22"/>
      <c r="NVC102" s="22"/>
      <c r="NVD102" s="22"/>
      <c r="NVE102" s="22"/>
      <c r="NVF102" s="22"/>
      <c r="NVG102" s="22"/>
      <c r="NVH102" s="22"/>
      <c r="NVI102" s="22"/>
      <c r="NVJ102" s="22"/>
      <c r="NVK102" s="22"/>
      <c r="NVL102" s="22"/>
      <c r="NVM102" s="22"/>
      <c r="NVN102" s="22"/>
      <c r="NVO102" s="22"/>
      <c r="NVP102" s="22"/>
      <c r="NVQ102" s="22"/>
      <c r="NVR102" s="22"/>
      <c r="NVS102" s="22"/>
      <c r="NVT102" s="22"/>
      <c r="NVU102" s="22"/>
      <c r="NVV102" s="22"/>
      <c r="NVW102" s="22"/>
      <c r="NVX102" s="22"/>
      <c r="NVY102" s="22"/>
      <c r="NVZ102" s="22"/>
      <c r="NWA102" s="22"/>
      <c r="NWB102" s="22"/>
      <c r="NWC102" s="21"/>
      <c r="NWD102" s="22"/>
      <c r="NWE102" s="22"/>
      <c r="NWF102" s="22"/>
      <c r="NWG102" s="22"/>
      <c r="NWH102" s="22"/>
      <c r="NWI102" s="22"/>
      <c r="NWJ102" s="22"/>
      <c r="NWK102" s="22"/>
      <c r="NWL102" s="22"/>
      <c r="NWM102" s="22"/>
      <c r="NWN102" s="22"/>
      <c r="NWO102" s="22"/>
      <c r="NWP102" s="22"/>
      <c r="NWQ102" s="22"/>
      <c r="NWR102" s="22"/>
      <c r="NWS102" s="22"/>
      <c r="NWT102" s="22"/>
      <c r="NWU102" s="22"/>
      <c r="NWV102" s="22"/>
      <c r="NWW102" s="22"/>
      <c r="NWX102" s="22"/>
      <c r="NWY102" s="22"/>
      <c r="NWZ102" s="22"/>
      <c r="NXA102" s="22"/>
      <c r="NXB102" s="22"/>
      <c r="NXC102" s="22"/>
      <c r="NXD102" s="22"/>
      <c r="NXE102" s="22"/>
      <c r="NXF102" s="22"/>
      <c r="NXG102" s="22"/>
      <c r="NXH102" s="22"/>
      <c r="NXI102" s="22"/>
      <c r="NXJ102" s="22"/>
      <c r="NXK102" s="21"/>
      <c r="NXL102" s="22"/>
      <c r="NXM102" s="22"/>
      <c r="NXN102" s="22"/>
      <c r="NXO102" s="22"/>
      <c r="NXP102" s="22"/>
      <c r="NXQ102" s="22"/>
      <c r="NXR102" s="22"/>
      <c r="NXS102" s="22"/>
      <c r="NXT102" s="22"/>
      <c r="NXU102" s="22"/>
      <c r="NXV102" s="22"/>
      <c r="NXW102" s="22"/>
      <c r="NXX102" s="22"/>
      <c r="NXY102" s="22"/>
      <c r="NXZ102" s="22"/>
      <c r="NYA102" s="22"/>
      <c r="NYB102" s="22"/>
      <c r="NYC102" s="22"/>
      <c r="NYD102" s="22"/>
      <c r="NYE102" s="22"/>
      <c r="NYF102" s="22"/>
      <c r="NYG102" s="22"/>
      <c r="NYH102" s="22"/>
      <c r="NYI102" s="22"/>
      <c r="NYJ102" s="22"/>
      <c r="NYK102" s="22"/>
      <c r="NYL102" s="22"/>
      <c r="NYM102" s="22"/>
      <c r="NYN102" s="22"/>
      <c r="NYO102" s="22"/>
      <c r="NYP102" s="22"/>
      <c r="NYQ102" s="22"/>
      <c r="NYR102" s="22"/>
      <c r="NYS102" s="21"/>
      <c r="NYT102" s="22"/>
      <c r="NYU102" s="22"/>
      <c r="NYV102" s="22"/>
      <c r="NYW102" s="22"/>
      <c r="NYX102" s="22"/>
      <c r="NYY102" s="22"/>
      <c r="NYZ102" s="22"/>
      <c r="NZA102" s="22"/>
      <c r="NZB102" s="22"/>
      <c r="NZC102" s="22"/>
      <c r="NZD102" s="22"/>
      <c r="NZE102" s="22"/>
      <c r="NZF102" s="22"/>
      <c r="NZG102" s="22"/>
      <c r="NZH102" s="22"/>
      <c r="NZI102" s="22"/>
      <c r="NZJ102" s="22"/>
      <c r="NZK102" s="22"/>
      <c r="NZL102" s="22"/>
      <c r="NZM102" s="22"/>
      <c r="NZN102" s="22"/>
      <c r="NZO102" s="22"/>
      <c r="NZP102" s="22"/>
      <c r="NZQ102" s="22"/>
      <c r="NZR102" s="22"/>
      <c r="NZS102" s="22"/>
      <c r="NZT102" s="22"/>
      <c r="NZU102" s="22"/>
      <c r="NZV102" s="22"/>
      <c r="NZW102" s="22"/>
      <c r="NZX102" s="22"/>
      <c r="NZY102" s="22"/>
      <c r="NZZ102" s="22"/>
      <c r="OAA102" s="21"/>
      <c r="OAB102" s="22"/>
      <c r="OAC102" s="22"/>
      <c r="OAD102" s="22"/>
      <c r="OAE102" s="22"/>
      <c r="OAF102" s="22"/>
      <c r="OAG102" s="22"/>
      <c r="OAH102" s="22"/>
      <c r="OAI102" s="22"/>
      <c r="OAJ102" s="22"/>
      <c r="OAK102" s="22"/>
      <c r="OAL102" s="22"/>
      <c r="OAM102" s="22"/>
      <c r="OAN102" s="22"/>
      <c r="OAO102" s="22"/>
      <c r="OAP102" s="22"/>
      <c r="OAQ102" s="22"/>
      <c r="OAR102" s="22"/>
      <c r="OAS102" s="22"/>
      <c r="OAT102" s="22"/>
      <c r="OAU102" s="22"/>
      <c r="OAV102" s="22"/>
      <c r="OAW102" s="22"/>
      <c r="OAX102" s="22"/>
      <c r="OAY102" s="22"/>
      <c r="OAZ102" s="22"/>
      <c r="OBA102" s="22"/>
      <c r="OBB102" s="22"/>
      <c r="OBC102" s="22"/>
      <c r="OBD102" s="22"/>
      <c r="OBE102" s="22"/>
      <c r="OBF102" s="22"/>
      <c r="OBG102" s="22"/>
      <c r="OBH102" s="22"/>
      <c r="OBI102" s="21"/>
      <c r="OBJ102" s="22"/>
      <c r="OBK102" s="22"/>
      <c r="OBL102" s="22"/>
      <c r="OBM102" s="22"/>
      <c r="OBN102" s="22"/>
      <c r="OBO102" s="22"/>
      <c r="OBP102" s="22"/>
      <c r="OBQ102" s="22"/>
      <c r="OBR102" s="22"/>
      <c r="OBS102" s="22"/>
      <c r="OBT102" s="22"/>
      <c r="OBU102" s="22"/>
      <c r="OBV102" s="22"/>
      <c r="OBW102" s="22"/>
      <c r="OBX102" s="22"/>
      <c r="OBY102" s="22"/>
      <c r="OBZ102" s="22"/>
      <c r="OCA102" s="22"/>
      <c r="OCB102" s="22"/>
      <c r="OCC102" s="22"/>
      <c r="OCD102" s="22"/>
      <c r="OCE102" s="22"/>
      <c r="OCF102" s="22"/>
      <c r="OCG102" s="22"/>
      <c r="OCH102" s="22"/>
      <c r="OCI102" s="22"/>
      <c r="OCJ102" s="22"/>
      <c r="OCK102" s="22"/>
      <c r="OCL102" s="22"/>
      <c r="OCM102" s="22"/>
      <c r="OCN102" s="22"/>
      <c r="OCO102" s="22"/>
      <c r="OCP102" s="22"/>
      <c r="OCQ102" s="21"/>
      <c r="OCR102" s="22"/>
      <c r="OCS102" s="22"/>
      <c r="OCT102" s="22"/>
      <c r="OCU102" s="22"/>
      <c r="OCV102" s="22"/>
      <c r="OCW102" s="22"/>
      <c r="OCX102" s="22"/>
      <c r="OCY102" s="22"/>
      <c r="OCZ102" s="22"/>
      <c r="ODA102" s="22"/>
      <c r="ODB102" s="22"/>
      <c r="ODC102" s="22"/>
      <c r="ODD102" s="22"/>
      <c r="ODE102" s="22"/>
      <c r="ODF102" s="22"/>
      <c r="ODG102" s="22"/>
      <c r="ODH102" s="22"/>
      <c r="ODI102" s="22"/>
      <c r="ODJ102" s="22"/>
      <c r="ODK102" s="22"/>
      <c r="ODL102" s="22"/>
      <c r="ODM102" s="22"/>
      <c r="ODN102" s="22"/>
      <c r="ODO102" s="22"/>
      <c r="ODP102" s="22"/>
      <c r="ODQ102" s="22"/>
      <c r="ODR102" s="22"/>
      <c r="ODS102" s="22"/>
      <c r="ODT102" s="22"/>
      <c r="ODU102" s="22"/>
      <c r="ODV102" s="22"/>
      <c r="ODW102" s="22"/>
      <c r="ODX102" s="22"/>
      <c r="ODY102" s="21"/>
      <c r="ODZ102" s="22"/>
      <c r="OEA102" s="22"/>
      <c r="OEB102" s="22"/>
      <c r="OEC102" s="22"/>
      <c r="OED102" s="22"/>
      <c r="OEE102" s="22"/>
      <c r="OEF102" s="22"/>
      <c r="OEG102" s="22"/>
      <c r="OEH102" s="22"/>
      <c r="OEI102" s="22"/>
      <c r="OEJ102" s="22"/>
      <c r="OEK102" s="22"/>
      <c r="OEL102" s="22"/>
      <c r="OEM102" s="22"/>
      <c r="OEN102" s="22"/>
      <c r="OEO102" s="22"/>
      <c r="OEP102" s="22"/>
      <c r="OEQ102" s="22"/>
      <c r="OER102" s="22"/>
      <c r="OES102" s="22"/>
      <c r="OET102" s="22"/>
      <c r="OEU102" s="22"/>
      <c r="OEV102" s="22"/>
      <c r="OEW102" s="22"/>
      <c r="OEX102" s="22"/>
      <c r="OEY102" s="22"/>
      <c r="OEZ102" s="22"/>
      <c r="OFA102" s="22"/>
      <c r="OFB102" s="22"/>
      <c r="OFC102" s="22"/>
      <c r="OFD102" s="22"/>
      <c r="OFE102" s="22"/>
      <c r="OFF102" s="22"/>
      <c r="OFG102" s="21"/>
      <c r="OFH102" s="22"/>
      <c r="OFI102" s="22"/>
      <c r="OFJ102" s="22"/>
      <c r="OFK102" s="22"/>
      <c r="OFL102" s="22"/>
      <c r="OFM102" s="22"/>
      <c r="OFN102" s="22"/>
      <c r="OFO102" s="22"/>
      <c r="OFP102" s="22"/>
      <c r="OFQ102" s="22"/>
      <c r="OFR102" s="22"/>
      <c r="OFS102" s="22"/>
      <c r="OFT102" s="22"/>
      <c r="OFU102" s="22"/>
      <c r="OFV102" s="22"/>
      <c r="OFW102" s="22"/>
      <c r="OFX102" s="22"/>
      <c r="OFY102" s="22"/>
      <c r="OFZ102" s="22"/>
      <c r="OGA102" s="22"/>
      <c r="OGB102" s="22"/>
      <c r="OGC102" s="22"/>
      <c r="OGD102" s="22"/>
      <c r="OGE102" s="22"/>
      <c r="OGF102" s="22"/>
      <c r="OGG102" s="22"/>
      <c r="OGH102" s="22"/>
      <c r="OGI102" s="22"/>
      <c r="OGJ102" s="22"/>
      <c r="OGK102" s="22"/>
      <c r="OGL102" s="22"/>
      <c r="OGM102" s="22"/>
      <c r="OGN102" s="22"/>
      <c r="OGO102" s="21"/>
      <c r="OGP102" s="22"/>
      <c r="OGQ102" s="22"/>
      <c r="OGR102" s="22"/>
      <c r="OGS102" s="22"/>
      <c r="OGT102" s="22"/>
      <c r="OGU102" s="22"/>
      <c r="OGV102" s="22"/>
      <c r="OGW102" s="22"/>
      <c r="OGX102" s="22"/>
      <c r="OGY102" s="22"/>
      <c r="OGZ102" s="22"/>
      <c r="OHA102" s="22"/>
      <c r="OHB102" s="22"/>
      <c r="OHC102" s="22"/>
      <c r="OHD102" s="22"/>
      <c r="OHE102" s="22"/>
      <c r="OHF102" s="22"/>
      <c r="OHG102" s="22"/>
      <c r="OHH102" s="22"/>
      <c r="OHI102" s="22"/>
      <c r="OHJ102" s="22"/>
      <c r="OHK102" s="22"/>
      <c r="OHL102" s="22"/>
      <c r="OHM102" s="22"/>
      <c r="OHN102" s="22"/>
      <c r="OHO102" s="22"/>
      <c r="OHP102" s="22"/>
      <c r="OHQ102" s="22"/>
      <c r="OHR102" s="22"/>
      <c r="OHS102" s="22"/>
      <c r="OHT102" s="22"/>
      <c r="OHU102" s="22"/>
      <c r="OHV102" s="22"/>
      <c r="OHW102" s="21"/>
      <c r="OHX102" s="22"/>
      <c r="OHY102" s="22"/>
      <c r="OHZ102" s="22"/>
      <c r="OIA102" s="22"/>
      <c r="OIB102" s="22"/>
      <c r="OIC102" s="22"/>
      <c r="OID102" s="22"/>
      <c r="OIE102" s="22"/>
      <c r="OIF102" s="22"/>
      <c r="OIG102" s="22"/>
      <c r="OIH102" s="22"/>
      <c r="OII102" s="22"/>
      <c r="OIJ102" s="22"/>
      <c r="OIK102" s="22"/>
      <c r="OIL102" s="22"/>
      <c r="OIM102" s="22"/>
      <c r="OIN102" s="22"/>
      <c r="OIO102" s="22"/>
      <c r="OIP102" s="22"/>
      <c r="OIQ102" s="22"/>
      <c r="OIR102" s="22"/>
      <c r="OIS102" s="22"/>
      <c r="OIT102" s="22"/>
      <c r="OIU102" s="22"/>
      <c r="OIV102" s="22"/>
      <c r="OIW102" s="22"/>
      <c r="OIX102" s="22"/>
      <c r="OIY102" s="22"/>
      <c r="OIZ102" s="22"/>
      <c r="OJA102" s="22"/>
      <c r="OJB102" s="22"/>
      <c r="OJC102" s="22"/>
      <c r="OJD102" s="22"/>
      <c r="OJE102" s="21"/>
      <c r="OJF102" s="22"/>
      <c r="OJG102" s="22"/>
      <c r="OJH102" s="22"/>
      <c r="OJI102" s="22"/>
      <c r="OJJ102" s="22"/>
      <c r="OJK102" s="22"/>
      <c r="OJL102" s="22"/>
      <c r="OJM102" s="22"/>
      <c r="OJN102" s="22"/>
      <c r="OJO102" s="22"/>
      <c r="OJP102" s="22"/>
      <c r="OJQ102" s="22"/>
      <c r="OJR102" s="22"/>
      <c r="OJS102" s="22"/>
      <c r="OJT102" s="22"/>
      <c r="OJU102" s="22"/>
      <c r="OJV102" s="22"/>
      <c r="OJW102" s="22"/>
      <c r="OJX102" s="22"/>
      <c r="OJY102" s="22"/>
      <c r="OJZ102" s="22"/>
      <c r="OKA102" s="22"/>
      <c r="OKB102" s="22"/>
      <c r="OKC102" s="22"/>
      <c r="OKD102" s="22"/>
      <c r="OKE102" s="22"/>
      <c r="OKF102" s="22"/>
      <c r="OKG102" s="22"/>
      <c r="OKH102" s="22"/>
      <c r="OKI102" s="22"/>
      <c r="OKJ102" s="22"/>
      <c r="OKK102" s="22"/>
      <c r="OKL102" s="22"/>
      <c r="OKM102" s="21"/>
      <c r="OKN102" s="22"/>
      <c r="OKO102" s="22"/>
      <c r="OKP102" s="22"/>
      <c r="OKQ102" s="22"/>
      <c r="OKR102" s="22"/>
      <c r="OKS102" s="22"/>
      <c r="OKT102" s="22"/>
      <c r="OKU102" s="22"/>
      <c r="OKV102" s="22"/>
      <c r="OKW102" s="22"/>
      <c r="OKX102" s="22"/>
      <c r="OKY102" s="22"/>
      <c r="OKZ102" s="22"/>
      <c r="OLA102" s="22"/>
      <c r="OLB102" s="22"/>
      <c r="OLC102" s="22"/>
      <c r="OLD102" s="22"/>
      <c r="OLE102" s="22"/>
      <c r="OLF102" s="22"/>
      <c r="OLG102" s="22"/>
      <c r="OLH102" s="22"/>
      <c r="OLI102" s="22"/>
      <c r="OLJ102" s="22"/>
      <c r="OLK102" s="22"/>
      <c r="OLL102" s="22"/>
      <c r="OLM102" s="22"/>
      <c r="OLN102" s="22"/>
      <c r="OLO102" s="22"/>
      <c r="OLP102" s="22"/>
      <c r="OLQ102" s="22"/>
      <c r="OLR102" s="22"/>
      <c r="OLS102" s="22"/>
      <c r="OLT102" s="22"/>
      <c r="OLU102" s="21"/>
      <c r="OLV102" s="22"/>
      <c r="OLW102" s="22"/>
      <c r="OLX102" s="22"/>
      <c r="OLY102" s="22"/>
      <c r="OLZ102" s="22"/>
      <c r="OMA102" s="22"/>
      <c r="OMB102" s="22"/>
      <c r="OMC102" s="22"/>
      <c r="OMD102" s="22"/>
      <c r="OME102" s="22"/>
      <c r="OMF102" s="22"/>
      <c r="OMG102" s="22"/>
      <c r="OMH102" s="22"/>
      <c r="OMI102" s="22"/>
      <c r="OMJ102" s="22"/>
      <c r="OMK102" s="22"/>
      <c r="OML102" s="22"/>
      <c r="OMM102" s="22"/>
      <c r="OMN102" s="22"/>
      <c r="OMO102" s="22"/>
      <c r="OMP102" s="22"/>
      <c r="OMQ102" s="22"/>
      <c r="OMR102" s="22"/>
      <c r="OMS102" s="22"/>
      <c r="OMT102" s="22"/>
      <c r="OMU102" s="22"/>
      <c r="OMV102" s="22"/>
      <c r="OMW102" s="22"/>
      <c r="OMX102" s="22"/>
      <c r="OMY102" s="22"/>
      <c r="OMZ102" s="22"/>
      <c r="ONA102" s="22"/>
      <c r="ONB102" s="22"/>
      <c r="ONC102" s="21"/>
      <c r="OND102" s="22"/>
      <c r="ONE102" s="22"/>
      <c r="ONF102" s="22"/>
      <c r="ONG102" s="22"/>
      <c r="ONH102" s="22"/>
      <c r="ONI102" s="22"/>
      <c r="ONJ102" s="22"/>
      <c r="ONK102" s="22"/>
      <c r="ONL102" s="22"/>
      <c r="ONM102" s="22"/>
      <c r="ONN102" s="22"/>
      <c r="ONO102" s="22"/>
      <c r="ONP102" s="22"/>
      <c r="ONQ102" s="22"/>
      <c r="ONR102" s="22"/>
      <c r="ONS102" s="22"/>
      <c r="ONT102" s="22"/>
      <c r="ONU102" s="22"/>
      <c r="ONV102" s="22"/>
      <c r="ONW102" s="22"/>
      <c r="ONX102" s="22"/>
      <c r="ONY102" s="22"/>
      <c r="ONZ102" s="22"/>
      <c r="OOA102" s="22"/>
      <c r="OOB102" s="22"/>
      <c r="OOC102" s="22"/>
      <c r="OOD102" s="22"/>
      <c r="OOE102" s="22"/>
      <c r="OOF102" s="22"/>
      <c r="OOG102" s="22"/>
      <c r="OOH102" s="22"/>
      <c r="OOI102" s="22"/>
      <c r="OOJ102" s="22"/>
      <c r="OOK102" s="21"/>
      <c r="OOL102" s="22"/>
      <c r="OOM102" s="22"/>
      <c r="OON102" s="22"/>
      <c r="OOO102" s="22"/>
      <c r="OOP102" s="22"/>
      <c r="OOQ102" s="22"/>
      <c r="OOR102" s="22"/>
      <c r="OOS102" s="22"/>
      <c r="OOT102" s="22"/>
      <c r="OOU102" s="22"/>
      <c r="OOV102" s="22"/>
      <c r="OOW102" s="22"/>
      <c r="OOX102" s="22"/>
      <c r="OOY102" s="22"/>
      <c r="OOZ102" s="22"/>
      <c r="OPA102" s="22"/>
      <c r="OPB102" s="22"/>
      <c r="OPC102" s="22"/>
      <c r="OPD102" s="22"/>
      <c r="OPE102" s="22"/>
      <c r="OPF102" s="22"/>
      <c r="OPG102" s="22"/>
      <c r="OPH102" s="22"/>
      <c r="OPI102" s="22"/>
      <c r="OPJ102" s="22"/>
      <c r="OPK102" s="22"/>
      <c r="OPL102" s="22"/>
      <c r="OPM102" s="22"/>
      <c r="OPN102" s="22"/>
      <c r="OPO102" s="22"/>
      <c r="OPP102" s="22"/>
      <c r="OPQ102" s="22"/>
      <c r="OPR102" s="22"/>
      <c r="OPS102" s="21"/>
      <c r="OPT102" s="22"/>
      <c r="OPU102" s="22"/>
      <c r="OPV102" s="22"/>
      <c r="OPW102" s="22"/>
      <c r="OPX102" s="22"/>
      <c r="OPY102" s="22"/>
      <c r="OPZ102" s="22"/>
      <c r="OQA102" s="22"/>
      <c r="OQB102" s="22"/>
      <c r="OQC102" s="22"/>
      <c r="OQD102" s="22"/>
      <c r="OQE102" s="22"/>
      <c r="OQF102" s="22"/>
      <c r="OQG102" s="22"/>
      <c r="OQH102" s="22"/>
      <c r="OQI102" s="22"/>
      <c r="OQJ102" s="22"/>
      <c r="OQK102" s="22"/>
      <c r="OQL102" s="22"/>
      <c r="OQM102" s="22"/>
      <c r="OQN102" s="22"/>
      <c r="OQO102" s="22"/>
      <c r="OQP102" s="22"/>
      <c r="OQQ102" s="22"/>
      <c r="OQR102" s="22"/>
      <c r="OQS102" s="22"/>
      <c r="OQT102" s="22"/>
      <c r="OQU102" s="22"/>
      <c r="OQV102" s="22"/>
      <c r="OQW102" s="22"/>
      <c r="OQX102" s="22"/>
      <c r="OQY102" s="22"/>
      <c r="OQZ102" s="22"/>
      <c r="ORA102" s="21"/>
      <c r="ORB102" s="22"/>
      <c r="ORC102" s="22"/>
      <c r="ORD102" s="22"/>
      <c r="ORE102" s="22"/>
      <c r="ORF102" s="22"/>
      <c r="ORG102" s="22"/>
      <c r="ORH102" s="22"/>
      <c r="ORI102" s="22"/>
      <c r="ORJ102" s="22"/>
      <c r="ORK102" s="22"/>
      <c r="ORL102" s="22"/>
      <c r="ORM102" s="22"/>
      <c r="ORN102" s="22"/>
      <c r="ORO102" s="22"/>
      <c r="ORP102" s="22"/>
      <c r="ORQ102" s="22"/>
      <c r="ORR102" s="22"/>
      <c r="ORS102" s="22"/>
      <c r="ORT102" s="22"/>
      <c r="ORU102" s="22"/>
      <c r="ORV102" s="22"/>
      <c r="ORW102" s="22"/>
      <c r="ORX102" s="22"/>
      <c r="ORY102" s="22"/>
      <c r="ORZ102" s="22"/>
      <c r="OSA102" s="22"/>
      <c r="OSB102" s="22"/>
      <c r="OSC102" s="22"/>
      <c r="OSD102" s="22"/>
      <c r="OSE102" s="22"/>
      <c r="OSF102" s="22"/>
      <c r="OSG102" s="22"/>
      <c r="OSH102" s="22"/>
      <c r="OSI102" s="21"/>
      <c r="OSJ102" s="22"/>
      <c r="OSK102" s="22"/>
      <c r="OSL102" s="22"/>
      <c r="OSM102" s="22"/>
      <c r="OSN102" s="22"/>
      <c r="OSO102" s="22"/>
      <c r="OSP102" s="22"/>
      <c r="OSQ102" s="22"/>
      <c r="OSR102" s="22"/>
      <c r="OSS102" s="22"/>
      <c r="OST102" s="22"/>
      <c r="OSU102" s="22"/>
      <c r="OSV102" s="22"/>
      <c r="OSW102" s="22"/>
      <c r="OSX102" s="22"/>
      <c r="OSY102" s="22"/>
      <c r="OSZ102" s="22"/>
      <c r="OTA102" s="22"/>
      <c r="OTB102" s="22"/>
      <c r="OTC102" s="22"/>
      <c r="OTD102" s="22"/>
      <c r="OTE102" s="22"/>
      <c r="OTF102" s="22"/>
      <c r="OTG102" s="22"/>
      <c r="OTH102" s="22"/>
      <c r="OTI102" s="22"/>
      <c r="OTJ102" s="22"/>
      <c r="OTK102" s="22"/>
      <c r="OTL102" s="22"/>
      <c r="OTM102" s="22"/>
      <c r="OTN102" s="22"/>
      <c r="OTO102" s="22"/>
      <c r="OTP102" s="22"/>
      <c r="OTQ102" s="21"/>
      <c r="OTR102" s="22"/>
      <c r="OTS102" s="22"/>
      <c r="OTT102" s="22"/>
      <c r="OTU102" s="22"/>
      <c r="OTV102" s="22"/>
      <c r="OTW102" s="22"/>
      <c r="OTX102" s="22"/>
      <c r="OTY102" s="22"/>
      <c r="OTZ102" s="22"/>
      <c r="OUA102" s="22"/>
      <c r="OUB102" s="22"/>
      <c r="OUC102" s="22"/>
      <c r="OUD102" s="22"/>
      <c r="OUE102" s="22"/>
      <c r="OUF102" s="22"/>
      <c r="OUG102" s="22"/>
      <c r="OUH102" s="22"/>
      <c r="OUI102" s="22"/>
      <c r="OUJ102" s="22"/>
      <c r="OUK102" s="22"/>
      <c r="OUL102" s="22"/>
      <c r="OUM102" s="22"/>
      <c r="OUN102" s="22"/>
      <c r="OUO102" s="22"/>
      <c r="OUP102" s="22"/>
      <c r="OUQ102" s="22"/>
      <c r="OUR102" s="22"/>
      <c r="OUS102" s="22"/>
      <c r="OUT102" s="22"/>
      <c r="OUU102" s="22"/>
      <c r="OUV102" s="22"/>
      <c r="OUW102" s="22"/>
      <c r="OUX102" s="22"/>
      <c r="OUY102" s="21"/>
      <c r="OUZ102" s="22"/>
      <c r="OVA102" s="22"/>
      <c r="OVB102" s="22"/>
      <c r="OVC102" s="22"/>
      <c r="OVD102" s="22"/>
      <c r="OVE102" s="22"/>
      <c r="OVF102" s="22"/>
      <c r="OVG102" s="22"/>
      <c r="OVH102" s="22"/>
      <c r="OVI102" s="22"/>
      <c r="OVJ102" s="22"/>
      <c r="OVK102" s="22"/>
      <c r="OVL102" s="22"/>
      <c r="OVM102" s="22"/>
      <c r="OVN102" s="22"/>
      <c r="OVO102" s="22"/>
      <c r="OVP102" s="22"/>
      <c r="OVQ102" s="22"/>
      <c r="OVR102" s="22"/>
      <c r="OVS102" s="22"/>
      <c r="OVT102" s="22"/>
      <c r="OVU102" s="22"/>
      <c r="OVV102" s="22"/>
      <c r="OVW102" s="22"/>
      <c r="OVX102" s="22"/>
      <c r="OVY102" s="22"/>
      <c r="OVZ102" s="22"/>
      <c r="OWA102" s="22"/>
      <c r="OWB102" s="22"/>
      <c r="OWC102" s="22"/>
      <c r="OWD102" s="22"/>
      <c r="OWE102" s="22"/>
      <c r="OWF102" s="22"/>
      <c r="OWG102" s="21"/>
      <c r="OWH102" s="22"/>
      <c r="OWI102" s="22"/>
      <c r="OWJ102" s="22"/>
      <c r="OWK102" s="22"/>
      <c r="OWL102" s="22"/>
      <c r="OWM102" s="22"/>
      <c r="OWN102" s="22"/>
      <c r="OWO102" s="22"/>
      <c r="OWP102" s="22"/>
      <c r="OWQ102" s="22"/>
      <c r="OWR102" s="22"/>
      <c r="OWS102" s="22"/>
      <c r="OWT102" s="22"/>
      <c r="OWU102" s="22"/>
      <c r="OWV102" s="22"/>
      <c r="OWW102" s="22"/>
      <c r="OWX102" s="22"/>
      <c r="OWY102" s="22"/>
      <c r="OWZ102" s="22"/>
      <c r="OXA102" s="22"/>
      <c r="OXB102" s="22"/>
      <c r="OXC102" s="22"/>
      <c r="OXD102" s="22"/>
      <c r="OXE102" s="22"/>
      <c r="OXF102" s="22"/>
      <c r="OXG102" s="22"/>
      <c r="OXH102" s="22"/>
      <c r="OXI102" s="22"/>
      <c r="OXJ102" s="22"/>
      <c r="OXK102" s="22"/>
      <c r="OXL102" s="22"/>
      <c r="OXM102" s="22"/>
      <c r="OXN102" s="22"/>
      <c r="OXO102" s="21"/>
      <c r="OXP102" s="22"/>
      <c r="OXQ102" s="22"/>
      <c r="OXR102" s="22"/>
      <c r="OXS102" s="22"/>
      <c r="OXT102" s="22"/>
      <c r="OXU102" s="22"/>
      <c r="OXV102" s="22"/>
      <c r="OXW102" s="22"/>
      <c r="OXX102" s="22"/>
      <c r="OXY102" s="22"/>
      <c r="OXZ102" s="22"/>
      <c r="OYA102" s="22"/>
      <c r="OYB102" s="22"/>
      <c r="OYC102" s="22"/>
      <c r="OYD102" s="22"/>
      <c r="OYE102" s="22"/>
      <c r="OYF102" s="22"/>
      <c r="OYG102" s="22"/>
      <c r="OYH102" s="22"/>
      <c r="OYI102" s="22"/>
      <c r="OYJ102" s="22"/>
      <c r="OYK102" s="22"/>
      <c r="OYL102" s="22"/>
      <c r="OYM102" s="22"/>
      <c r="OYN102" s="22"/>
      <c r="OYO102" s="22"/>
      <c r="OYP102" s="22"/>
      <c r="OYQ102" s="22"/>
      <c r="OYR102" s="22"/>
      <c r="OYS102" s="22"/>
      <c r="OYT102" s="22"/>
      <c r="OYU102" s="22"/>
      <c r="OYV102" s="22"/>
      <c r="OYW102" s="21"/>
      <c r="OYX102" s="22"/>
      <c r="OYY102" s="22"/>
      <c r="OYZ102" s="22"/>
      <c r="OZA102" s="22"/>
      <c r="OZB102" s="22"/>
      <c r="OZC102" s="22"/>
      <c r="OZD102" s="22"/>
      <c r="OZE102" s="22"/>
      <c r="OZF102" s="22"/>
      <c r="OZG102" s="22"/>
      <c r="OZH102" s="22"/>
      <c r="OZI102" s="22"/>
      <c r="OZJ102" s="22"/>
      <c r="OZK102" s="22"/>
      <c r="OZL102" s="22"/>
      <c r="OZM102" s="22"/>
      <c r="OZN102" s="22"/>
      <c r="OZO102" s="22"/>
      <c r="OZP102" s="22"/>
      <c r="OZQ102" s="22"/>
      <c r="OZR102" s="22"/>
      <c r="OZS102" s="22"/>
      <c r="OZT102" s="22"/>
      <c r="OZU102" s="22"/>
      <c r="OZV102" s="22"/>
      <c r="OZW102" s="22"/>
      <c r="OZX102" s="22"/>
      <c r="OZY102" s="22"/>
      <c r="OZZ102" s="22"/>
      <c r="PAA102" s="22"/>
      <c r="PAB102" s="22"/>
      <c r="PAC102" s="22"/>
      <c r="PAD102" s="22"/>
      <c r="PAE102" s="21"/>
      <c r="PAF102" s="22"/>
      <c r="PAG102" s="22"/>
      <c r="PAH102" s="22"/>
      <c r="PAI102" s="22"/>
      <c r="PAJ102" s="22"/>
      <c r="PAK102" s="22"/>
      <c r="PAL102" s="22"/>
      <c r="PAM102" s="22"/>
      <c r="PAN102" s="22"/>
      <c r="PAO102" s="22"/>
      <c r="PAP102" s="22"/>
      <c r="PAQ102" s="22"/>
      <c r="PAR102" s="22"/>
      <c r="PAS102" s="22"/>
      <c r="PAT102" s="22"/>
      <c r="PAU102" s="22"/>
      <c r="PAV102" s="22"/>
      <c r="PAW102" s="22"/>
      <c r="PAX102" s="22"/>
      <c r="PAY102" s="22"/>
      <c r="PAZ102" s="22"/>
      <c r="PBA102" s="22"/>
      <c r="PBB102" s="22"/>
      <c r="PBC102" s="22"/>
      <c r="PBD102" s="22"/>
      <c r="PBE102" s="22"/>
      <c r="PBF102" s="22"/>
      <c r="PBG102" s="22"/>
      <c r="PBH102" s="22"/>
      <c r="PBI102" s="22"/>
      <c r="PBJ102" s="22"/>
      <c r="PBK102" s="22"/>
      <c r="PBL102" s="22"/>
      <c r="PBM102" s="21"/>
      <c r="PBN102" s="22"/>
      <c r="PBO102" s="22"/>
      <c r="PBP102" s="22"/>
      <c r="PBQ102" s="22"/>
      <c r="PBR102" s="22"/>
      <c r="PBS102" s="22"/>
      <c r="PBT102" s="22"/>
      <c r="PBU102" s="22"/>
      <c r="PBV102" s="22"/>
      <c r="PBW102" s="22"/>
      <c r="PBX102" s="22"/>
      <c r="PBY102" s="22"/>
      <c r="PBZ102" s="22"/>
      <c r="PCA102" s="22"/>
      <c r="PCB102" s="22"/>
      <c r="PCC102" s="22"/>
      <c r="PCD102" s="22"/>
      <c r="PCE102" s="22"/>
      <c r="PCF102" s="22"/>
      <c r="PCG102" s="22"/>
      <c r="PCH102" s="22"/>
      <c r="PCI102" s="22"/>
      <c r="PCJ102" s="22"/>
      <c r="PCK102" s="22"/>
      <c r="PCL102" s="22"/>
      <c r="PCM102" s="22"/>
      <c r="PCN102" s="22"/>
      <c r="PCO102" s="22"/>
      <c r="PCP102" s="22"/>
      <c r="PCQ102" s="22"/>
      <c r="PCR102" s="22"/>
      <c r="PCS102" s="22"/>
      <c r="PCT102" s="22"/>
      <c r="PCU102" s="21"/>
      <c r="PCV102" s="22"/>
      <c r="PCW102" s="22"/>
      <c r="PCX102" s="22"/>
      <c r="PCY102" s="22"/>
      <c r="PCZ102" s="22"/>
      <c r="PDA102" s="22"/>
      <c r="PDB102" s="22"/>
      <c r="PDC102" s="22"/>
      <c r="PDD102" s="22"/>
      <c r="PDE102" s="22"/>
      <c r="PDF102" s="22"/>
      <c r="PDG102" s="22"/>
      <c r="PDH102" s="22"/>
      <c r="PDI102" s="22"/>
      <c r="PDJ102" s="22"/>
      <c r="PDK102" s="22"/>
      <c r="PDL102" s="22"/>
      <c r="PDM102" s="22"/>
      <c r="PDN102" s="22"/>
      <c r="PDO102" s="22"/>
      <c r="PDP102" s="22"/>
      <c r="PDQ102" s="22"/>
      <c r="PDR102" s="22"/>
      <c r="PDS102" s="22"/>
      <c r="PDT102" s="22"/>
      <c r="PDU102" s="22"/>
      <c r="PDV102" s="22"/>
      <c r="PDW102" s="22"/>
      <c r="PDX102" s="22"/>
      <c r="PDY102" s="22"/>
      <c r="PDZ102" s="22"/>
      <c r="PEA102" s="22"/>
      <c r="PEB102" s="22"/>
      <c r="PEC102" s="21"/>
      <c r="PED102" s="22"/>
      <c r="PEE102" s="22"/>
      <c r="PEF102" s="22"/>
      <c r="PEG102" s="22"/>
      <c r="PEH102" s="22"/>
      <c r="PEI102" s="22"/>
      <c r="PEJ102" s="22"/>
      <c r="PEK102" s="22"/>
      <c r="PEL102" s="22"/>
      <c r="PEM102" s="22"/>
      <c r="PEN102" s="22"/>
      <c r="PEO102" s="22"/>
      <c r="PEP102" s="22"/>
      <c r="PEQ102" s="22"/>
      <c r="PER102" s="22"/>
      <c r="PES102" s="22"/>
      <c r="PET102" s="22"/>
      <c r="PEU102" s="22"/>
      <c r="PEV102" s="22"/>
      <c r="PEW102" s="22"/>
      <c r="PEX102" s="22"/>
      <c r="PEY102" s="22"/>
      <c r="PEZ102" s="22"/>
      <c r="PFA102" s="22"/>
      <c r="PFB102" s="22"/>
      <c r="PFC102" s="22"/>
      <c r="PFD102" s="22"/>
      <c r="PFE102" s="22"/>
      <c r="PFF102" s="22"/>
      <c r="PFG102" s="22"/>
      <c r="PFH102" s="22"/>
      <c r="PFI102" s="22"/>
      <c r="PFJ102" s="22"/>
      <c r="PFK102" s="21"/>
      <c r="PFL102" s="22"/>
      <c r="PFM102" s="22"/>
      <c r="PFN102" s="22"/>
      <c r="PFO102" s="22"/>
      <c r="PFP102" s="22"/>
      <c r="PFQ102" s="22"/>
      <c r="PFR102" s="22"/>
      <c r="PFS102" s="22"/>
      <c r="PFT102" s="22"/>
      <c r="PFU102" s="22"/>
      <c r="PFV102" s="22"/>
      <c r="PFW102" s="22"/>
      <c r="PFX102" s="22"/>
      <c r="PFY102" s="22"/>
      <c r="PFZ102" s="22"/>
      <c r="PGA102" s="22"/>
      <c r="PGB102" s="22"/>
      <c r="PGC102" s="22"/>
      <c r="PGD102" s="22"/>
      <c r="PGE102" s="22"/>
      <c r="PGF102" s="22"/>
      <c r="PGG102" s="22"/>
      <c r="PGH102" s="22"/>
      <c r="PGI102" s="22"/>
      <c r="PGJ102" s="22"/>
      <c r="PGK102" s="22"/>
      <c r="PGL102" s="22"/>
      <c r="PGM102" s="22"/>
      <c r="PGN102" s="22"/>
      <c r="PGO102" s="22"/>
      <c r="PGP102" s="22"/>
      <c r="PGQ102" s="22"/>
      <c r="PGR102" s="22"/>
      <c r="PGS102" s="21"/>
      <c r="PGT102" s="22"/>
      <c r="PGU102" s="22"/>
      <c r="PGV102" s="22"/>
      <c r="PGW102" s="22"/>
      <c r="PGX102" s="22"/>
      <c r="PGY102" s="22"/>
      <c r="PGZ102" s="22"/>
      <c r="PHA102" s="22"/>
      <c r="PHB102" s="22"/>
      <c r="PHC102" s="22"/>
      <c r="PHD102" s="22"/>
      <c r="PHE102" s="22"/>
      <c r="PHF102" s="22"/>
      <c r="PHG102" s="22"/>
      <c r="PHH102" s="22"/>
      <c r="PHI102" s="22"/>
      <c r="PHJ102" s="22"/>
      <c r="PHK102" s="22"/>
      <c r="PHL102" s="22"/>
      <c r="PHM102" s="22"/>
      <c r="PHN102" s="22"/>
      <c r="PHO102" s="22"/>
      <c r="PHP102" s="22"/>
      <c r="PHQ102" s="22"/>
      <c r="PHR102" s="22"/>
      <c r="PHS102" s="22"/>
      <c r="PHT102" s="22"/>
      <c r="PHU102" s="22"/>
      <c r="PHV102" s="22"/>
      <c r="PHW102" s="22"/>
      <c r="PHX102" s="22"/>
      <c r="PHY102" s="22"/>
      <c r="PHZ102" s="22"/>
      <c r="PIA102" s="21"/>
      <c r="PIB102" s="22"/>
      <c r="PIC102" s="22"/>
      <c r="PID102" s="22"/>
      <c r="PIE102" s="22"/>
      <c r="PIF102" s="22"/>
      <c r="PIG102" s="22"/>
      <c r="PIH102" s="22"/>
      <c r="PII102" s="22"/>
      <c r="PIJ102" s="22"/>
      <c r="PIK102" s="22"/>
      <c r="PIL102" s="22"/>
      <c r="PIM102" s="22"/>
      <c r="PIN102" s="22"/>
      <c r="PIO102" s="22"/>
      <c r="PIP102" s="22"/>
      <c r="PIQ102" s="22"/>
      <c r="PIR102" s="22"/>
      <c r="PIS102" s="22"/>
      <c r="PIT102" s="22"/>
      <c r="PIU102" s="22"/>
      <c r="PIV102" s="22"/>
      <c r="PIW102" s="22"/>
      <c r="PIX102" s="22"/>
      <c r="PIY102" s="22"/>
      <c r="PIZ102" s="22"/>
      <c r="PJA102" s="22"/>
      <c r="PJB102" s="22"/>
      <c r="PJC102" s="22"/>
      <c r="PJD102" s="22"/>
      <c r="PJE102" s="22"/>
      <c r="PJF102" s="22"/>
      <c r="PJG102" s="22"/>
      <c r="PJH102" s="22"/>
      <c r="PJI102" s="21"/>
      <c r="PJJ102" s="22"/>
      <c r="PJK102" s="22"/>
      <c r="PJL102" s="22"/>
      <c r="PJM102" s="22"/>
      <c r="PJN102" s="22"/>
      <c r="PJO102" s="22"/>
      <c r="PJP102" s="22"/>
      <c r="PJQ102" s="22"/>
      <c r="PJR102" s="22"/>
      <c r="PJS102" s="22"/>
      <c r="PJT102" s="22"/>
      <c r="PJU102" s="22"/>
      <c r="PJV102" s="22"/>
      <c r="PJW102" s="22"/>
      <c r="PJX102" s="22"/>
      <c r="PJY102" s="22"/>
      <c r="PJZ102" s="22"/>
      <c r="PKA102" s="22"/>
      <c r="PKB102" s="22"/>
      <c r="PKC102" s="22"/>
      <c r="PKD102" s="22"/>
      <c r="PKE102" s="22"/>
      <c r="PKF102" s="22"/>
      <c r="PKG102" s="22"/>
      <c r="PKH102" s="22"/>
      <c r="PKI102" s="22"/>
      <c r="PKJ102" s="22"/>
      <c r="PKK102" s="22"/>
      <c r="PKL102" s="22"/>
      <c r="PKM102" s="22"/>
      <c r="PKN102" s="22"/>
      <c r="PKO102" s="22"/>
      <c r="PKP102" s="22"/>
      <c r="PKQ102" s="21"/>
      <c r="PKR102" s="22"/>
      <c r="PKS102" s="22"/>
      <c r="PKT102" s="22"/>
      <c r="PKU102" s="22"/>
      <c r="PKV102" s="22"/>
      <c r="PKW102" s="22"/>
      <c r="PKX102" s="22"/>
      <c r="PKY102" s="22"/>
      <c r="PKZ102" s="22"/>
      <c r="PLA102" s="22"/>
      <c r="PLB102" s="22"/>
      <c r="PLC102" s="22"/>
      <c r="PLD102" s="22"/>
      <c r="PLE102" s="22"/>
      <c r="PLF102" s="22"/>
      <c r="PLG102" s="22"/>
      <c r="PLH102" s="22"/>
      <c r="PLI102" s="22"/>
      <c r="PLJ102" s="22"/>
      <c r="PLK102" s="22"/>
      <c r="PLL102" s="22"/>
      <c r="PLM102" s="22"/>
      <c r="PLN102" s="22"/>
      <c r="PLO102" s="22"/>
      <c r="PLP102" s="22"/>
      <c r="PLQ102" s="22"/>
      <c r="PLR102" s="22"/>
      <c r="PLS102" s="22"/>
      <c r="PLT102" s="22"/>
      <c r="PLU102" s="22"/>
      <c r="PLV102" s="22"/>
      <c r="PLW102" s="22"/>
      <c r="PLX102" s="22"/>
      <c r="PLY102" s="21"/>
      <c r="PLZ102" s="22"/>
      <c r="PMA102" s="22"/>
      <c r="PMB102" s="22"/>
      <c r="PMC102" s="22"/>
      <c r="PMD102" s="22"/>
      <c r="PME102" s="22"/>
      <c r="PMF102" s="22"/>
      <c r="PMG102" s="22"/>
      <c r="PMH102" s="22"/>
      <c r="PMI102" s="22"/>
      <c r="PMJ102" s="22"/>
      <c r="PMK102" s="22"/>
      <c r="PML102" s="22"/>
      <c r="PMM102" s="22"/>
      <c r="PMN102" s="22"/>
      <c r="PMO102" s="22"/>
      <c r="PMP102" s="22"/>
      <c r="PMQ102" s="22"/>
      <c r="PMR102" s="22"/>
      <c r="PMS102" s="22"/>
      <c r="PMT102" s="22"/>
      <c r="PMU102" s="22"/>
      <c r="PMV102" s="22"/>
      <c r="PMW102" s="22"/>
      <c r="PMX102" s="22"/>
      <c r="PMY102" s="22"/>
      <c r="PMZ102" s="22"/>
      <c r="PNA102" s="22"/>
      <c r="PNB102" s="22"/>
      <c r="PNC102" s="22"/>
      <c r="PND102" s="22"/>
      <c r="PNE102" s="22"/>
      <c r="PNF102" s="22"/>
      <c r="PNG102" s="21"/>
      <c r="PNH102" s="22"/>
      <c r="PNI102" s="22"/>
      <c r="PNJ102" s="22"/>
      <c r="PNK102" s="22"/>
      <c r="PNL102" s="22"/>
      <c r="PNM102" s="22"/>
      <c r="PNN102" s="22"/>
      <c r="PNO102" s="22"/>
      <c r="PNP102" s="22"/>
      <c r="PNQ102" s="22"/>
      <c r="PNR102" s="22"/>
      <c r="PNS102" s="22"/>
      <c r="PNT102" s="22"/>
      <c r="PNU102" s="22"/>
      <c r="PNV102" s="22"/>
      <c r="PNW102" s="22"/>
      <c r="PNX102" s="22"/>
      <c r="PNY102" s="22"/>
      <c r="PNZ102" s="22"/>
      <c r="POA102" s="22"/>
      <c r="POB102" s="22"/>
      <c r="POC102" s="22"/>
      <c r="POD102" s="22"/>
      <c r="POE102" s="22"/>
      <c r="POF102" s="22"/>
      <c r="POG102" s="22"/>
      <c r="POH102" s="22"/>
      <c r="POI102" s="22"/>
      <c r="POJ102" s="22"/>
      <c r="POK102" s="22"/>
      <c r="POL102" s="22"/>
      <c r="POM102" s="22"/>
      <c r="PON102" s="22"/>
      <c r="POO102" s="21"/>
      <c r="POP102" s="22"/>
      <c r="POQ102" s="22"/>
      <c r="POR102" s="22"/>
      <c r="POS102" s="22"/>
      <c r="POT102" s="22"/>
      <c r="POU102" s="22"/>
      <c r="POV102" s="22"/>
      <c r="POW102" s="22"/>
      <c r="POX102" s="22"/>
      <c r="POY102" s="22"/>
      <c r="POZ102" s="22"/>
      <c r="PPA102" s="22"/>
      <c r="PPB102" s="22"/>
      <c r="PPC102" s="22"/>
      <c r="PPD102" s="22"/>
      <c r="PPE102" s="22"/>
      <c r="PPF102" s="22"/>
      <c r="PPG102" s="22"/>
      <c r="PPH102" s="22"/>
      <c r="PPI102" s="22"/>
      <c r="PPJ102" s="22"/>
      <c r="PPK102" s="22"/>
      <c r="PPL102" s="22"/>
      <c r="PPM102" s="22"/>
      <c r="PPN102" s="22"/>
      <c r="PPO102" s="22"/>
      <c r="PPP102" s="22"/>
      <c r="PPQ102" s="22"/>
      <c r="PPR102" s="22"/>
      <c r="PPS102" s="22"/>
      <c r="PPT102" s="22"/>
      <c r="PPU102" s="22"/>
      <c r="PPV102" s="22"/>
      <c r="PPW102" s="21"/>
      <c r="PPX102" s="22"/>
      <c r="PPY102" s="22"/>
      <c r="PPZ102" s="22"/>
      <c r="PQA102" s="22"/>
      <c r="PQB102" s="22"/>
      <c r="PQC102" s="22"/>
      <c r="PQD102" s="22"/>
      <c r="PQE102" s="22"/>
      <c r="PQF102" s="22"/>
      <c r="PQG102" s="22"/>
      <c r="PQH102" s="22"/>
      <c r="PQI102" s="22"/>
      <c r="PQJ102" s="22"/>
      <c r="PQK102" s="22"/>
      <c r="PQL102" s="22"/>
      <c r="PQM102" s="22"/>
      <c r="PQN102" s="22"/>
      <c r="PQO102" s="22"/>
      <c r="PQP102" s="22"/>
      <c r="PQQ102" s="22"/>
      <c r="PQR102" s="22"/>
      <c r="PQS102" s="22"/>
      <c r="PQT102" s="22"/>
      <c r="PQU102" s="22"/>
      <c r="PQV102" s="22"/>
      <c r="PQW102" s="22"/>
      <c r="PQX102" s="22"/>
      <c r="PQY102" s="22"/>
      <c r="PQZ102" s="22"/>
      <c r="PRA102" s="22"/>
      <c r="PRB102" s="22"/>
      <c r="PRC102" s="22"/>
      <c r="PRD102" s="22"/>
      <c r="PRE102" s="21"/>
      <c r="PRF102" s="22"/>
      <c r="PRG102" s="22"/>
      <c r="PRH102" s="22"/>
      <c r="PRI102" s="22"/>
      <c r="PRJ102" s="22"/>
      <c r="PRK102" s="22"/>
      <c r="PRL102" s="22"/>
      <c r="PRM102" s="22"/>
      <c r="PRN102" s="22"/>
      <c r="PRO102" s="22"/>
      <c r="PRP102" s="22"/>
      <c r="PRQ102" s="22"/>
      <c r="PRR102" s="22"/>
      <c r="PRS102" s="22"/>
      <c r="PRT102" s="22"/>
      <c r="PRU102" s="22"/>
      <c r="PRV102" s="22"/>
      <c r="PRW102" s="22"/>
      <c r="PRX102" s="22"/>
      <c r="PRY102" s="22"/>
      <c r="PRZ102" s="22"/>
      <c r="PSA102" s="22"/>
      <c r="PSB102" s="22"/>
      <c r="PSC102" s="22"/>
      <c r="PSD102" s="22"/>
      <c r="PSE102" s="22"/>
      <c r="PSF102" s="22"/>
      <c r="PSG102" s="22"/>
      <c r="PSH102" s="22"/>
      <c r="PSI102" s="22"/>
      <c r="PSJ102" s="22"/>
      <c r="PSK102" s="22"/>
      <c r="PSL102" s="22"/>
      <c r="PSM102" s="21"/>
      <c r="PSN102" s="22"/>
      <c r="PSO102" s="22"/>
      <c r="PSP102" s="22"/>
      <c r="PSQ102" s="22"/>
      <c r="PSR102" s="22"/>
      <c r="PSS102" s="22"/>
      <c r="PST102" s="22"/>
      <c r="PSU102" s="22"/>
      <c r="PSV102" s="22"/>
      <c r="PSW102" s="22"/>
      <c r="PSX102" s="22"/>
      <c r="PSY102" s="22"/>
      <c r="PSZ102" s="22"/>
      <c r="PTA102" s="22"/>
      <c r="PTB102" s="22"/>
      <c r="PTC102" s="22"/>
      <c r="PTD102" s="22"/>
      <c r="PTE102" s="22"/>
      <c r="PTF102" s="22"/>
      <c r="PTG102" s="22"/>
      <c r="PTH102" s="22"/>
      <c r="PTI102" s="22"/>
      <c r="PTJ102" s="22"/>
      <c r="PTK102" s="22"/>
      <c r="PTL102" s="22"/>
      <c r="PTM102" s="22"/>
      <c r="PTN102" s="22"/>
      <c r="PTO102" s="22"/>
      <c r="PTP102" s="22"/>
      <c r="PTQ102" s="22"/>
      <c r="PTR102" s="22"/>
      <c r="PTS102" s="22"/>
      <c r="PTT102" s="22"/>
      <c r="PTU102" s="21"/>
      <c r="PTV102" s="22"/>
      <c r="PTW102" s="22"/>
      <c r="PTX102" s="22"/>
      <c r="PTY102" s="22"/>
      <c r="PTZ102" s="22"/>
      <c r="PUA102" s="22"/>
      <c r="PUB102" s="22"/>
      <c r="PUC102" s="22"/>
      <c r="PUD102" s="22"/>
      <c r="PUE102" s="22"/>
      <c r="PUF102" s="22"/>
      <c r="PUG102" s="22"/>
      <c r="PUH102" s="22"/>
      <c r="PUI102" s="22"/>
      <c r="PUJ102" s="22"/>
      <c r="PUK102" s="22"/>
      <c r="PUL102" s="22"/>
      <c r="PUM102" s="22"/>
      <c r="PUN102" s="22"/>
      <c r="PUO102" s="22"/>
      <c r="PUP102" s="22"/>
      <c r="PUQ102" s="22"/>
      <c r="PUR102" s="22"/>
      <c r="PUS102" s="22"/>
      <c r="PUT102" s="22"/>
      <c r="PUU102" s="22"/>
      <c r="PUV102" s="22"/>
      <c r="PUW102" s="22"/>
      <c r="PUX102" s="22"/>
      <c r="PUY102" s="22"/>
      <c r="PUZ102" s="22"/>
      <c r="PVA102" s="22"/>
      <c r="PVB102" s="22"/>
      <c r="PVC102" s="21"/>
      <c r="PVD102" s="22"/>
      <c r="PVE102" s="22"/>
      <c r="PVF102" s="22"/>
      <c r="PVG102" s="22"/>
      <c r="PVH102" s="22"/>
      <c r="PVI102" s="22"/>
      <c r="PVJ102" s="22"/>
      <c r="PVK102" s="22"/>
      <c r="PVL102" s="22"/>
      <c r="PVM102" s="22"/>
      <c r="PVN102" s="22"/>
      <c r="PVO102" s="22"/>
      <c r="PVP102" s="22"/>
      <c r="PVQ102" s="22"/>
      <c r="PVR102" s="22"/>
      <c r="PVS102" s="22"/>
      <c r="PVT102" s="22"/>
      <c r="PVU102" s="22"/>
      <c r="PVV102" s="22"/>
      <c r="PVW102" s="22"/>
      <c r="PVX102" s="22"/>
      <c r="PVY102" s="22"/>
      <c r="PVZ102" s="22"/>
      <c r="PWA102" s="22"/>
      <c r="PWB102" s="22"/>
      <c r="PWC102" s="22"/>
      <c r="PWD102" s="22"/>
      <c r="PWE102" s="22"/>
      <c r="PWF102" s="22"/>
      <c r="PWG102" s="22"/>
      <c r="PWH102" s="22"/>
      <c r="PWI102" s="22"/>
      <c r="PWJ102" s="22"/>
      <c r="PWK102" s="21"/>
      <c r="PWL102" s="22"/>
      <c r="PWM102" s="22"/>
      <c r="PWN102" s="22"/>
      <c r="PWO102" s="22"/>
      <c r="PWP102" s="22"/>
      <c r="PWQ102" s="22"/>
      <c r="PWR102" s="22"/>
      <c r="PWS102" s="22"/>
      <c r="PWT102" s="22"/>
      <c r="PWU102" s="22"/>
      <c r="PWV102" s="22"/>
      <c r="PWW102" s="22"/>
      <c r="PWX102" s="22"/>
      <c r="PWY102" s="22"/>
      <c r="PWZ102" s="22"/>
      <c r="PXA102" s="22"/>
      <c r="PXB102" s="22"/>
      <c r="PXC102" s="22"/>
      <c r="PXD102" s="22"/>
      <c r="PXE102" s="22"/>
      <c r="PXF102" s="22"/>
      <c r="PXG102" s="22"/>
      <c r="PXH102" s="22"/>
      <c r="PXI102" s="22"/>
      <c r="PXJ102" s="22"/>
      <c r="PXK102" s="22"/>
      <c r="PXL102" s="22"/>
      <c r="PXM102" s="22"/>
      <c r="PXN102" s="22"/>
      <c r="PXO102" s="22"/>
      <c r="PXP102" s="22"/>
      <c r="PXQ102" s="22"/>
      <c r="PXR102" s="22"/>
      <c r="PXS102" s="21"/>
      <c r="PXT102" s="22"/>
      <c r="PXU102" s="22"/>
      <c r="PXV102" s="22"/>
      <c r="PXW102" s="22"/>
      <c r="PXX102" s="22"/>
      <c r="PXY102" s="22"/>
      <c r="PXZ102" s="22"/>
      <c r="PYA102" s="22"/>
      <c r="PYB102" s="22"/>
      <c r="PYC102" s="22"/>
      <c r="PYD102" s="22"/>
      <c r="PYE102" s="22"/>
      <c r="PYF102" s="22"/>
      <c r="PYG102" s="22"/>
      <c r="PYH102" s="22"/>
      <c r="PYI102" s="22"/>
      <c r="PYJ102" s="22"/>
      <c r="PYK102" s="22"/>
      <c r="PYL102" s="22"/>
      <c r="PYM102" s="22"/>
      <c r="PYN102" s="22"/>
      <c r="PYO102" s="22"/>
      <c r="PYP102" s="22"/>
      <c r="PYQ102" s="22"/>
      <c r="PYR102" s="22"/>
      <c r="PYS102" s="22"/>
      <c r="PYT102" s="22"/>
      <c r="PYU102" s="22"/>
      <c r="PYV102" s="22"/>
      <c r="PYW102" s="22"/>
      <c r="PYX102" s="22"/>
      <c r="PYY102" s="22"/>
      <c r="PYZ102" s="22"/>
      <c r="PZA102" s="21"/>
      <c r="PZB102" s="22"/>
      <c r="PZC102" s="22"/>
      <c r="PZD102" s="22"/>
      <c r="PZE102" s="22"/>
      <c r="PZF102" s="22"/>
      <c r="PZG102" s="22"/>
      <c r="PZH102" s="22"/>
      <c r="PZI102" s="22"/>
      <c r="PZJ102" s="22"/>
      <c r="PZK102" s="22"/>
      <c r="PZL102" s="22"/>
      <c r="PZM102" s="22"/>
      <c r="PZN102" s="22"/>
      <c r="PZO102" s="22"/>
      <c r="PZP102" s="22"/>
      <c r="PZQ102" s="22"/>
      <c r="PZR102" s="22"/>
      <c r="PZS102" s="22"/>
      <c r="PZT102" s="22"/>
      <c r="PZU102" s="22"/>
      <c r="PZV102" s="22"/>
      <c r="PZW102" s="22"/>
      <c r="PZX102" s="22"/>
      <c r="PZY102" s="22"/>
      <c r="PZZ102" s="22"/>
      <c r="QAA102" s="22"/>
      <c r="QAB102" s="22"/>
      <c r="QAC102" s="22"/>
      <c r="QAD102" s="22"/>
      <c r="QAE102" s="22"/>
      <c r="QAF102" s="22"/>
      <c r="QAG102" s="22"/>
      <c r="QAH102" s="22"/>
      <c r="QAI102" s="21"/>
      <c r="QAJ102" s="22"/>
      <c r="QAK102" s="22"/>
      <c r="QAL102" s="22"/>
      <c r="QAM102" s="22"/>
      <c r="QAN102" s="22"/>
      <c r="QAO102" s="22"/>
      <c r="QAP102" s="22"/>
      <c r="QAQ102" s="22"/>
      <c r="QAR102" s="22"/>
      <c r="QAS102" s="22"/>
      <c r="QAT102" s="22"/>
      <c r="QAU102" s="22"/>
      <c r="QAV102" s="22"/>
      <c r="QAW102" s="22"/>
      <c r="QAX102" s="22"/>
      <c r="QAY102" s="22"/>
      <c r="QAZ102" s="22"/>
      <c r="QBA102" s="22"/>
      <c r="QBB102" s="22"/>
      <c r="QBC102" s="22"/>
      <c r="QBD102" s="22"/>
      <c r="QBE102" s="22"/>
      <c r="QBF102" s="22"/>
      <c r="QBG102" s="22"/>
      <c r="QBH102" s="22"/>
      <c r="QBI102" s="22"/>
      <c r="QBJ102" s="22"/>
      <c r="QBK102" s="22"/>
      <c r="QBL102" s="22"/>
      <c r="QBM102" s="22"/>
      <c r="QBN102" s="22"/>
      <c r="QBO102" s="22"/>
      <c r="QBP102" s="22"/>
      <c r="QBQ102" s="21"/>
      <c r="QBR102" s="22"/>
      <c r="QBS102" s="22"/>
      <c r="QBT102" s="22"/>
      <c r="QBU102" s="22"/>
      <c r="QBV102" s="22"/>
      <c r="QBW102" s="22"/>
      <c r="QBX102" s="22"/>
      <c r="QBY102" s="22"/>
      <c r="QBZ102" s="22"/>
      <c r="QCA102" s="22"/>
      <c r="QCB102" s="22"/>
      <c r="QCC102" s="22"/>
      <c r="QCD102" s="22"/>
      <c r="QCE102" s="22"/>
      <c r="QCF102" s="22"/>
      <c r="QCG102" s="22"/>
      <c r="QCH102" s="22"/>
      <c r="QCI102" s="22"/>
      <c r="QCJ102" s="22"/>
      <c r="QCK102" s="22"/>
      <c r="QCL102" s="22"/>
      <c r="QCM102" s="22"/>
      <c r="QCN102" s="22"/>
      <c r="QCO102" s="22"/>
      <c r="QCP102" s="22"/>
      <c r="QCQ102" s="22"/>
      <c r="QCR102" s="22"/>
      <c r="QCS102" s="22"/>
      <c r="QCT102" s="22"/>
      <c r="QCU102" s="22"/>
      <c r="QCV102" s="22"/>
      <c r="QCW102" s="22"/>
      <c r="QCX102" s="22"/>
      <c r="QCY102" s="21"/>
      <c r="QCZ102" s="22"/>
      <c r="QDA102" s="22"/>
      <c r="QDB102" s="22"/>
      <c r="QDC102" s="22"/>
      <c r="QDD102" s="22"/>
      <c r="QDE102" s="22"/>
      <c r="QDF102" s="22"/>
      <c r="QDG102" s="22"/>
      <c r="QDH102" s="22"/>
      <c r="QDI102" s="22"/>
      <c r="QDJ102" s="22"/>
      <c r="QDK102" s="22"/>
      <c r="QDL102" s="22"/>
      <c r="QDM102" s="22"/>
      <c r="QDN102" s="22"/>
      <c r="QDO102" s="22"/>
      <c r="QDP102" s="22"/>
      <c r="QDQ102" s="22"/>
      <c r="QDR102" s="22"/>
      <c r="QDS102" s="22"/>
      <c r="QDT102" s="22"/>
      <c r="QDU102" s="22"/>
      <c r="QDV102" s="22"/>
      <c r="QDW102" s="22"/>
      <c r="QDX102" s="22"/>
      <c r="QDY102" s="22"/>
      <c r="QDZ102" s="22"/>
      <c r="QEA102" s="22"/>
      <c r="QEB102" s="22"/>
      <c r="QEC102" s="22"/>
      <c r="QED102" s="22"/>
      <c r="QEE102" s="22"/>
      <c r="QEF102" s="22"/>
      <c r="QEG102" s="21"/>
      <c r="QEH102" s="22"/>
      <c r="QEI102" s="22"/>
      <c r="QEJ102" s="22"/>
      <c r="QEK102" s="22"/>
      <c r="QEL102" s="22"/>
      <c r="QEM102" s="22"/>
      <c r="QEN102" s="22"/>
      <c r="QEO102" s="22"/>
      <c r="QEP102" s="22"/>
      <c r="QEQ102" s="22"/>
      <c r="QER102" s="22"/>
      <c r="QES102" s="22"/>
      <c r="QET102" s="22"/>
      <c r="QEU102" s="22"/>
      <c r="QEV102" s="22"/>
      <c r="QEW102" s="22"/>
      <c r="QEX102" s="22"/>
      <c r="QEY102" s="22"/>
      <c r="QEZ102" s="22"/>
      <c r="QFA102" s="22"/>
      <c r="QFB102" s="22"/>
      <c r="QFC102" s="22"/>
      <c r="QFD102" s="22"/>
      <c r="QFE102" s="22"/>
      <c r="QFF102" s="22"/>
      <c r="QFG102" s="22"/>
      <c r="QFH102" s="22"/>
      <c r="QFI102" s="22"/>
      <c r="QFJ102" s="22"/>
      <c r="QFK102" s="22"/>
      <c r="QFL102" s="22"/>
      <c r="QFM102" s="22"/>
      <c r="QFN102" s="22"/>
      <c r="QFO102" s="21"/>
      <c r="QFP102" s="22"/>
      <c r="QFQ102" s="22"/>
      <c r="QFR102" s="22"/>
      <c r="QFS102" s="22"/>
      <c r="QFT102" s="22"/>
      <c r="QFU102" s="22"/>
      <c r="QFV102" s="22"/>
      <c r="QFW102" s="22"/>
      <c r="QFX102" s="22"/>
      <c r="QFY102" s="22"/>
      <c r="QFZ102" s="22"/>
      <c r="QGA102" s="22"/>
      <c r="QGB102" s="22"/>
      <c r="QGC102" s="22"/>
      <c r="QGD102" s="22"/>
      <c r="QGE102" s="22"/>
      <c r="QGF102" s="22"/>
      <c r="QGG102" s="22"/>
      <c r="QGH102" s="22"/>
      <c r="QGI102" s="22"/>
      <c r="QGJ102" s="22"/>
      <c r="QGK102" s="22"/>
      <c r="QGL102" s="22"/>
      <c r="QGM102" s="22"/>
      <c r="QGN102" s="22"/>
      <c r="QGO102" s="22"/>
      <c r="QGP102" s="22"/>
      <c r="QGQ102" s="22"/>
      <c r="QGR102" s="22"/>
      <c r="QGS102" s="22"/>
      <c r="QGT102" s="22"/>
      <c r="QGU102" s="22"/>
      <c r="QGV102" s="22"/>
      <c r="QGW102" s="21"/>
      <c r="QGX102" s="22"/>
      <c r="QGY102" s="22"/>
      <c r="QGZ102" s="22"/>
      <c r="QHA102" s="22"/>
      <c r="QHB102" s="22"/>
      <c r="QHC102" s="22"/>
      <c r="QHD102" s="22"/>
      <c r="QHE102" s="22"/>
      <c r="QHF102" s="22"/>
      <c r="QHG102" s="22"/>
      <c r="QHH102" s="22"/>
      <c r="QHI102" s="22"/>
      <c r="QHJ102" s="22"/>
      <c r="QHK102" s="22"/>
      <c r="QHL102" s="22"/>
      <c r="QHM102" s="22"/>
      <c r="QHN102" s="22"/>
      <c r="QHO102" s="22"/>
      <c r="QHP102" s="22"/>
      <c r="QHQ102" s="22"/>
      <c r="QHR102" s="22"/>
      <c r="QHS102" s="22"/>
      <c r="QHT102" s="22"/>
      <c r="QHU102" s="22"/>
      <c r="QHV102" s="22"/>
      <c r="QHW102" s="22"/>
      <c r="QHX102" s="22"/>
      <c r="QHY102" s="22"/>
      <c r="QHZ102" s="22"/>
      <c r="QIA102" s="22"/>
      <c r="QIB102" s="22"/>
      <c r="QIC102" s="22"/>
      <c r="QID102" s="22"/>
      <c r="QIE102" s="21"/>
      <c r="QIF102" s="22"/>
      <c r="QIG102" s="22"/>
      <c r="QIH102" s="22"/>
      <c r="QII102" s="22"/>
      <c r="QIJ102" s="22"/>
      <c r="QIK102" s="22"/>
      <c r="QIL102" s="22"/>
      <c r="QIM102" s="22"/>
      <c r="QIN102" s="22"/>
      <c r="QIO102" s="22"/>
      <c r="QIP102" s="22"/>
      <c r="QIQ102" s="22"/>
      <c r="QIR102" s="22"/>
      <c r="QIS102" s="22"/>
      <c r="QIT102" s="22"/>
      <c r="QIU102" s="22"/>
      <c r="QIV102" s="22"/>
      <c r="QIW102" s="22"/>
      <c r="QIX102" s="22"/>
      <c r="QIY102" s="22"/>
      <c r="QIZ102" s="22"/>
      <c r="QJA102" s="22"/>
      <c r="QJB102" s="22"/>
      <c r="QJC102" s="22"/>
      <c r="QJD102" s="22"/>
      <c r="QJE102" s="22"/>
      <c r="QJF102" s="22"/>
      <c r="QJG102" s="22"/>
      <c r="QJH102" s="22"/>
      <c r="QJI102" s="22"/>
      <c r="QJJ102" s="22"/>
      <c r="QJK102" s="22"/>
      <c r="QJL102" s="22"/>
      <c r="QJM102" s="21"/>
      <c r="QJN102" s="22"/>
      <c r="QJO102" s="22"/>
      <c r="QJP102" s="22"/>
      <c r="QJQ102" s="22"/>
      <c r="QJR102" s="22"/>
      <c r="QJS102" s="22"/>
      <c r="QJT102" s="22"/>
      <c r="QJU102" s="22"/>
      <c r="QJV102" s="22"/>
      <c r="QJW102" s="22"/>
      <c r="QJX102" s="22"/>
      <c r="QJY102" s="22"/>
      <c r="QJZ102" s="22"/>
      <c r="QKA102" s="22"/>
      <c r="QKB102" s="22"/>
      <c r="QKC102" s="22"/>
      <c r="QKD102" s="22"/>
      <c r="QKE102" s="22"/>
      <c r="QKF102" s="22"/>
      <c r="QKG102" s="22"/>
      <c r="QKH102" s="22"/>
      <c r="QKI102" s="22"/>
      <c r="QKJ102" s="22"/>
      <c r="QKK102" s="22"/>
      <c r="QKL102" s="22"/>
      <c r="QKM102" s="22"/>
      <c r="QKN102" s="22"/>
      <c r="QKO102" s="22"/>
      <c r="QKP102" s="22"/>
      <c r="QKQ102" s="22"/>
      <c r="QKR102" s="22"/>
      <c r="QKS102" s="22"/>
      <c r="QKT102" s="22"/>
      <c r="QKU102" s="21"/>
      <c r="QKV102" s="22"/>
      <c r="QKW102" s="22"/>
      <c r="QKX102" s="22"/>
      <c r="QKY102" s="22"/>
      <c r="QKZ102" s="22"/>
      <c r="QLA102" s="22"/>
      <c r="QLB102" s="22"/>
      <c r="QLC102" s="22"/>
      <c r="QLD102" s="22"/>
      <c r="QLE102" s="22"/>
      <c r="QLF102" s="22"/>
      <c r="QLG102" s="22"/>
      <c r="QLH102" s="22"/>
      <c r="QLI102" s="22"/>
      <c r="QLJ102" s="22"/>
      <c r="QLK102" s="22"/>
      <c r="QLL102" s="22"/>
      <c r="QLM102" s="22"/>
      <c r="QLN102" s="22"/>
      <c r="QLO102" s="22"/>
      <c r="QLP102" s="22"/>
      <c r="QLQ102" s="22"/>
      <c r="QLR102" s="22"/>
      <c r="QLS102" s="22"/>
      <c r="QLT102" s="22"/>
      <c r="QLU102" s="22"/>
      <c r="QLV102" s="22"/>
      <c r="QLW102" s="22"/>
      <c r="QLX102" s="22"/>
      <c r="QLY102" s="22"/>
      <c r="QLZ102" s="22"/>
      <c r="QMA102" s="22"/>
      <c r="QMB102" s="22"/>
      <c r="QMC102" s="21"/>
      <c r="QMD102" s="22"/>
      <c r="QME102" s="22"/>
      <c r="QMF102" s="22"/>
      <c r="QMG102" s="22"/>
      <c r="QMH102" s="22"/>
      <c r="QMI102" s="22"/>
      <c r="QMJ102" s="22"/>
      <c r="QMK102" s="22"/>
      <c r="QML102" s="22"/>
      <c r="QMM102" s="22"/>
      <c r="QMN102" s="22"/>
      <c r="QMO102" s="22"/>
      <c r="QMP102" s="22"/>
      <c r="QMQ102" s="22"/>
      <c r="QMR102" s="22"/>
      <c r="QMS102" s="22"/>
      <c r="QMT102" s="22"/>
      <c r="QMU102" s="22"/>
      <c r="QMV102" s="22"/>
      <c r="QMW102" s="22"/>
      <c r="QMX102" s="22"/>
      <c r="QMY102" s="22"/>
      <c r="QMZ102" s="22"/>
      <c r="QNA102" s="22"/>
      <c r="QNB102" s="22"/>
      <c r="QNC102" s="22"/>
      <c r="QND102" s="22"/>
      <c r="QNE102" s="22"/>
      <c r="QNF102" s="22"/>
      <c r="QNG102" s="22"/>
      <c r="QNH102" s="22"/>
      <c r="QNI102" s="22"/>
      <c r="QNJ102" s="22"/>
      <c r="QNK102" s="21"/>
      <c r="QNL102" s="22"/>
      <c r="QNM102" s="22"/>
      <c r="QNN102" s="22"/>
      <c r="QNO102" s="22"/>
      <c r="QNP102" s="22"/>
      <c r="QNQ102" s="22"/>
      <c r="QNR102" s="22"/>
      <c r="QNS102" s="22"/>
      <c r="QNT102" s="22"/>
      <c r="QNU102" s="22"/>
      <c r="QNV102" s="22"/>
      <c r="QNW102" s="22"/>
      <c r="QNX102" s="22"/>
      <c r="QNY102" s="22"/>
      <c r="QNZ102" s="22"/>
      <c r="QOA102" s="22"/>
      <c r="QOB102" s="22"/>
      <c r="QOC102" s="22"/>
      <c r="QOD102" s="22"/>
      <c r="QOE102" s="22"/>
      <c r="QOF102" s="22"/>
      <c r="QOG102" s="22"/>
      <c r="QOH102" s="22"/>
      <c r="QOI102" s="22"/>
      <c r="QOJ102" s="22"/>
      <c r="QOK102" s="22"/>
      <c r="QOL102" s="22"/>
      <c r="QOM102" s="22"/>
      <c r="QON102" s="22"/>
      <c r="QOO102" s="22"/>
      <c r="QOP102" s="22"/>
      <c r="QOQ102" s="22"/>
      <c r="QOR102" s="22"/>
      <c r="QOS102" s="21"/>
      <c r="QOT102" s="22"/>
      <c r="QOU102" s="22"/>
      <c r="QOV102" s="22"/>
      <c r="QOW102" s="22"/>
      <c r="QOX102" s="22"/>
      <c r="QOY102" s="22"/>
      <c r="QOZ102" s="22"/>
      <c r="QPA102" s="22"/>
      <c r="QPB102" s="22"/>
      <c r="QPC102" s="22"/>
      <c r="QPD102" s="22"/>
      <c r="QPE102" s="22"/>
      <c r="QPF102" s="22"/>
      <c r="QPG102" s="22"/>
      <c r="QPH102" s="22"/>
      <c r="QPI102" s="22"/>
      <c r="QPJ102" s="22"/>
      <c r="QPK102" s="22"/>
      <c r="QPL102" s="22"/>
      <c r="QPM102" s="22"/>
      <c r="QPN102" s="22"/>
      <c r="QPO102" s="22"/>
      <c r="QPP102" s="22"/>
      <c r="QPQ102" s="22"/>
      <c r="QPR102" s="22"/>
      <c r="QPS102" s="22"/>
      <c r="QPT102" s="22"/>
      <c r="QPU102" s="22"/>
      <c r="QPV102" s="22"/>
      <c r="QPW102" s="22"/>
      <c r="QPX102" s="22"/>
      <c r="QPY102" s="22"/>
      <c r="QPZ102" s="22"/>
      <c r="QQA102" s="21"/>
      <c r="QQB102" s="22"/>
      <c r="QQC102" s="22"/>
      <c r="QQD102" s="22"/>
      <c r="QQE102" s="22"/>
      <c r="QQF102" s="22"/>
      <c r="QQG102" s="22"/>
      <c r="QQH102" s="22"/>
      <c r="QQI102" s="22"/>
      <c r="QQJ102" s="22"/>
      <c r="QQK102" s="22"/>
      <c r="QQL102" s="22"/>
      <c r="QQM102" s="22"/>
      <c r="QQN102" s="22"/>
      <c r="QQO102" s="22"/>
      <c r="QQP102" s="22"/>
      <c r="QQQ102" s="22"/>
      <c r="QQR102" s="22"/>
      <c r="QQS102" s="22"/>
      <c r="QQT102" s="22"/>
      <c r="QQU102" s="22"/>
      <c r="QQV102" s="22"/>
      <c r="QQW102" s="22"/>
      <c r="QQX102" s="22"/>
      <c r="QQY102" s="22"/>
      <c r="QQZ102" s="22"/>
      <c r="QRA102" s="22"/>
      <c r="QRB102" s="22"/>
      <c r="QRC102" s="22"/>
      <c r="QRD102" s="22"/>
      <c r="QRE102" s="22"/>
      <c r="QRF102" s="22"/>
      <c r="QRG102" s="22"/>
      <c r="QRH102" s="22"/>
      <c r="QRI102" s="21"/>
      <c r="QRJ102" s="22"/>
      <c r="QRK102" s="22"/>
      <c r="QRL102" s="22"/>
      <c r="QRM102" s="22"/>
      <c r="QRN102" s="22"/>
      <c r="QRO102" s="22"/>
      <c r="QRP102" s="22"/>
      <c r="QRQ102" s="22"/>
      <c r="QRR102" s="22"/>
      <c r="QRS102" s="22"/>
      <c r="QRT102" s="22"/>
      <c r="QRU102" s="22"/>
      <c r="QRV102" s="22"/>
      <c r="QRW102" s="22"/>
      <c r="QRX102" s="22"/>
      <c r="QRY102" s="22"/>
      <c r="QRZ102" s="22"/>
      <c r="QSA102" s="22"/>
      <c r="QSB102" s="22"/>
      <c r="QSC102" s="22"/>
      <c r="QSD102" s="22"/>
      <c r="QSE102" s="22"/>
      <c r="QSF102" s="22"/>
      <c r="QSG102" s="22"/>
      <c r="QSH102" s="22"/>
      <c r="QSI102" s="22"/>
      <c r="QSJ102" s="22"/>
      <c r="QSK102" s="22"/>
      <c r="QSL102" s="22"/>
      <c r="QSM102" s="22"/>
      <c r="QSN102" s="22"/>
      <c r="QSO102" s="22"/>
      <c r="QSP102" s="22"/>
      <c r="QSQ102" s="21"/>
      <c r="QSR102" s="22"/>
      <c r="QSS102" s="22"/>
      <c r="QST102" s="22"/>
      <c r="QSU102" s="22"/>
      <c r="QSV102" s="22"/>
      <c r="QSW102" s="22"/>
      <c r="QSX102" s="22"/>
      <c r="QSY102" s="22"/>
      <c r="QSZ102" s="22"/>
      <c r="QTA102" s="22"/>
      <c r="QTB102" s="22"/>
      <c r="QTC102" s="22"/>
      <c r="QTD102" s="22"/>
      <c r="QTE102" s="22"/>
      <c r="QTF102" s="22"/>
      <c r="QTG102" s="22"/>
      <c r="QTH102" s="22"/>
      <c r="QTI102" s="22"/>
      <c r="QTJ102" s="22"/>
      <c r="QTK102" s="22"/>
      <c r="QTL102" s="22"/>
      <c r="QTM102" s="22"/>
      <c r="QTN102" s="22"/>
      <c r="QTO102" s="22"/>
      <c r="QTP102" s="22"/>
      <c r="QTQ102" s="22"/>
      <c r="QTR102" s="22"/>
      <c r="QTS102" s="22"/>
      <c r="QTT102" s="22"/>
      <c r="QTU102" s="22"/>
      <c r="QTV102" s="22"/>
      <c r="QTW102" s="22"/>
      <c r="QTX102" s="22"/>
      <c r="QTY102" s="21"/>
      <c r="QTZ102" s="22"/>
      <c r="QUA102" s="22"/>
      <c r="QUB102" s="22"/>
      <c r="QUC102" s="22"/>
      <c r="QUD102" s="22"/>
      <c r="QUE102" s="22"/>
      <c r="QUF102" s="22"/>
      <c r="QUG102" s="22"/>
      <c r="QUH102" s="22"/>
      <c r="QUI102" s="22"/>
      <c r="QUJ102" s="22"/>
      <c r="QUK102" s="22"/>
      <c r="QUL102" s="22"/>
      <c r="QUM102" s="22"/>
      <c r="QUN102" s="22"/>
      <c r="QUO102" s="22"/>
      <c r="QUP102" s="22"/>
      <c r="QUQ102" s="22"/>
      <c r="QUR102" s="22"/>
      <c r="QUS102" s="22"/>
      <c r="QUT102" s="22"/>
      <c r="QUU102" s="22"/>
      <c r="QUV102" s="22"/>
      <c r="QUW102" s="22"/>
      <c r="QUX102" s="22"/>
      <c r="QUY102" s="22"/>
      <c r="QUZ102" s="22"/>
      <c r="QVA102" s="22"/>
      <c r="QVB102" s="22"/>
      <c r="QVC102" s="22"/>
      <c r="QVD102" s="22"/>
      <c r="QVE102" s="22"/>
      <c r="QVF102" s="22"/>
      <c r="QVG102" s="21"/>
      <c r="QVH102" s="22"/>
      <c r="QVI102" s="22"/>
      <c r="QVJ102" s="22"/>
      <c r="QVK102" s="22"/>
      <c r="QVL102" s="22"/>
      <c r="QVM102" s="22"/>
      <c r="QVN102" s="22"/>
      <c r="QVO102" s="22"/>
      <c r="QVP102" s="22"/>
      <c r="QVQ102" s="22"/>
      <c r="QVR102" s="22"/>
      <c r="QVS102" s="22"/>
      <c r="QVT102" s="22"/>
      <c r="QVU102" s="22"/>
      <c r="QVV102" s="22"/>
      <c r="QVW102" s="22"/>
      <c r="QVX102" s="22"/>
      <c r="QVY102" s="22"/>
      <c r="QVZ102" s="22"/>
      <c r="QWA102" s="22"/>
      <c r="QWB102" s="22"/>
      <c r="QWC102" s="22"/>
      <c r="QWD102" s="22"/>
      <c r="QWE102" s="22"/>
      <c r="QWF102" s="22"/>
      <c r="QWG102" s="22"/>
      <c r="QWH102" s="22"/>
      <c r="QWI102" s="22"/>
      <c r="QWJ102" s="22"/>
      <c r="QWK102" s="22"/>
      <c r="QWL102" s="22"/>
      <c r="QWM102" s="22"/>
      <c r="QWN102" s="22"/>
      <c r="QWO102" s="21"/>
      <c r="QWP102" s="22"/>
      <c r="QWQ102" s="22"/>
      <c r="QWR102" s="22"/>
      <c r="QWS102" s="22"/>
      <c r="QWT102" s="22"/>
      <c r="QWU102" s="22"/>
      <c r="QWV102" s="22"/>
      <c r="QWW102" s="22"/>
      <c r="QWX102" s="22"/>
      <c r="QWY102" s="22"/>
      <c r="QWZ102" s="22"/>
      <c r="QXA102" s="22"/>
      <c r="QXB102" s="22"/>
      <c r="QXC102" s="22"/>
      <c r="QXD102" s="22"/>
      <c r="QXE102" s="22"/>
      <c r="QXF102" s="22"/>
      <c r="QXG102" s="22"/>
      <c r="QXH102" s="22"/>
      <c r="QXI102" s="22"/>
      <c r="QXJ102" s="22"/>
      <c r="QXK102" s="22"/>
      <c r="QXL102" s="22"/>
      <c r="QXM102" s="22"/>
      <c r="QXN102" s="22"/>
      <c r="QXO102" s="22"/>
      <c r="QXP102" s="22"/>
      <c r="QXQ102" s="22"/>
      <c r="QXR102" s="22"/>
      <c r="QXS102" s="22"/>
      <c r="QXT102" s="22"/>
      <c r="QXU102" s="22"/>
      <c r="QXV102" s="22"/>
      <c r="QXW102" s="21"/>
      <c r="QXX102" s="22"/>
      <c r="QXY102" s="22"/>
      <c r="QXZ102" s="22"/>
      <c r="QYA102" s="22"/>
      <c r="QYB102" s="22"/>
      <c r="QYC102" s="22"/>
      <c r="QYD102" s="22"/>
      <c r="QYE102" s="22"/>
      <c r="QYF102" s="22"/>
      <c r="QYG102" s="22"/>
      <c r="QYH102" s="22"/>
      <c r="QYI102" s="22"/>
      <c r="QYJ102" s="22"/>
      <c r="QYK102" s="22"/>
      <c r="QYL102" s="22"/>
      <c r="QYM102" s="22"/>
      <c r="QYN102" s="22"/>
      <c r="QYO102" s="22"/>
      <c r="QYP102" s="22"/>
      <c r="QYQ102" s="22"/>
      <c r="QYR102" s="22"/>
      <c r="QYS102" s="22"/>
      <c r="QYT102" s="22"/>
      <c r="QYU102" s="22"/>
      <c r="QYV102" s="22"/>
      <c r="QYW102" s="22"/>
      <c r="QYX102" s="22"/>
      <c r="QYY102" s="22"/>
      <c r="QYZ102" s="22"/>
      <c r="QZA102" s="22"/>
      <c r="QZB102" s="22"/>
      <c r="QZC102" s="22"/>
      <c r="QZD102" s="22"/>
      <c r="QZE102" s="21"/>
      <c r="QZF102" s="22"/>
      <c r="QZG102" s="22"/>
      <c r="QZH102" s="22"/>
      <c r="QZI102" s="22"/>
      <c r="QZJ102" s="22"/>
      <c r="QZK102" s="22"/>
      <c r="QZL102" s="22"/>
      <c r="QZM102" s="22"/>
      <c r="QZN102" s="22"/>
      <c r="QZO102" s="22"/>
      <c r="QZP102" s="22"/>
      <c r="QZQ102" s="22"/>
      <c r="QZR102" s="22"/>
      <c r="QZS102" s="22"/>
      <c r="QZT102" s="22"/>
      <c r="QZU102" s="22"/>
      <c r="QZV102" s="22"/>
      <c r="QZW102" s="22"/>
      <c r="QZX102" s="22"/>
      <c r="QZY102" s="22"/>
      <c r="QZZ102" s="22"/>
      <c r="RAA102" s="22"/>
      <c r="RAB102" s="22"/>
      <c r="RAC102" s="22"/>
      <c r="RAD102" s="22"/>
      <c r="RAE102" s="22"/>
      <c r="RAF102" s="22"/>
      <c r="RAG102" s="22"/>
      <c r="RAH102" s="22"/>
      <c r="RAI102" s="22"/>
      <c r="RAJ102" s="22"/>
      <c r="RAK102" s="22"/>
      <c r="RAL102" s="22"/>
      <c r="RAM102" s="21"/>
      <c r="RAN102" s="22"/>
      <c r="RAO102" s="22"/>
      <c r="RAP102" s="22"/>
      <c r="RAQ102" s="22"/>
      <c r="RAR102" s="22"/>
      <c r="RAS102" s="22"/>
      <c r="RAT102" s="22"/>
      <c r="RAU102" s="22"/>
      <c r="RAV102" s="22"/>
      <c r="RAW102" s="22"/>
      <c r="RAX102" s="22"/>
      <c r="RAY102" s="22"/>
      <c r="RAZ102" s="22"/>
      <c r="RBA102" s="22"/>
      <c r="RBB102" s="22"/>
      <c r="RBC102" s="22"/>
      <c r="RBD102" s="22"/>
      <c r="RBE102" s="22"/>
      <c r="RBF102" s="22"/>
      <c r="RBG102" s="22"/>
      <c r="RBH102" s="22"/>
      <c r="RBI102" s="22"/>
      <c r="RBJ102" s="22"/>
      <c r="RBK102" s="22"/>
      <c r="RBL102" s="22"/>
      <c r="RBM102" s="22"/>
      <c r="RBN102" s="22"/>
      <c r="RBO102" s="22"/>
      <c r="RBP102" s="22"/>
      <c r="RBQ102" s="22"/>
      <c r="RBR102" s="22"/>
      <c r="RBS102" s="22"/>
      <c r="RBT102" s="22"/>
      <c r="RBU102" s="21"/>
      <c r="RBV102" s="22"/>
      <c r="RBW102" s="22"/>
      <c r="RBX102" s="22"/>
      <c r="RBY102" s="22"/>
      <c r="RBZ102" s="22"/>
      <c r="RCA102" s="22"/>
      <c r="RCB102" s="22"/>
      <c r="RCC102" s="22"/>
      <c r="RCD102" s="22"/>
      <c r="RCE102" s="22"/>
      <c r="RCF102" s="22"/>
      <c r="RCG102" s="22"/>
      <c r="RCH102" s="22"/>
      <c r="RCI102" s="22"/>
      <c r="RCJ102" s="22"/>
      <c r="RCK102" s="22"/>
      <c r="RCL102" s="22"/>
      <c r="RCM102" s="22"/>
      <c r="RCN102" s="22"/>
      <c r="RCO102" s="22"/>
      <c r="RCP102" s="22"/>
      <c r="RCQ102" s="22"/>
      <c r="RCR102" s="22"/>
      <c r="RCS102" s="22"/>
      <c r="RCT102" s="22"/>
      <c r="RCU102" s="22"/>
      <c r="RCV102" s="22"/>
      <c r="RCW102" s="22"/>
      <c r="RCX102" s="22"/>
      <c r="RCY102" s="22"/>
      <c r="RCZ102" s="22"/>
      <c r="RDA102" s="22"/>
      <c r="RDB102" s="22"/>
      <c r="RDC102" s="21"/>
      <c r="RDD102" s="22"/>
      <c r="RDE102" s="22"/>
      <c r="RDF102" s="22"/>
      <c r="RDG102" s="22"/>
      <c r="RDH102" s="22"/>
      <c r="RDI102" s="22"/>
      <c r="RDJ102" s="22"/>
      <c r="RDK102" s="22"/>
      <c r="RDL102" s="22"/>
      <c r="RDM102" s="22"/>
      <c r="RDN102" s="22"/>
      <c r="RDO102" s="22"/>
      <c r="RDP102" s="22"/>
      <c r="RDQ102" s="22"/>
      <c r="RDR102" s="22"/>
      <c r="RDS102" s="22"/>
      <c r="RDT102" s="22"/>
      <c r="RDU102" s="22"/>
      <c r="RDV102" s="22"/>
      <c r="RDW102" s="22"/>
      <c r="RDX102" s="22"/>
      <c r="RDY102" s="22"/>
      <c r="RDZ102" s="22"/>
      <c r="REA102" s="22"/>
      <c r="REB102" s="22"/>
      <c r="REC102" s="22"/>
      <c r="RED102" s="22"/>
      <c r="REE102" s="22"/>
      <c r="REF102" s="22"/>
      <c r="REG102" s="22"/>
      <c r="REH102" s="22"/>
      <c r="REI102" s="22"/>
      <c r="REJ102" s="22"/>
      <c r="REK102" s="21"/>
      <c r="REL102" s="22"/>
      <c r="REM102" s="22"/>
      <c r="REN102" s="22"/>
      <c r="REO102" s="22"/>
      <c r="REP102" s="22"/>
      <c r="REQ102" s="22"/>
      <c r="RER102" s="22"/>
      <c r="RES102" s="22"/>
      <c r="RET102" s="22"/>
      <c r="REU102" s="22"/>
      <c r="REV102" s="22"/>
      <c r="REW102" s="22"/>
      <c r="REX102" s="22"/>
      <c r="REY102" s="22"/>
      <c r="REZ102" s="22"/>
      <c r="RFA102" s="22"/>
      <c r="RFB102" s="22"/>
      <c r="RFC102" s="22"/>
      <c r="RFD102" s="22"/>
      <c r="RFE102" s="22"/>
      <c r="RFF102" s="22"/>
      <c r="RFG102" s="22"/>
      <c r="RFH102" s="22"/>
      <c r="RFI102" s="22"/>
      <c r="RFJ102" s="22"/>
      <c r="RFK102" s="22"/>
      <c r="RFL102" s="22"/>
      <c r="RFM102" s="22"/>
      <c r="RFN102" s="22"/>
      <c r="RFO102" s="22"/>
      <c r="RFP102" s="22"/>
      <c r="RFQ102" s="22"/>
      <c r="RFR102" s="22"/>
      <c r="RFS102" s="21"/>
      <c r="RFT102" s="22"/>
      <c r="RFU102" s="22"/>
      <c r="RFV102" s="22"/>
      <c r="RFW102" s="22"/>
      <c r="RFX102" s="22"/>
      <c r="RFY102" s="22"/>
      <c r="RFZ102" s="22"/>
      <c r="RGA102" s="22"/>
      <c r="RGB102" s="22"/>
      <c r="RGC102" s="22"/>
      <c r="RGD102" s="22"/>
      <c r="RGE102" s="22"/>
      <c r="RGF102" s="22"/>
      <c r="RGG102" s="22"/>
      <c r="RGH102" s="22"/>
      <c r="RGI102" s="22"/>
      <c r="RGJ102" s="22"/>
      <c r="RGK102" s="22"/>
      <c r="RGL102" s="22"/>
      <c r="RGM102" s="22"/>
      <c r="RGN102" s="22"/>
      <c r="RGO102" s="22"/>
      <c r="RGP102" s="22"/>
      <c r="RGQ102" s="22"/>
      <c r="RGR102" s="22"/>
      <c r="RGS102" s="22"/>
      <c r="RGT102" s="22"/>
      <c r="RGU102" s="22"/>
      <c r="RGV102" s="22"/>
      <c r="RGW102" s="22"/>
      <c r="RGX102" s="22"/>
      <c r="RGY102" s="22"/>
      <c r="RGZ102" s="22"/>
      <c r="RHA102" s="21"/>
      <c r="RHB102" s="22"/>
      <c r="RHC102" s="22"/>
      <c r="RHD102" s="22"/>
      <c r="RHE102" s="22"/>
      <c r="RHF102" s="22"/>
      <c r="RHG102" s="22"/>
      <c r="RHH102" s="22"/>
      <c r="RHI102" s="22"/>
      <c r="RHJ102" s="22"/>
      <c r="RHK102" s="22"/>
      <c r="RHL102" s="22"/>
      <c r="RHM102" s="22"/>
      <c r="RHN102" s="22"/>
      <c r="RHO102" s="22"/>
      <c r="RHP102" s="22"/>
      <c r="RHQ102" s="22"/>
      <c r="RHR102" s="22"/>
      <c r="RHS102" s="22"/>
      <c r="RHT102" s="22"/>
      <c r="RHU102" s="22"/>
      <c r="RHV102" s="22"/>
      <c r="RHW102" s="22"/>
      <c r="RHX102" s="22"/>
      <c r="RHY102" s="22"/>
      <c r="RHZ102" s="22"/>
      <c r="RIA102" s="22"/>
      <c r="RIB102" s="22"/>
      <c r="RIC102" s="22"/>
      <c r="RID102" s="22"/>
      <c r="RIE102" s="22"/>
      <c r="RIF102" s="22"/>
      <c r="RIG102" s="22"/>
      <c r="RIH102" s="22"/>
      <c r="RII102" s="21"/>
      <c r="RIJ102" s="22"/>
      <c r="RIK102" s="22"/>
      <c r="RIL102" s="22"/>
      <c r="RIM102" s="22"/>
      <c r="RIN102" s="22"/>
      <c r="RIO102" s="22"/>
      <c r="RIP102" s="22"/>
      <c r="RIQ102" s="22"/>
      <c r="RIR102" s="22"/>
      <c r="RIS102" s="22"/>
      <c r="RIT102" s="22"/>
      <c r="RIU102" s="22"/>
      <c r="RIV102" s="22"/>
      <c r="RIW102" s="22"/>
      <c r="RIX102" s="22"/>
      <c r="RIY102" s="22"/>
      <c r="RIZ102" s="22"/>
      <c r="RJA102" s="22"/>
      <c r="RJB102" s="22"/>
      <c r="RJC102" s="22"/>
      <c r="RJD102" s="22"/>
      <c r="RJE102" s="22"/>
      <c r="RJF102" s="22"/>
      <c r="RJG102" s="22"/>
      <c r="RJH102" s="22"/>
      <c r="RJI102" s="22"/>
      <c r="RJJ102" s="22"/>
      <c r="RJK102" s="22"/>
      <c r="RJL102" s="22"/>
      <c r="RJM102" s="22"/>
      <c r="RJN102" s="22"/>
      <c r="RJO102" s="22"/>
      <c r="RJP102" s="22"/>
      <c r="RJQ102" s="21"/>
      <c r="RJR102" s="22"/>
      <c r="RJS102" s="22"/>
      <c r="RJT102" s="22"/>
      <c r="RJU102" s="22"/>
      <c r="RJV102" s="22"/>
      <c r="RJW102" s="22"/>
      <c r="RJX102" s="22"/>
      <c r="RJY102" s="22"/>
      <c r="RJZ102" s="22"/>
      <c r="RKA102" s="22"/>
      <c r="RKB102" s="22"/>
      <c r="RKC102" s="22"/>
      <c r="RKD102" s="22"/>
      <c r="RKE102" s="22"/>
      <c r="RKF102" s="22"/>
      <c r="RKG102" s="22"/>
      <c r="RKH102" s="22"/>
      <c r="RKI102" s="22"/>
      <c r="RKJ102" s="22"/>
      <c r="RKK102" s="22"/>
      <c r="RKL102" s="22"/>
      <c r="RKM102" s="22"/>
      <c r="RKN102" s="22"/>
      <c r="RKO102" s="22"/>
      <c r="RKP102" s="22"/>
      <c r="RKQ102" s="22"/>
      <c r="RKR102" s="22"/>
      <c r="RKS102" s="22"/>
      <c r="RKT102" s="22"/>
      <c r="RKU102" s="22"/>
      <c r="RKV102" s="22"/>
      <c r="RKW102" s="22"/>
      <c r="RKX102" s="22"/>
      <c r="RKY102" s="21"/>
      <c r="RKZ102" s="22"/>
      <c r="RLA102" s="22"/>
      <c r="RLB102" s="22"/>
      <c r="RLC102" s="22"/>
      <c r="RLD102" s="22"/>
      <c r="RLE102" s="22"/>
      <c r="RLF102" s="22"/>
      <c r="RLG102" s="22"/>
      <c r="RLH102" s="22"/>
      <c r="RLI102" s="22"/>
      <c r="RLJ102" s="22"/>
      <c r="RLK102" s="22"/>
      <c r="RLL102" s="22"/>
      <c r="RLM102" s="22"/>
      <c r="RLN102" s="22"/>
      <c r="RLO102" s="22"/>
      <c r="RLP102" s="22"/>
      <c r="RLQ102" s="22"/>
      <c r="RLR102" s="22"/>
      <c r="RLS102" s="22"/>
      <c r="RLT102" s="22"/>
      <c r="RLU102" s="22"/>
      <c r="RLV102" s="22"/>
      <c r="RLW102" s="22"/>
      <c r="RLX102" s="22"/>
      <c r="RLY102" s="22"/>
      <c r="RLZ102" s="22"/>
      <c r="RMA102" s="22"/>
      <c r="RMB102" s="22"/>
      <c r="RMC102" s="22"/>
      <c r="RMD102" s="22"/>
      <c r="RME102" s="22"/>
      <c r="RMF102" s="22"/>
      <c r="RMG102" s="21"/>
      <c r="RMH102" s="22"/>
      <c r="RMI102" s="22"/>
      <c r="RMJ102" s="22"/>
      <c r="RMK102" s="22"/>
      <c r="RML102" s="22"/>
      <c r="RMM102" s="22"/>
      <c r="RMN102" s="22"/>
      <c r="RMO102" s="22"/>
      <c r="RMP102" s="22"/>
      <c r="RMQ102" s="22"/>
      <c r="RMR102" s="22"/>
      <c r="RMS102" s="22"/>
      <c r="RMT102" s="22"/>
      <c r="RMU102" s="22"/>
      <c r="RMV102" s="22"/>
      <c r="RMW102" s="22"/>
      <c r="RMX102" s="22"/>
      <c r="RMY102" s="22"/>
      <c r="RMZ102" s="22"/>
      <c r="RNA102" s="22"/>
      <c r="RNB102" s="22"/>
      <c r="RNC102" s="22"/>
      <c r="RND102" s="22"/>
      <c r="RNE102" s="22"/>
      <c r="RNF102" s="22"/>
      <c r="RNG102" s="22"/>
      <c r="RNH102" s="22"/>
      <c r="RNI102" s="22"/>
      <c r="RNJ102" s="22"/>
      <c r="RNK102" s="22"/>
      <c r="RNL102" s="22"/>
      <c r="RNM102" s="22"/>
      <c r="RNN102" s="22"/>
      <c r="RNO102" s="21"/>
      <c r="RNP102" s="22"/>
      <c r="RNQ102" s="22"/>
      <c r="RNR102" s="22"/>
      <c r="RNS102" s="22"/>
      <c r="RNT102" s="22"/>
      <c r="RNU102" s="22"/>
      <c r="RNV102" s="22"/>
      <c r="RNW102" s="22"/>
      <c r="RNX102" s="22"/>
      <c r="RNY102" s="22"/>
      <c r="RNZ102" s="22"/>
      <c r="ROA102" s="22"/>
      <c r="ROB102" s="22"/>
      <c r="ROC102" s="22"/>
      <c r="ROD102" s="22"/>
      <c r="ROE102" s="22"/>
      <c r="ROF102" s="22"/>
      <c r="ROG102" s="22"/>
      <c r="ROH102" s="22"/>
      <c r="ROI102" s="22"/>
      <c r="ROJ102" s="22"/>
      <c r="ROK102" s="22"/>
      <c r="ROL102" s="22"/>
      <c r="ROM102" s="22"/>
      <c r="RON102" s="22"/>
      <c r="ROO102" s="22"/>
      <c r="ROP102" s="22"/>
      <c r="ROQ102" s="22"/>
      <c r="ROR102" s="22"/>
      <c r="ROS102" s="22"/>
      <c r="ROT102" s="22"/>
      <c r="ROU102" s="22"/>
      <c r="ROV102" s="22"/>
      <c r="ROW102" s="21"/>
      <c r="ROX102" s="22"/>
      <c r="ROY102" s="22"/>
      <c r="ROZ102" s="22"/>
      <c r="RPA102" s="22"/>
      <c r="RPB102" s="22"/>
      <c r="RPC102" s="22"/>
      <c r="RPD102" s="22"/>
      <c r="RPE102" s="22"/>
      <c r="RPF102" s="22"/>
      <c r="RPG102" s="22"/>
      <c r="RPH102" s="22"/>
      <c r="RPI102" s="22"/>
      <c r="RPJ102" s="22"/>
      <c r="RPK102" s="22"/>
      <c r="RPL102" s="22"/>
      <c r="RPM102" s="22"/>
      <c r="RPN102" s="22"/>
      <c r="RPO102" s="22"/>
      <c r="RPP102" s="22"/>
      <c r="RPQ102" s="22"/>
      <c r="RPR102" s="22"/>
      <c r="RPS102" s="22"/>
      <c r="RPT102" s="22"/>
      <c r="RPU102" s="22"/>
      <c r="RPV102" s="22"/>
      <c r="RPW102" s="22"/>
      <c r="RPX102" s="22"/>
      <c r="RPY102" s="22"/>
      <c r="RPZ102" s="22"/>
      <c r="RQA102" s="22"/>
      <c r="RQB102" s="22"/>
      <c r="RQC102" s="22"/>
      <c r="RQD102" s="22"/>
      <c r="RQE102" s="21"/>
      <c r="RQF102" s="22"/>
      <c r="RQG102" s="22"/>
      <c r="RQH102" s="22"/>
      <c r="RQI102" s="22"/>
      <c r="RQJ102" s="22"/>
      <c r="RQK102" s="22"/>
      <c r="RQL102" s="22"/>
      <c r="RQM102" s="22"/>
      <c r="RQN102" s="22"/>
      <c r="RQO102" s="22"/>
      <c r="RQP102" s="22"/>
      <c r="RQQ102" s="22"/>
      <c r="RQR102" s="22"/>
      <c r="RQS102" s="22"/>
      <c r="RQT102" s="22"/>
      <c r="RQU102" s="22"/>
      <c r="RQV102" s="22"/>
      <c r="RQW102" s="22"/>
      <c r="RQX102" s="22"/>
      <c r="RQY102" s="22"/>
      <c r="RQZ102" s="22"/>
      <c r="RRA102" s="22"/>
      <c r="RRB102" s="22"/>
      <c r="RRC102" s="22"/>
      <c r="RRD102" s="22"/>
      <c r="RRE102" s="22"/>
      <c r="RRF102" s="22"/>
      <c r="RRG102" s="22"/>
      <c r="RRH102" s="22"/>
      <c r="RRI102" s="22"/>
      <c r="RRJ102" s="22"/>
      <c r="RRK102" s="22"/>
      <c r="RRL102" s="22"/>
      <c r="RRM102" s="21"/>
      <c r="RRN102" s="22"/>
      <c r="RRO102" s="22"/>
      <c r="RRP102" s="22"/>
      <c r="RRQ102" s="22"/>
      <c r="RRR102" s="22"/>
      <c r="RRS102" s="22"/>
      <c r="RRT102" s="22"/>
      <c r="RRU102" s="22"/>
      <c r="RRV102" s="22"/>
      <c r="RRW102" s="22"/>
      <c r="RRX102" s="22"/>
      <c r="RRY102" s="22"/>
      <c r="RRZ102" s="22"/>
      <c r="RSA102" s="22"/>
      <c r="RSB102" s="22"/>
      <c r="RSC102" s="22"/>
      <c r="RSD102" s="22"/>
      <c r="RSE102" s="22"/>
      <c r="RSF102" s="22"/>
      <c r="RSG102" s="22"/>
      <c r="RSH102" s="22"/>
      <c r="RSI102" s="22"/>
      <c r="RSJ102" s="22"/>
      <c r="RSK102" s="22"/>
      <c r="RSL102" s="22"/>
      <c r="RSM102" s="22"/>
      <c r="RSN102" s="22"/>
      <c r="RSO102" s="22"/>
      <c r="RSP102" s="22"/>
      <c r="RSQ102" s="22"/>
      <c r="RSR102" s="22"/>
      <c r="RSS102" s="22"/>
      <c r="RST102" s="22"/>
      <c r="RSU102" s="21"/>
      <c r="RSV102" s="22"/>
      <c r="RSW102" s="22"/>
      <c r="RSX102" s="22"/>
      <c r="RSY102" s="22"/>
      <c r="RSZ102" s="22"/>
      <c r="RTA102" s="22"/>
      <c r="RTB102" s="22"/>
      <c r="RTC102" s="22"/>
      <c r="RTD102" s="22"/>
      <c r="RTE102" s="22"/>
      <c r="RTF102" s="22"/>
      <c r="RTG102" s="22"/>
      <c r="RTH102" s="22"/>
      <c r="RTI102" s="22"/>
      <c r="RTJ102" s="22"/>
      <c r="RTK102" s="22"/>
      <c r="RTL102" s="22"/>
      <c r="RTM102" s="22"/>
      <c r="RTN102" s="22"/>
      <c r="RTO102" s="22"/>
      <c r="RTP102" s="22"/>
      <c r="RTQ102" s="22"/>
      <c r="RTR102" s="22"/>
      <c r="RTS102" s="22"/>
      <c r="RTT102" s="22"/>
      <c r="RTU102" s="22"/>
      <c r="RTV102" s="22"/>
      <c r="RTW102" s="22"/>
      <c r="RTX102" s="22"/>
      <c r="RTY102" s="22"/>
      <c r="RTZ102" s="22"/>
      <c r="RUA102" s="22"/>
      <c r="RUB102" s="22"/>
      <c r="RUC102" s="21"/>
      <c r="RUD102" s="22"/>
      <c r="RUE102" s="22"/>
      <c r="RUF102" s="22"/>
      <c r="RUG102" s="22"/>
      <c r="RUH102" s="22"/>
      <c r="RUI102" s="22"/>
      <c r="RUJ102" s="22"/>
      <c r="RUK102" s="22"/>
      <c r="RUL102" s="22"/>
      <c r="RUM102" s="22"/>
      <c r="RUN102" s="22"/>
      <c r="RUO102" s="22"/>
      <c r="RUP102" s="22"/>
      <c r="RUQ102" s="22"/>
      <c r="RUR102" s="22"/>
      <c r="RUS102" s="22"/>
      <c r="RUT102" s="22"/>
      <c r="RUU102" s="22"/>
      <c r="RUV102" s="22"/>
      <c r="RUW102" s="22"/>
      <c r="RUX102" s="22"/>
      <c r="RUY102" s="22"/>
      <c r="RUZ102" s="22"/>
      <c r="RVA102" s="22"/>
      <c r="RVB102" s="22"/>
      <c r="RVC102" s="22"/>
      <c r="RVD102" s="22"/>
      <c r="RVE102" s="22"/>
      <c r="RVF102" s="22"/>
      <c r="RVG102" s="22"/>
      <c r="RVH102" s="22"/>
      <c r="RVI102" s="22"/>
      <c r="RVJ102" s="22"/>
      <c r="RVK102" s="21"/>
      <c r="RVL102" s="22"/>
      <c r="RVM102" s="22"/>
      <c r="RVN102" s="22"/>
      <c r="RVO102" s="22"/>
      <c r="RVP102" s="22"/>
      <c r="RVQ102" s="22"/>
      <c r="RVR102" s="22"/>
      <c r="RVS102" s="22"/>
      <c r="RVT102" s="22"/>
      <c r="RVU102" s="22"/>
      <c r="RVV102" s="22"/>
      <c r="RVW102" s="22"/>
      <c r="RVX102" s="22"/>
      <c r="RVY102" s="22"/>
      <c r="RVZ102" s="22"/>
      <c r="RWA102" s="22"/>
      <c r="RWB102" s="22"/>
      <c r="RWC102" s="22"/>
      <c r="RWD102" s="22"/>
      <c r="RWE102" s="22"/>
      <c r="RWF102" s="22"/>
      <c r="RWG102" s="22"/>
      <c r="RWH102" s="22"/>
      <c r="RWI102" s="22"/>
      <c r="RWJ102" s="22"/>
      <c r="RWK102" s="22"/>
      <c r="RWL102" s="22"/>
      <c r="RWM102" s="22"/>
      <c r="RWN102" s="22"/>
      <c r="RWO102" s="22"/>
      <c r="RWP102" s="22"/>
      <c r="RWQ102" s="22"/>
      <c r="RWR102" s="22"/>
      <c r="RWS102" s="21"/>
      <c r="RWT102" s="22"/>
      <c r="RWU102" s="22"/>
      <c r="RWV102" s="22"/>
      <c r="RWW102" s="22"/>
      <c r="RWX102" s="22"/>
      <c r="RWY102" s="22"/>
      <c r="RWZ102" s="22"/>
      <c r="RXA102" s="22"/>
      <c r="RXB102" s="22"/>
      <c r="RXC102" s="22"/>
      <c r="RXD102" s="22"/>
      <c r="RXE102" s="22"/>
      <c r="RXF102" s="22"/>
      <c r="RXG102" s="22"/>
      <c r="RXH102" s="22"/>
      <c r="RXI102" s="22"/>
      <c r="RXJ102" s="22"/>
      <c r="RXK102" s="22"/>
      <c r="RXL102" s="22"/>
      <c r="RXM102" s="22"/>
      <c r="RXN102" s="22"/>
      <c r="RXO102" s="22"/>
      <c r="RXP102" s="22"/>
      <c r="RXQ102" s="22"/>
      <c r="RXR102" s="22"/>
      <c r="RXS102" s="22"/>
      <c r="RXT102" s="22"/>
      <c r="RXU102" s="22"/>
      <c r="RXV102" s="22"/>
      <c r="RXW102" s="22"/>
      <c r="RXX102" s="22"/>
      <c r="RXY102" s="22"/>
      <c r="RXZ102" s="22"/>
      <c r="RYA102" s="21"/>
      <c r="RYB102" s="22"/>
      <c r="RYC102" s="22"/>
      <c r="RYD102" s="22"/>
      <c r="RYE102" s="22"/>
      <c r="RYF102" s="22"/>
      <c r="RYG102" s="22"/>
      <c r="RYH102" s="22"/>
      <c r="RYI102" s="22"/>
      <c r="RYJ102" s="22"/>
      <c r="RYK102" s="22"/>
      <c r="RYL102" s="22"/>
      <c r="RYM102" s="22"/>
      <c r="RYN102" s="22"/>
      <c r="RYO102" s="22"/>
      <c r="RYP102" s="22"/>
      <c r="RYQ102" s="22"/>
      <c r="RYR102" s="22"/>
      <c r="RYS102" s="22"/>
      <c r="RYT102" s="22"/>
      <c r="RYU102" s="22"/>
      <c r="RYV102" s="22"/>
      <c r="RYW102" s="22"/>
      <c r="RYX102" s="22"/>
      <c r="RYY102" s="22"/>
      <c r="RYZ102" s="22"/>
      <c r="RZA102" s="22"/>
      <c r="RZB102" s="22"/>
      <c r="RZC102" s="22"/>
      <c r="RZD102" s="22"/>
      <c r="RZE102" s="22"/>
      <c r="RZF102" s="22"/>
      <c r="RZG102" s="22"/>
      <c r="RZH102" s="22"/>
      <c r="RZI102" s="21"/>
      <c r="RZJ102" s="22"/>
      <c r="RZK102" s="22"/>
      <c r="RZL102" s="22"/>
      <c r="RZM102" s="22"/>
      <c r="RZN102" s="22"/>
      <c r="RZO102" s="22"/>
      <c r="RZP102" s="22"/>
      <c r="RZQ102" s="22"/>
      <c r="RZR102" s="22"/>
      <c r="RZS102" s="22"/>
      <c r="RZT102" s="22"/>
      <c r="RZU102" s="22"/>
      <c r="RZV102" s="22"/>
      <c r="RZW102" s="22"/>
      <c r="RZX102" s="22"/>
      <c r="RZY102" s="22"/>
      <c r="RZZ102" s="22"/>
      <c r="SAA102" s="22"/>
      <c r="SAB102" s="22"/>
      <c r="SAC102" s="22"/>
      <c r="SAD102" s="22"/>
      <c r="SAE102" s="22"/>
      <c r="SAF102" s="22"/>
      <c r="SAG102" s="22"/>
      <c r="SAH102" s="22"/>
      <c r="SAI102" s="22"/>
      <c r="SAJ102" s="22"/>
      <c r="SAK102" s="22"/>
      <c r="SAL102" s="22"/>
      <c r="SAM102" s="22"/>
      <c r="SAN102" s="22"/>
      <c r="SAO102" s="22"/>
      <c r="SAP102" s="22"/>
      <c r="SAQ102" s="21"/>
      <c r="SAR102" s="22"/>
      <c r="SAS102" s="22"/>
      <c r="SAT102" s="22"/>
      <c r="SAU102" s="22"/>
      <c r="SAV102" s="22"/>
      <c r="SAW102" s="22"/>
      <c r="SAX102" s="22"/>
      <c r="SAY102" s="22"/>
      <c r="SAZ102" s="22"/>
      <c r="SBA102" s="22"/>
      <c r="SBB102" s="22"/>
      <c r="SBC102" s="22"/>
      <c r="SBD102" s="22"/>
      <c r="SBE102" s="22"/>
      <c r="SBF102" s="22"/>
      <c r="SBG102" s="22"/>
      <c r="SBH102" s="22"/>
      <c r="SBI102" s="22"/>
      <c r="SBJ102" s="22"/>
      <c r="SBK102" s="22"/>
      <c r="SBL102" s="22"/>
      <c r="SBM102" s="22"/>
      <c r="SBN102" s="22"/>
      <c r="SBO102" s="22"/>
      <c r="SBP102" s="22"/>
      <c r="SBQ102" s="22"/>
      <c r="SBR102" s="22"/>
      <c r="SBS102" s="22"/>
      <c r="SBT102" s="22"/>
      <c r="SBU102" s="22"/>
      <c r="SBV102" s="22"/>
      <c r="SBW102" s="22"/>
      <c r="SBX102" s="22"/>
      <c r="SBY102" s="21"/>
      <c r="SBZ102" s="22"/>
      <c r="SCA102" s="22"/>
      <c r="SCB102" s="22"/>
      <c r="SCC102" s="22"/>
      <c r="SCD102" s="22"/>
      <c r="SCE102" s="22"/>
      <c r="SCF102" s="22"/>
      <c r="SCG102" s="22"/>
      <c r="SCH102" s="22"/>
      <c r="SCI102" s="22"/>
      <c r="SCJ102" s="22"/>
      <c r="SCK102" s="22"/>
      <c r="SCL102" s="22"/>
      <c r="SCM102" s="22"/>
      <c r="SCN102" s="22"/>
      <c r="SCO102" s="22"/>
      <c r="SCP102" s="22"/>
      <c r="SCQ102" s="22"/>
      <c r="SCR102" s="22"/>
      <c r="SCS102" s="22"/>
      <c r="SCT102" s="22"/>
      <c r="SCU102" s="22"/>
      <c r="SCV102" s="22"/>
      <c r="SCW102" s="22"/>
      <c r="SCX102" s="22"/>
      <c r="SCY102" s="22"/>
      <c r="SCZ102" s="22"/>
      <c r="SDA102" s="22"/>
      <c r="SDB102" s="22"/>
      <c r="SDC102" s="22"/>
      <c r="SDD102" s="22"/>
      <c r="SDE102" s="22"/>
      <c r="SDF102" s="22"/>
      <c r="SDG102" s="21"/>
      <c r="SDH102" s="22"/>
      <c r="SDI102" s="22"/>
      <c r="SDJ102" s="22"/>
      <c r="SDK102" s="22"/>
      <c r="SDL102" s="22"/>
      <c r="SDM102" s="22"/>
      <c r="SDN102" s="22"/>
      <c r="SDO102" s="22"/>
      <c r="SDP102" s="22"/>
      <c r="SDQ102" s="22"/>
      <c r="SDR102" s="22"/>
      <c r="SDS102" s="22"/>
      <c r="SDT102" s="22"/>
      <c r="SDU102" s="22"/>
      <c r="SDV102" s="22"/>
      <c r="SDW102" s="22"/>
      <c r="SDX102" s="22"/>
      <c r="SDY102" s="22"/>
      <c r="SDZ102" s="22"/>
      <c r="SEA102" s="22"/>
      <c r="SEB102" s="22"/>
      <c r="SEC102" s="22"/>
      <c r="SED102" s="22"/>
      <c r="SEE102" s="22"/>
      <c r="SEF102" s="22"/>
      <c r="SEG102" s="22"/>
      <c r="SEH102" s="22"/>
      <c r="SEI102" s="22"/>
      <c r="SEJ102" s="22"/>
      <c r="SEK102" s="22"/>
      <c r="SEL102" s="22"/>
      <c r="SEM102" s="22"/>
      <c r="SEN102" s="22"/>
      <c r="SEO102" s="21"/>
      <c r="SEP102" s="22"/>
      <c r="SEQ102" s="22"/>
      <c r="SER102" s="22"/>
      <c r="SES102" s="22"/>
      <c r="SET102" s="22"/>
      <c r="SEU102" s="22"/>
      <c r="SEV102" s="22"/>
      <c r="SEW102" s="22"/>
      <c r="SEX102" s="22"/>
      <c r="SEY102" s="22"/>
      <c r="SEZ102" s="22"/>
      <c r="SFA102" s="22"/>
      <c r="SFB102" s="22"/>
      <c r="SFC102" s="22"/>
      <c r="SFD102" s="22"/>
      <c r="SFE102" s="22"/>
      <c r="SFF102" s="22"/>
      <c r="SFG102" s="22"/>
      <c r="SFH102" s="22"/>
      <c r="SFI102" s="22"/>
      <c r="SFJ102" s="22"/>
      <c r="SFK102" s="22"/>
      <c r="SFL102" s="22"/>
      <c r="SFM102" s="22"/>
      <c r="SFN102" s="22"/>
      <c r="SFO102" s="22"/>
      <c r="SFP102" s="22"/>
      <c r="SFQ102" s="22"/>
      <c r="SFR102" s="22"/>
      <c r="SFS102" s="22"/>
      <c r="SFT102" s="22"/>
      <c r="SFU102" s="22"/>
      <c r="SFV102" s="22"/>
      <c r="SFW102" s="21"/>
      <c r="SFX102" s="22"/>
      <c r="SFY102" s="22"/>
      <c r="SFZ102" s="22"/>
      <c r="SGA102" s="22"/>
      <c r="SGB102" s="22"/>
      <c r="SGC102" s="22"/>
      <c r="SGD102" s="22"/>
      <c r="SGE102" s="22"/>
      <c r="SGF102" s="22"/>
      <c r="SGG102" s="22"/>
      <c r="SGH102" s="22"/>
      <c r="SGI102" s="22"/>
      <c r="SGJ102" s="22"/>
      <c r="SGK102" s="22"/>
      <c r="SGL102" s="22"/>
      <c r="SGM102" s="22"/>
      <c r="SGN102" s="22"/>
      <c r="SGO102" s="22"/>
      <c r="SGP102" s="22"/>
      <c r="SGQ102" s="22"/>
      <c r="SGR102" s="22"/>
      <c r="SGS102" s="22"/>
      <c r="SGT102" s="22"/>
      <c r="SGU102" s="22"/>
      <c r="SGV102" s="22"/>
      <c r="SGW102" s="22"/>
      <c r="SGX102" s="22"/>
      <c r="SGY102" s="22"/>
      <c r="SGZ102" s="22"/>
      <c r="SHA102" s="22"/>
      <c r="SHB102" s="22"/>
      <c r="SHC102" s="22"/>
      <c r="SHD102" s="22"/>
      <c r="SHE102" s="21"/>
      <c r="SHF102" s="22"/>
      <c r="SHG102" s="22"/>
      <c r="SHH102" s="22"/>
      <c r="SHI102" s="22"/>
      <c r="SHJ102" s="22"/>
      <c r="SHK102" s="22"/>
      <c r="SHL102" s="22"/>
      <c r="SHM102" s="22"/>
      <c r="SHN102" s="22"/>
      <c r="SHO102" s="22"/>
      <c r="SHP102" s="22"/>
      <c r="SHQ102" s="22"/>
      <c r="SHR102" s="22"/>
      <c r="SHS102" s="22"/>
      <c r="SHT102" s="22"/>
      <c r="SHU102" s="22"/>
      <c r="SHV102" s="22"/>
      <c r="SHW102" s="22"/>
      <c r="SHX102" s="22"/>
      <c r="SHY102" s="22"/>
      <c r="SHZ102" s="22"/>
      <c r="SIA102" s="22"/>
      <c r="SIB102" s="22"/>
      <c r="SIC102" s="22"/>
      <c r="SID102" s="22"/>
      <c r="SIE102" s="22"/>
      <c r="SIF102" s="22"/>
      <c r="SIG102" s="22"/>
      <c r="SIH102" s="22"/>
      <c r="SII102" s="22"/>
      <c r="SIJ102" s="22"/>
      <c r="SIK102" s="22"/>
      <c r="SIL102" s="22"/>
      <c r="SIM102" s="21"/>
      <c r="SIN102" s="22"/>
      <c r="SIO102" s="22"/>
      <c r="SIP102" s="22"/>
      <c r="SIQ102" s="22"/>
      <c r="SIR102" s="22"/>
      <c r="SIS102" s="22"/>
      <c r="SIT102" s="22"/>
      <c r="SIU102" s="22"/>
      <c r="SIV102" s="22"/>
      <c r="SIW102" s="22"/>
      <c r="SIX102" s="22"/>
      <c r="SIY102" s="22"/>
      <c r="SIZ102" s="22"/>
      <c r="SJA102" s="22"/>
      <c r="SJB102" s="22"/>
      <c r="SJC102" s="22"/>
      <c r="SJD102" s="22"/>
      <c r="SJE102" s="22"/>
      <c r="SJF102" s="22"/>
      <c r="SJG102" s="22"/>
      <c r="SJH102" s="22"/>
      <c r="SJI102" s="22"/>
      <c r="SJJ102" s="22"/>
      <c r="SJK102" s="22"/>
      <c r="SJL102" s="22"/>
      <c r="SJM102" s="22"/>
      <c r="SJN102" s="22"/>
      <c r="SJO102" s="22"/>
      <c r="SJP102" s="22"/>
      <c r="SJQ102" s="22"/>
      <c r="SJR102" s="22"/>
      <c r="SJS102" s="22"/>
      <c r="SJT102" s="22"/>
      <c r="SJU102" s="21"/>
      <c r="SJV102" s="22"/>
      <c r="SJW102" s="22"/>
      <c r="SJX102" s="22"/>
      <c r="SJY102" s="22"/>
      <c r="SJZ102" s="22"/>
      <c r="SKA102" s="22"/>
      <c r="SKB102" s="22"/>
      <c r="SKC102" s="22"/>
      <c r="SKD102" s="22"/>
      <c r="SKE102" s="22"/>
      <c r="SKF102" s="22"/>
      <c r="SKG102" s="22"/>
      <c r="SKH102" s="22"/>
      <c r="SKI102" s="22"/>
      <c r="SKJ102" s="22"/>
      <c r="SKK102" s="22"/>
      <c r="SKL102" s="22"/>
      <c r="SKM102" s="22"/>
      <c r="SKN102" s="22"/>
      <c r="SKO102" s="22"/>
      <c r="SKP102" s="22"/>
      <c r="SKQ102" s="22"/>
      <c r="SKR102" s="22"/>
      <c r="SKS102" s="22"/>
      <c r="SKT102" s="22"/>
      <c r="SKU102" s="22"/>
      <c r="SKV102" s="22"/>
      <c r="SKW102" s="22"/>
      <c r="SKX102" s="22"/>
      <c r="SKY102" s="22"/>
      <c r="SKZ102" s="22"/>
      <c r="SLA102" s="22"/>
      <c r="SLB102" s="22"/>
      <c r="SLC102" s="21"/>
      <c r="SLD102" s="22"/>
      <c r="SLE102" s="22"/>
      <c r="SLF102" s="22"/>
      <c r="SLG102" s="22"/>
      <c r="SLH102" s="22"/>
      <c r="SLI102" s="22"/>
      <c r="SLJ102" s="22"/>
      <c r="SLK102" s="22"/>
      <c r="SLL102" s="22"/>
      <c r="SLM102" s="22"/>
      <c r="SLN102" s="22"/>
      <c r="SLO102" s="22"/>
      <c r="SLP102" s="22"/>
      <c r="SLQ102" s="22"/>
      <c r="SLR102" s="22"/>
      <c r="SLS102" s="22"/>
      <c r="SLT102" s="22"/>
      <c r="SLU102" s="22"/>
      <c r="SLV102" s="22"/>
      <c r="SLW102" s="22"/>
      <c r="SLX102" s="22"/>
      <c r="SLY102" s="22"/>
      <c r="SLZ102" s="22"/>
      <c r="SMA102" s="22"/>
      <c r="SMB102" s="22"/>
      <c r="SMC102" s="22"/>
      <c r="SMD102" s="22"/>
      <c r="SME102" s="22"/>
      <c r="SMF102" s="22"/>
      <c r="SMG102" s="22"/>
      <c r="SMH102" s="22"/>
      <c r="SMI102" s="22"/>
      <c r="SMJ102" s="22"/>
      <c r="SMK102" s="21"/>
      <c r="SML102" s="22"/>
      <c r="SMM102" s="22"/>
      <c r="SMN102" s="22"/>
      <c r="SMO102" s="22"/>
      <c r="SMP102" s="22"/>
      <c r="SMQ102" s="22"/>
      <c r="SMR102" s="22"/>
      <c r="SMS102" s="22"/>
      <c r="SMT102" s="22"/>
      <c r="SMU102" s="22"/>
      <c r="SMV102" s="22"/>
      <c r="SMW102" s="22"/>
      <c r="SMX102" s="22"/>
      <c r="SMY102" s="22"/>
      <c r="SMZ102" s="22"/>
      <c r="SNA102" s="22"/>
      <c r="SNB102" s="22"/>
      <c r="SNC102" s="22"/>
      <c r="SND102" s="22"/>
      <c r="SNE102" s="22"/>
      <c r="SNF102" s="22"/>
      <c r="SNG102" s="22"/>
      <c r="SNH102" s="22"/>
      <c r="SNI102" s="22"/>
      <c r="SNJ102" s="22"/>
      <c r="SNK102" s="22"/>
      <c r="SNL102" s="22"/>
      <c r="SNM102" s="22"/>
      <c r="SNN102" s="22"/>
      <c r="SNO102" s="22"/>
      <c r="SNP102" s="22"/>
      <c r="SNQ102" s="22"/>
      <c r="SNR102" s="22"/>
      <c r="SNS102" s="21"/>
      <c r="SNT102" s="22"/>
      <c r="SNU102" s="22"/>
      <c r="SNV102" s="22"/>
      <c r="SNW102" s="22"/>
      <c r="SNX102" s="22"/>
      <c r="SNY102" s="22"/>
      <c r="SNZ102" s="22"/>
      <c r="SOA102" s="22"/>
      <c r="SOB102" s="22"/>
      <c r="SOC102" s="22"/>
      <c r="SOD102" s="22"/>
      <c r="SOE102" s="22"/>
      <c r="SOF102" s="22"/>
      <c r="SOG102" s="22"/>
      <c r="SOH102" s="22"/>
      <c r="SOI102" s="22"/>
      <c r="SOJ102" s="22"/>
      <c r="SOK102" s="22"/>
      <c r="SOL102" s="22"/>
      <c r="SOM102" s="22"/>
      <c r="SON102" s="22"/>
      <c r="SOO102" s="22"/>
      <c r="SOP102" s="22"/>
      <c r="SOQ102" s="22"/>
      <c r="SOR102" s="22"/>
      <c r="SOS102" s="22"/>
      <c r="SOT102" s="22"/>
      <c r="SOU102" s="22"/>
      <c r="SOV102" s="22"/>
      <c r="SOW102" s="22"/>
      <c r="SOX102" s="22"/>
      <c r="SOY102" s="22"/>
      <c r="SOZ102" s="22"/>
      <c r="SPA102" s="21"/>
      <c r="SPB102" s="22"/>
      <c r="SPC102" s="22"/>
      <c r="SPD102" s="22"/>
      <c r="SPE102" s="22"/>
      <c r="SPF102" s="22"/>
      <c r="SPG102" s="22"/>
      <c r="SPH102" s="22"/>
      <c r="SPI102" s="22"/>
      <c r="SPJ102" s="22"/>
      <c r="SPK102" s="22"/>
      <c r="SPL102" s="22"/>
      <c r="SPM102" s="22"/>
      <c r="SPN102" s="22"/>
      <c r="SPO102" s="22"/>
      <c r="SPP102" s="22"/>
      <c r="SPQ102" s="22"/>
      <c r="SPR102" s="22"/>
      <c r="SPS102" s="22"/>
      <c r="SPT102" s="22"/>
      <c r="SPU102" s="22"/>
      <c r="SPV102" s="22"/>
      <c r="SPW102" s="22"/>
      <c r="SPX102" s="22"/>
      <c r="SPY102" s="22"/>
      <c r="SPZ102" s="22"/>
      <c r="SQA102" s="22"/>
      <c r="SQB102" s="22"/>
      <c r="SQC102" s="22"/>
      <c r="SQD102" s="22"/>
      <c r="SQE102" s="22"/>
      <c r="SQF102" s="22"/>
      <c r="SQG102" s="22"/>
      <c r="SQH102" s="22"/>
      <c r="SQI102" s="21"/>
      <c r="SQJ102" s="22"/>
      <c r="SQK102" s="22"/>
      <c r="SQL102" s="22"/>
      <c r="SQM102" s="22"/>
      <c r="SQN102" s="22"/>
      <c r="SQO102" s="22"/>
      <c r="SQP102" s="22"/>
      <c r="SQQ102" s="22"/>
      <c r="SQR102" s="22"/>
      <c r="SQS102" s="22"/>
      <c r="SQT102" s="22"/>
      <c r="SQU102" s="22"/>
      <c r="SQV102" s="22"/>
      <c r="SQW102" s="22"/>
      <c r="SQX102" s="22"/>
      <c r="SQY102" s="22"/>
      <c r="SQZ102" s="22"/>
      <c r="SRA102" s="22"/>
      <c r="SRB102" s="22"/>
      <c r="SRC102" s="22"/>
      <c r="SRD102" s="22"/>
      <c r="SRE102" s="22"/>
      <c r="SRF102" s="22"/>
      <c r="SRG102" s="22"/>
      <c r="SRH102" s="22"/>
      <c r="SRI102" s="22"/>
      <c r="SRJ102" s="22"/>
      <c r="SRK102" s="22"/>
      <c r="SRL102" s="22"/>
      <c r="SRM102" s="22"/>
      <c r="SRN102" s="22"/>
      <c r="SRO102" s="22"/>
      <c r="SRP102" s="22"/>
      <c r="SRQ102" s="21"/>
      <c r="SRR102" s="22"/>
      <c r="SRS102" s="22"/>
      <c r="SRT102" s="22"/>
      <c r="SRU102" s="22"/>
      <c r="SRV102" s="22"/>
      <c r="SRW102" s="22"/>
      <c r="SRX102" s="22"/>
      <c r="SRY102" s="22"/>
      <c r="SRZ102" s="22"/>
      <c r="SSA102" s="22"/>
      <c r="SSB102" s="22"/>
      <c r="SSC102" s="22"/>
      <c r="SSD102" s="22"/>
      <c r="SSE102" s="22"/>
      <c r="SSF102" s="22"/>
      <c r="SSG102" s="22"/>
      <c r="SSH102" s="22"/>
      <c r="SSI102" s="22"/>
      <c r="SSJ102" s="22"/>
      <c r="SSK102" s="22"/>
      <c r="SSL102" s="22"/>
      <c r="SSM102" s="22"/>
      <c r="SSN102" s="22"/>
      <c r="SSO102" s="22"/>
      <c r="SSP102" s="22"/>
      <c r="SSQ102" s="22"/>
      <c r="SSR102" s="22"/>
      <c r="SSS102" s="22"/>
      <c r="SST102" s="22"/>
      <c r="SSU102" s="22"/>
      <c r="SSV102" s="22"/>
      <c r="SSW102" s="22"/>
      <c r="SSX102" s="22"/>
      <c r="SSY102" s="21"/>
      <c r="SSZ102" s="22"/>
      <c r="STA102" s="22"/>
      <c r="STB102" s="22"/>
      <c r="STC102" s="22"/>
      <c r="STD102" s="22"/>
      <c r="STE102" s="22"/>
      <c r="STF102" s="22"/>
      <c r="STG102" s="22"/>
      <c r="STH102" s="22"/>
      <c r="STI102" s="22"/>
      <c r="STJ102" s="22"/>
      <c r="STK102" s="22"/>
      <c r="STL102" s="22"/>
      <c r="STM102" s="22"/>
      <c r="STN102" s="22"/>
      <c r="STO102" s="22"/>
      <c r="STP102" s="22"/>
      <c r="STQ102" s="22"/>
      <c r="STR102" s="22"/>
      <c r="STS102" s="22"/>
      <c r="STT102" s="22"/>
      <c r="STU102" s="22"/>
      <c r="STV102" s="22"/>
      <c r="STW102" s="22"/>
      <c r="STX102" s="22"/>
      <c r="STY102" s="22"/>
      <c r="STZ102" s="22"/>
      <c r="SUA102" s="22"/>
      <c r="SUB102" s="22"/>
      <c r="SUC102" s="22"/>
      <c r="SUD102" s="22"/>
      <c r="SUE102" s="22"/>
      <c r="SUF102" s="22"/>
      <c r="SUG102" s="21"/>
      <c r="SUH102" s="22"/>
      <c r="SUI102" s="22"/>
      <c r="SUJ102" s="22"/>
      <c r="SUK102" s="22"/>
      <c r="SUL102" s="22"/>
      <c r="SUM102" s="22"/>
      <c r="SUN102" s="22"/>
      <c r="SUO102" s="22"/>
      <c r="SUP102" s="22"/>
      <c r="SUQ102" s="22"/>
      <c r="SUR102" s="22"/>
      <c r="SUS102" s="22"/>
      <c r="SUT102" s="22"/>
      <c r="SUU102" s="22"/>
      <c r="SUV102" s="22"/>
      <c r="SUW102" s="22"/>
      <c r="SUX102" s="22"/>
      <c r="SUY102" s="22"/>
      <c r="SUZ102" s="22"/>
      <c r="SVA102" s="22"/>
      <c r="SVB102" s="22"/>
      <c r="SVC102" s="22"/>
      <c r="SVD102" s="22"/>
      <c r="SVE102" s="22"/>
      <c r="SVF102" s="22"/>
      <c r="SVG102" s="22"/>
      <c r="SVH102" s="22"/>
      <c r="SVI102" s="22"/>
      <c r="SVJ102" s="22"/>
      <c r="SVK102" s="22"/>
      <c r="SVL102" s="22"/>
      <c r="SVM102" s="22"/>
      <c r="SVN102" s="22"/>
      <c r="SVO102" s="21"/>
      <c r="SVP102" s="22"/>
      <c r="SVQ102" s="22"/>
      <c r="SVR102" s="22"/>
      <c r="SVS102" s="22"/>
      <c r="SVT102" s="22"/>
      <c r="SVU102" s="22"/>
      <c r="SVV102" s="22"/>
      <c r="SVW102" s="22"/>
      <c r="SVX102" s="22"/>
      <c r="SVY102" s="22"/>
      <c r="SVZ102" s="22"/>
      <c r="SWA102" s="22"/>
      <c r="SWB102" s="22"/>
      <c r="SWC102" s="22"/>
      <c r="SWD102" s="22"/>
      <c r="SWE102" s="22"/>
      <c r="SWF102" s="22"/>
      <c r="SWG102" s="22"/>
      <c r="SWH102" s="22"/>
      <c r="SWI102" s="22"/>
      <c r="SWJ102" s="22"/>
      <c r="SWK102" s="22"/>
      <c r="SWL102" s="22"/>
      <c r="SWM102" s="22"/>
      <c r="SWN102" s="22"/>
      <c r="SWO102" s="22"/>
      <c r="SWP102" s="22"/>
      <c r="SWQ102" s="22"/>
      <c r="SWR102" s="22"/>
      <c r="SWS102" s="22"/>
      <c r="SWT102" s="22"/>
      <c r="SWU102" s="22"/>
      <c r="SWV102" s="22"/>
      <c r="SWW102" s="21"/>
      <c r="SWX102" s="22"/>
      <c r="SWY102" s="22"/>
      <c r="SWZ102" s="22"/>
      <c r="SXA102" s="22"/>
      <c r="SXB102" s="22"/>
      <c r="SXC102" s="22"/>
      <c r="SXD102" s="22"/>
      <c r="SXE102" s="22"/>
      <c r="SXF102" s="22"/>
      <c r="SXG102" s="22"/>
      <c r="SXH102" s="22"/>
      <c r="SXI102" s="22"/>
      <c r="SXJ102" s="22"/>
      <c r="SXK102" s="22"/>
      <c r="SXL102" s="22"/>
      <c r="SXM102" s="22"/>
      <c r="SXN102" s="22"/>
      <c r="SXO102" s="22"/>
      <c r="SXP102" s="22"/>
      <c r="SXQ102" s="22"/>
      <c r="SXR102" s="22"/>
      <c r="SXS102" s="22"/>
      <c r="SXT102" s="22"/>
      <c r="SXU102" s="22"/>
      <c r="SXV102" s="22"/>
      <c r="SXW102" s="22"/>
      <c r="SXX102" s="22"/>
      <c r="SXY102" s="22"/>
      <c r="SXZ102" s="22"/>
      <c r="SYA102" s="22"/>
      <c r="SYB102" s="22"/>
      <c r="SYC102" s="22"/>
      <c r="SYD102" s="22"/>
      <c r="SYE102" s="21"/>
      <c r="SYF102" s="22"/>
      <c r="SYG102" s="22"/>
      <c r="SYH102" s="22"/>
      <c r="SYI102" s="22"/>
      <c r="SYJ102" s="22"/>
      <c r="SYK102" s="22"/>
      <c r="SYL102" s="22"/>
      <c r="SYM102" s="22"/>
      <c r="SYN102" s="22"/>
      <c r="SYO102" s="22"/>
      <c r="SYP102" s="22"/>
      <c r="SYQ102" s="22"/>
      <c r="SYR102" s="22"/>
      <c r="SYS102" s="22"/>
      <c r="SYT102" s="22"/>
      <c r="SYU102" s="22"/>
      <c r="SYV102" s="22"/>
      <c r="SYW102" s="22"/>
      <c r="SYX102" s="22"/>
      <c r="SYY102" s="22"/>
      <c r="SYZ102" s="22"/>
      <c r="SZA102" s="22"/>
      <c r="SZB102" s="22"/>
      <c r="SZC102" s="22"/>
      <c r="SZD102" s="22"/>
      <c r="SZE102" s="22"/>
      <c r="SZF102" s="22"/>
      <c r="SZG102" s="22"/>
      <c r="SZH102" s="22"/>
      <c r="SZI102" s="22"/>
      <c r="SZJ102" s="22"/>
      <c r="SZK102" s="22"/>
      <c r="SZL102" s="22"/>
      <c r="SZM102" s="21"/>
      <c r="SZN102" s="22"/>
      <c r="SZO102" s="22"/>
      <c r="SZP102" s="22"/>
      <c r="SZQ102" s="22"/>
      <c r="SZR102" s="22"/>
      <c r="SZS102" s="22"/>
      <c r="SZT102" s="22"/>
      <c r="SZU102" s="22"/>
      <c r="SZV102" s="22"/>
      <c r="SZW102" s="22"/>
      <c r="SZX102" s="22"/>
      <c r="SZY102" s="22"/>
      <c r="SZZ102" s="22"/>
      <c r="TAA102" s="22"/>
      <c r="TAB102" s="22"/>
      <c r="TAC102" s="22"/>
      <c r="TAD102" s="22"/>
      <c r="TAE102" s="22"/>
      <c r="TAF102" s="22"/>
      <c r="TAG102" s="22"/>
      <c r="TAH102" s="22"/>
      <c r="TAI102" s="22"/>
      <c r="TAJ102" s="22"/>
      <c r="TAK102" s="22"/>
      <c r="TAL102" s="22"/>
      <c r="TAM102" s="22"/>
      <c r="TAN102" s="22"/>
      <c r="TAO102" s="22"/>
      <c r="TAP102" s="22"/>
      <c r="TAQ102" s="22"/>
      <c r="TAR102" s="22"/>
      <c r="TAS102" s="22"/>
      <c r="TAT102" s="22"/>
      <c r="TAU102" s="21"/>
      <c r="TAV102" s="22"/>
      <c r="TAW102" s="22"/>
      <c r="TAX102" s="22"/>
      <c r="TAY102" s="22"/>
      <c r="TAZ102" s="22"/>
      <c r="TBA102" s="22"/>
      <c r="TBB102" s="22"/>
      <c r="TBC102" s="22"/>
      <c r="TBD102" s="22"/>
      <c r="TBE102" s="22"/>
      <c r="TBF102" s="22"/>
      <c r="TBG102" s="22"/>
      <c r="TBH102" s="22"/>
      <c r="TBI102" s="22"/>
      <c r="TBJ102" s="22"/>
      <c r="TBK102" s="22"/>
      <c r="TBL102" s="22"/>
      <c r="TBM102" s="22"/>
      <c r="TBN102" s="22"/>
      <c r="TBO102" s="22"/>
      <c r="TBP102" s="22"/>
      <c r="TBQ102" s="22"/>
      <c r="TBR102" s="22"/>
      <c r="TBS102" s="22"/>
      <c r="TBT102" s="22"/>
      <c r="TBU102" s="22"/>
      <c r="TBV102" s="22"/>
      <c r="TBW102" s="22"/>
      <c r="TBX102" s="22"/>
      <c r="TBY102" s="22"/>
      <c r="TBZ102" s="22"/>
      <c r="TCA102" s="22"/>
      <c r="TCB102" s="22"/>
      <c r="TCC102" s="21"/>
      <c r="TCD102" s="22"/>
      <c r="TCE102" s="22"/>
      <c r="TCF102" s="22"/>
      <c r="TCG102" s="22"/>
      <c r="TCH102" s="22"/>
      <c r="TCI102" s="22"/>
      <c r="TCJ102" s="22"/>
      <c r="TCK102" s="22"/>
      <c r="TCL102" s="22"/>
      <c r="TCM102" s="22"/>
      <c r="TCN102" s="22"/>
      <c r="TCO102" s="22"/>
      <c r="TCP102" s="22"/>
      <c r="TCQ102" s="22"/>
      <c r="TCR102" s="22"/>
      <c r="TCS102" s="22"/>
      <c r="TCT102" s="22"/>
      <c r="TCU102" s="22"/>
      <c r="TCV102" s="22"/>
      <c r="TCW102" s="22"/>
      <c r="TCX102" s="22"/>
      <c r="TCY102" s="22"/>
      <c r="TCZ102" s="22"/>
      <c r="TDA102" s="22"/>
      <c r="TDB102" s="22"/>
      <c r="TDC102" s="22"/>
      <c r="TDD102" s="22"/>
      <c r="TDE102" s="22"/>
      <c r="TDF102" s="22"/>
      <c r="TDG102" s="22"/>
      <c r="TDH102" s="22"/>
      <c r="TDI102" s="22"/>
      <c r="TDJ102" s="22"/>
      <c r="TDK102" s="21"/>
      <c r="TDL102" s="22"/>
      <c r="TDM102" s="22"/>
      <c r="TDN102" s="22"/>
      <c r="TDO102" s="22"/>
      <c r="TDP102" s="22"/>
      <c r="TDQ102" s="22"/>
      <c r="TDR102" s="22"/>
      <c r="TDS102" s="22"/>
      <c r="TDT102" s="22"/>
      <c r="TDU102" s="22"/>
      <c r="TDV102" s="22"/>
      <c r="TDW102" s="22"/>
      <c r="TDX102" s="22"/>
      <c r="TDY102" s="22"/>
      <c r="TDZ102" s="22"/>
      <c r="TEA102" s="22"/>
      <c r="TEB102" s="22"/>
      <c r="TEC102" s="22"/>
      <c r="TED102" s="22"/>
      <c r="TEE102" s="22"/>
      <c r="TEF102" s="22"/>
      <c r="TEG102" s="22"/>
      <c r="TEH102" s="22"/>
      <c r="TEI102" s="22"/>
      <c r="TEJ102" s="22"/>
      <c r="TEK102" s="22"/>
      <c r="TEL102" s="22"/>
      <c r="TEM102" s="22"/>
      <c r="TEN102" s="22"/>
      <c r="TEO102" s="22"/>
      <c r="TEP102" s="22"/>
      <c r="TEQ102" s="22"/>
      <c r="TER102" s="22"/>
      <c r="TES102" s="21"/>
      <c r="TET102" s="22"/>
      <c r="TEU102" s="22"/>
      <c r="TEV102" s="22"/>
      <c r="TEW102" s="22"/>
      <c r="TEX102" s="22"/>
      <c r="TEY102" s="22"/>
      <c r="TEZ102" s="22"/>
      <c r="TFA102" s="22"/>
      <c r="TFB102" s="22"/>
      <c r="TFC102" s="22"/>
      <c r="TFD102" s="22"/>
      <c r="TFE102" s="22"/>
      <c r="TFF102" s="22"/>
      <c r="TFG102" s="22"/>
      <c r="TFH102" s="22"/>
      <c r="TFI102" s="22"/>
      <c r="TFJ102" s="22"/>
      <c r="TFK102" s="22"/>
      <c r="TFL102" s="22"/>
      <c r="TFM102" s="22"/>
      <c r="TFN102" s="22"/>
      <c r="TFO102" s="22"/>
      <c r="TFP102" s="22"/>
      <c r="TFQ102" s="22"/>
      <c r="TFR102" s="22"/>
      <c r="TFS102" s="22"/>
      <c r="TFT102" s="22"/>
      <c r="TFU102" s="22"/>
      <c r="TFV102" s="22"/>
      <c r="TFW102" s="22"/>
      <c r="TFX102" s="22"/>
      <c r="TFY102" s="22"/>
      <c r="TFZ102" s="22"/>
      <c r="TGA102" s="21"/>
      <c r="TGB102" s="22"/>
      <c r="TGC102" s="22"/>
      <c r="TGD102" s="22"/>
      <c r="TGE102" s="22"/>
      <c r="TGF102" s="22"/>
      <c r="TGG102" s="22"/>
      <c r="TGH102" s="22"/>
      <c r="TGI102" s="22"/>
      <c r="TGJ102" s="22"/>
      <c r="TGK102" s="22"/>
      <c r="TGL102" s="22"/>
      <c r="TGM102" s="22"/>
      <c r="TGN102" s="22"/>
      <c r="TGO102" s="22"/>
      <c r="TGP102" s="22"/>
      <c r="TGQ102" s="22"/>
      <c r="TGR102" s="22"/>
      <c r="TGS102" s="22"/>
      <c r="TGT102" s="22"/>
      <c r="TGU102" s="22"/>
      <c r="TGV102" s="22"/>
      <c r="TGW102" s="22"/>
      <c r="TGX102" s="22"/>
      <c r="TGY102" s="22"/>
      <c r="TGZ102" s="22"/>
      <c r="THA102" s="22"/>
      <c r="THB102" s="22"/>
      <c r="THC102" s="22"/>
      <c r="THD102" s="22"/>
      <c r="THE102" s="22"/>
      <c r="THF102" s="22"/>
      <c r="THG102" s="22"/>
      <c r="THH102" s="22"/>
      <c r="THI102" s="21"/>
      <c r="THJ102" s="22"/>
      <c r="THK102" s="22"/>
      <c r="THL102" s="22"/>
      <c r="THM102" s="22"/>
      <c r="THN102" s="22"/>
      <c r="THO102" s="22"/>
      <c r="THP102" s="22"/>
      <c r="THQ102" s="22"/>
      <c r="THR102" s="22"/>
      <c r="THS102" s="22"/>
      <c r="THT102" s="22"/>
      <c r="THU102" s="22"/>
      <c r="THV102" s="22"/>
      <c r="THW102" s="22"/>
      <c r="THX102" s="22"/>
      <c r="THY102" s="22"/>
      <c r="THZ102" s="22"/>
      <c r="TIA102" s="22"/>
      <c r="TIB102" s="22"/>
      <c r="TIC102" s="22"/>
      <c r="TID102" s="22"/>
      <c r="TIE102" s="22"/>
      <c r="TIF102" s="22"/>
      <c r="TIG102" s="22"/>
      <c r="TIH102" s="22"/>
      <c r="TII102" s="22"/>
      <c r="TIJ102" s="22"/>
      <c r="TIK102" s="22"/>
      <c r="TIL102" s="22"/>
      <c r="TIM102" s="22"/>
      <c r="TIN102" s="22"/>
      <c r="TIO102" s="22"/>
      <c r="TIP102" s="22"/>
      <c r="TIQ102" s="21"/>
      <c r="TIR102" s="22"/>
      <c r="TIS102" s="22"/>
      <c r="TIT102" s="22"/>
      <c r="TIU102" s="22"/>
      <c r="TIV102" s="22"/>
      <c r="TIW102" s="22"/>
      <c r="TIX102" s="22"/>
      <c r="TIY102" s="22"/>
      <c r="TIZ102" s="22"/>
      <c r="TJA102" s="22"/>
      <c r="TJB102" s="22"/>
      <c r="TJC102" s="22"/>
      <c r="TJD102" s="22"/>
      <c r="TJE102" s="22"/>
      <c r="TJF102" s="22"/>
      <c r="TJG102" s="22"/>
      <c r="TJH102" s="22"/>
      <c r="TJI102" s="22"/>
      <c r="TJJ102" s="22"/>
      <c r="TJK102" s="22"/>
      <c r="TJL102" s="22"/>
      <c r="TJM102" s="22"/>
      <c r="TJN102" s="22"/>
      <c r="TJO102" s="22"/>
      <c r="TJP102" s="22"/>
      <c r="TJQ102" s="22"/>
      <c r="TJR102" s="22"/>
      <c r="TJS102" s="22"/>
      <c r="TJT102" s="22"/>
      <c r="TJU102" s="22"/>
      <c r="TJV102" s="22"/>
      <c r="TJW102" s="22"/>
      <c r="TJX102" s="22"/>
      <c r="TJY102" s="21"/>
      <c r="TJZ102" s="22"/>
      <c r="TKA102" s="22"/>
      <c r="TKB102" s="22"/>
      <c r="TKC102" s="22"/>
      <c r="TKD102" s="22"/>
      <c r="TKE102" s="22"/>
      <c r="TKF102" s="22"/>
      <c r="TKG102" s="22"/>
      <c r="TKH102" s="22"/>
      <c r="TKI102" s="22"/>
      <c r="TKJ102" s="22"/>
      <c r="TKK102" s="22"/>
      <c r="TKL102" s="22"/>
      <c r="TKM102" s="22"/>
      <c r="TKN102" s="22"/>
      <c r="TKO102" s="22"/>
      <c r="TKP102" s="22"/>
      <c r="TKQ102" s="22"/>
      <c r="TKR102" s="22"/>
      <c r="TKS102" s="22"/>
      <c r="TKT102" s="22"/>
      <c r="TKU102" s="22"/>
      <c r="TKV102" s="22"/>
      <c r="TKW102" s="22"/>
      <c r="TKX102" s="22"/>
      <c r="TKY102" s="22"/>
      <c r="TKZ102" s="22"/>
      <c r="TLA102" s="22"/>
      <c r="TLB102" s="22"/>
      <c r="TLC102" s="22"/>
      <c r="TLD102" s="22"/>
      <c r="TLE102" s="22"/>
      <c r="TLF102" s="22"/>
      <c r="TLG102" s="21"/>
      <c r="TLH102" s="22"/>
      <c r="TLI102" s="22"/>
      <c r="TLJ102" s="22"/>
      <c r="TLK102" s="22"/>
      <c r="TLL102" s="22"/>
      <c r="TLM102" s="22"/>
      <c r="TLN102" s="22"/>
      <c r="TLO102" s="22"/>
      <c r="TLP102" s="22"/>
      <c r="TLQ102" s="22"/>
      <c r="TLR102" s="22"/>
      <c r="TLS102" s="22"/>
      <c r="TLT102" s="22"/>
      <c r="TLU102" s="22"/>
      <c r="TLV102" s="22"/>
      <c r="TLW102" s="22"/>
      <c r="TLX102" s="22"/>
      <c r="TLY102" s="22"/>
      <c r="TLZ102" s="22"/>
      <c r="TMA102" s="22"/>
      <c r="TMB102" s="22"/>
      <c r="TMC102" s="22"/>
      <c r="TMD102" s="22"/>
      <c r="TME102" s="22"/>
      <c r="TMF102" s="22"/>
      <c r="TMG102" s="22"/>
      <c r="TMH102" s="22"/>
      <c r="TMI102" s="22"/>
      <c r="TMJ102" s="22"/>
      <c r="TMK102" s="22"/>
      <c r="TML102" s="22"/>
      <c r="TMM102" s="22"/>
      <c r="TMN102" s="22"/>
      <c r="TMO102" s="21"/>
      <c r="TMP102" s="22"/>
      <c r="TMQ102" s="22"/>
      <c r="TMR102" s="22"/>
      <c r="TMS102" s="22"/>
      <c r="TMT102" s="22"/>
      <c r="TMU102" s="22"/>
      <c r="TMV102" s="22"/>
      <c r="TMW102" s="22"/>
      <c r="TMX102" s="22"/>
      <c r="TMY102" s="22"/>
      <c r="TMZ102" s="22"/>
      <c r="TNA102" s="22"/>
      <c r="TNB102" s="22"/>
      <c r="TNC102" s="22"/>
      <c r="TND102" s="22"/>
      <c r="TNE102" s="22"/>
      <c r="TNF102" s="22"/>
      <c r="TNG102" s="22"/>
      <c r="TNH102" s="22"/>
      <c r="TNI102" s="22"/>
      <c r="TNJ102" s="22"/>
      <c r="TNK102" s="22"/>
      <c r="TNL102" s="22"/>
      <c r="TNM102" s="22"/>
      <c r="TNN102" s="22"/>
      <c r="TNO102" s="22"/>
      <c r="TNP102" s="22"/>
      <c r="TNQ102" s="22"/>
      <c r="TNR102" s="22"/>
      <c r="TNS102" s="22"/>
      <c r="TNT102" s="22"/>
      <c r="TNU102" s="22"/>
      <c r="TNV102" s="22"/>
      <c r="TNW102" s="21"/>
      <c r="TNX102" s="22"/>
      <c r="TNY102" s="22"/>
      <c r="TNZ102" s="22"/>
      <c r="TOA102" s="22"/>
      <c r="TOB102" s="22"/>
      <c r="TOC102" s="22"/>
      <c r="TOD102" s="22"/>
      <c r="TOE102" s="22"/>
      <c r="TOF102" s="22"/>
      <c r="TOG102" s="22"/>
      <c r="TOH102" s="22"/>
      <c r="TOI102" s="22"/>
      <c r="TOJ102" s="22"/>
      <c r="TOK102" s="22"/>
      <c r="TOL102" s="22"/>
      <c r="TOM102" s="22"/>
      <c r="TON102" s="22"/>
      <c r="TOO102" s="22"/>
      <c r="TOP102" s="22"/>
      <c r="TOQ102" s="22"/>
      <c r="TOR102" s="22"/>
      <c r="TOS102" s="22"/>
      <c r="TOT102" s="22"/>
      <c r="TOU102" s="22"/>
      <c r="TOV102" s="22"/>
      <c r="TOW102" s="22"/>
      <c r="TOX102" s="22"/>
      <c r="TOY102" s="22"/>
      <c r="TOZ102" s="22"/>
      <c r="TPA102" s="22"/>
      <c r="TPB102" s="22"/>
      <c r="TPC102" s="22"/>
      <c r="TPD102" s="22"/>
      <c r="TPE102" s="21"/>
      <c r="TPF102" s="22"/>
      <c r="TPG102" s="22"/>
      <c r="TPH102" s="22"/>
      <c r="TPI102" s="22"/>
      <c r="TPJ102" s="22"/>
      <c r="TPK102" s="22"/>
      <c r="TPL102" s="22"/>
      <c r="TPM102" s="22"/>
      <c r="TPN102" s="22"/>
      <c r="TPO102" s="22"/>
      <c r="TPP102" s="22"/>
      <c r="TPQ102" s="22"/>
      <c r="TPR102" s="22"/>
      <c r="TPS102" s="22"/>
      <c r="TPT102" s="22"/>
      <c r="TPU102" s="22"/>
      <c r="TPV102" s="22"/>
      <c r="TPW102" s="22"/>
      <c r="TPX102" s="22"/>
      <c r="TPY102" s="22"/>
      <c r="TPZ102" s="22"/>
      <c r="TQA102" s="22"/>
      <c r="TQB102" s="22"/>
      <c r="TQC102" s="22"/>
      <c r="TQD102" s="22"/>
      <c r="TQE102" s="22"/>
      <c r="TQF102" s="22"/>
      <c r="TQG102" s="22"/>
      <c r="TQH102" s="22"/>
      <c r="TQI102" s="22"/>
      <c r="TQJ102" s="22"/>
      <c r="TQK102" s="22"/>
      <c r="TQL102" s="22"/>
      <c r="TQM102" s="21"/>
      <c r="TQN102" s="22"/>
      <c r="TQO102" s="22"/>
      <c r="TQP102" s="22"/>
      <c r="TQQ102" s="22"/>
      <c r="TQR102" s="22"/>
      <c r="TQS102" s="22"/>
      <c r="TQT102" s="22"/>
      <c r="TQU102" s="22"/>
      <c r="TQV102" s="22"/>
      <c r="TQW102" s="22"/>
      <c r="TQX102" s="22"/>
      <c r="TQY102" s="22"/>
      <c r="TQZ102" s="22"/>
      <c r="TRA102" s="22"/>
      <c r="TRB102" s="22"/>
      <c r="TRC102" s="22"/>
      <c r="TRD102" s="22"/>
      <c r="TRE102" s="22"/>
      <c r="TRF102" s="22"/>
      <c r="TRG102" s="22"/>
      <c r="TRH102" s="22"/>
      <c r="TRI102" s="22"/>
      <c r="TRJ102" s="22"/>
      <c r="TRK102" s="22"/>
      <c r="TRL102" s="22"/>
      <c r="TRM102" s="22"/>
      <c r="TRN102" s="22"/>
      <c r="TRO102" s="22"/>
      <c r="TRP102" s="22"/>
      <c r="TRQ102" s="22"/>
      <c r="TRR102" s="22"/>
      <c r="TRS102" s="22"/>
      <c r="TRT102" s="22"/>
      <c r="TRU102" s="21"/>
      <c r="TRV102" s="22"/>
      <c r="TRW102" s="22"/>
      <c r="TRX102" s="22"/>
      <c r="TRY102" s="22"/>
      <c r="TRZ102" s="22"/>
      <c r="TSA102" s="22"/>
      <c r="TSB102" s="22"/>
      <c r="TSC102" s="22"/>
      <c r="TSD102" s="22"/>
      <c r="TSE102" s="22"/>
      <c r="TSF102" s="22"/>
      <c r="TSG102" s="22"/>
      <c r="TSH102" s="22"/>
      <c r="TSI102" s="22"/>
      <c r="TSJ102" s="22"/>
      <c r="TSK102" s="22"/>
      <c r="TSL102" s="22"/>
      <c r="TSM102" s="22"/>
      <c r="TSN102" s="22"/>
      <c r="TSO102" s="22"/>
      <c r="TSP102" s="22"/>
      <c r="TSQ102" s="22"/>
      <c r="TSR102" s="22"/>
      <c r="TSS102" s="22"/>
      <c r="TST102" s="22"/>
      <c r="TSU102" s="22"/>
      <c r="TSV102" s="22"/>
      <c r="TSW102" s="22"/>
      <c r="TSX102" s="22"/>
      <c r="TSY102" s="22"/>
      <c r="TSZ102" s="22"/>
      <c r="TTA102" s="22"/>
      <c r="TTB102" s="22"/>
      <c r="TTC102" s="21"/>
      <c r="TTD102" s="22"/>
      <c r="TTE102" s="22"/>
      <c r="TTF102" s="22"/>
      <c r="TTG102" s="22"/>
      <c r="TTH102" s="22"/>
      <c r="TTI102" s="22"/>
      <c r="TTJ102" s="22"/>
      <c r="TTK102" s="22"/>
      <c r="TTL102" s="22"/>
      <c r="TTM102" s="22"/>
      <c r="TTN102" s="22"/>
      <c r="TTO102" s="22"/>
      <c r="TTP102" s="22"/>
      <c r="TTQ102" s="22"/>
      <c r="TTR102" s="22"/>
      <c r="TTS102" s="22"/>
      <c r="TTT102" s="22"/>
      <c r="TTU102" s="22"/>
      <c r="TTV102" s="22"/>
      <c r="TTW102" s="22"/>
      <c r="TTX102" s="22"/>
      <c r="TTY102" s="22"/>
      <c r="TTZ102" s="22"/>
      <c r="TUA102" s="22"/>
      <c r="TUB102" s="22"/>
      <c r="TUC102" s="22"/>
      <c r="TUD102" s="22"/>
      <c r="TUE102" s="22"/>
      <c r="TUF102" s="22"/>
      <c r="TUG102" s="22"/>
      <c r="TUH102" s="22"/>
      <c r="TUI102" s="22"/>
      <c r="TUJ102" s="22"/>
      <c r="TUK102" s="21"/>
      <c r="TUL102" s="22"/>
      <c r="TUM102" s="22"/>
      <c r="TUN102" s="22"/>
      <c r="TUO102" s="22"/>
      <c r="TUP102" s="22"/>
      <c r="TUQ102" s="22"/>
      <c r="TUR102" s="22"/>
      <c r="TUS102" s="22"/>
      <c r="TUT102" s="22"/>
      <c r="TUU102" s="22"/>
      <c r="TUV102" s="22"/>
      <c r="TUW102" s="22"/>
      <c r="TUX102" s="22"/>
      <c r="TUY102" s="22"/>
      <c r="TUZ102" s="22"/>
      <c r="TVA102" s="22"/>
      <c r="TVB102" s="22"/>
      <c r="TVC102" s="22"/>
      <c r="TVD102" s="22"/>
      <c r="TVE102" s="22"/>
      <c r="TVF102" s="22"/>
      <c r="TVG102" s="22"/>
      <c r="TVH102" s="22"/>
      <c r="TVI102" s="22"/>
      <c r="TVJ102" s="22"/>
      <c r="TVK102" s="22"/>
      <c r="TVL102" s="22"/>
      <c r="TVM102" s="22"/>
      <c r="TVN102" s="22"/>
      <c r="TVO102" s="22"/>
      <c r="TVP102" s="22"/>
      <c r="TVQ102" s="22"/>
      <c r="TVR102" s="22"/>
      <c r="TVS102" s="21"/>
      <c r="TVT102" s="22"/>
      <c r="TVU102" s="22"/>
      <c r="TVV102" s="22"/>
      <c r="TVW102" s="22"/>
      <c r="TVX102" s="22"/>
      <c r="TVY102" s="22"/>
      <c r="TVZ102" s="22"/>
      <c r="TWA102" s="22"/>
      <c r="TWB102" s="22"/>
      <c r="TWC102" s="22"/>
      <c r="TWD102" s="22"/>
      <c r="TWE102" s="22"/>
      <c r="TWF102" s="22"/>
      <c r="TWG102" s="22"/>
      <c r="TWH102" s="22"/>
      <c r="TWI102" s="22"/>
      <c r="TWJ102" s="22"/>
      <c r="TWK102" s="22"/>
      <c r="TWL102" s="22"/>
      <c r="TWM102" s="22"/>
      <c r="TWN102" s="22"/>
      <c r="TWO102" s="22"/>
      <c r="TWP102" s="22"/>
      <c r="TWQ102" s="22"/>
      <c r="TWR102" s="22"/>
      <c r="TWS102" s="22"/>
      <c r="TWT102" s="22"/>
      <c r="TWU102" s="22"/>
      <c r="TWV102" s="22"/>
      <c r="TWW102" s="22"/>
      <c r="TWX102" s="22"/>
      <c r="TWY102" s="22"/>
      <c r="TWZ102" s="22"/>
      <c r="TXA102" s="21"/>
      <c r="TXB102" s="22"/>
      <c r="TXC102" s="22"/>
      <c r="TXD102" s="22"/>
      <c r="TXE102" s="22"/>
      <c r="TXF102" s="22"/>
      <c r="TXG102" s="22"/>
      <c r="TXH102" s="22"/>
      <c r="TXI102" s="22"/>
      <c r="TXJ102" s="22"/>
      <c r="TXK102" s="22"/>
      <c r="TXL102" s="22"/>
      <c r="TXM102" s="22"/>
      <c r="TXN102" s="22"/>
      <c r="TXO102" s="22"/>
      <c r="TXP102" s="22"/>
      <c r="TXQ102" s="22"/>
      <c r="TXR102" s="22"/>
      <c r="TXS102" s="22"/>
      <c r="TXT102" s="22"/>
      <c r="TXU102" s="22"/>
      <c r="TXV102" s="22"/>
      <c r="TXW102" s="22"/>
      <c r="TXX102" s="22"/>
      <c r="TXY102" s="22"/>
      <c r="TXZ102" s="22"/>
      <c r="TYA102" s="22"/>
      <c r="TYB102" s="22"/>
      <c r="TYC102" s="22"/>
      <c r="TYD102" s="22"/>
      <c r="TYE102" s="22"/>
      <c r="TYF102" s="22"/>
      <c r="TYG102" s="22"/>
      <c r="TYH102" s="22"/>
      <c r="TYI102" s="21"/>
      <c r="TYJ102" s="22"/>
      <c r="TYK102" s="22"/>
      <c r="TYL102" s="22"/>
      <c r="TYM102" s="22"/>
      <c r="TYN102" s="22"/>
      <c r="TYO102" s="22"/>
      <c r="TYP102" s="22"/>
      <c r="TYQ102" s="22"/>
      <c r="TYR102" s="22"/>
      <c r="TYS102" s="22"/>
      <c r="TYT102" s="22"/>
      <c r="TYU102" s="22"/>
      <c r="TYV102" s="22"/>
      <c r="TYW102" s="22"/>
      <c r="TYX102" s="22"/>
      <c r="TYY102" s="22"/>
      <c r="TYZ102" s="22"/>
      <c r="TZA102" s="22"/>
      <c r="TZB102" s="22"/>
      <c r="TZC102" s="22"/>
      <c r="TZD102" s="22"/>
      <c r="TZE102" s="22"/>
      <c r="TZF102" s="22"/>
      <c r="TZG102" s="22"/>
      <c r="TZH102" s="22"/>
      <c r="TZI102" s="22"/>
      <c r="TZJ102" s="22"/>
      <c r="TZK102" s="22"/>
      <c r="TZL102" s="22"/>
      <c r="TZM102" s="22"/>
      <c r="TZN102" s="22"/>
      <c r="TZO102" s="22"/>
      <c r="TZP102" s="22"/>
      <c r="TZQ102" s="21"/>
      <c r="TZR102" s="22"/>
      <c r="TZS102" s="22"/>
      <c r="TZT102" s="22"/>
      <c r="TZU102" s="22"/>
      <c r="TZV102" s="22"/>
      <c r="TZW102" s="22"/>
      <c r="TZX102" s="22"/>
      <c r="TZY102" s="22"/>
      <c r="TZZ102" s="22"/>
      <c r="UAA102" s="22"/>
      <c r="UAB102" s="22"/>
      <c r="UAC102" s="22"/>
      <c r="UAD102" s="22"/>
      <c r="UAE102" s="22"/>
      <c r="UAF102" s="22"/>
      <c r="UAG102" s="22"/>
      <c r="UAH102" s="22"/>
      <c r="UAI102" s="22"/>
      <c r="UAJ102" s="22"/>
      <c r="UAK102" s="22"/>
      <c r="UAL102" s="22"/>
      <c r="UAM102" s="22"/>
      <c r="UAN102" s="22"/>
      <c r="UAO102" s="22"/>
      <c r="UAP102" s="22"/>
      <c r="UAQ102" s="22"/>
      <c r="UAR102" s="22"/>
      <c r="UAS102" s="22"/>
      <c r="UAT102" s="22"/>
      <c r="UAU102" s="22"/>
      <c r="UAV102" s="22"/>
      <c r="UAW102" s="22"/>
      <c r="UAX102" s="22"/>
      <c r="UAY102" s="21"/>
      <c r="UAZ102" s="22"/>
      <c r="UBA102" s="22"/>
      <c r="UBB102" s="22"/>
      <c r="UBC102" s="22"/>
      <c r="UBD102" s="22"/>
      <c r="UBE102" s="22"/>
      <c r="UBF102" s="22"/>
      <c r="UBG102" s="22"/>
      <c r="UBH102" s="22"/>
      <c r="UBI102" s="22"/>
      <c r="UBJ102" s="22"/>
      <c r="UBK102" s="22"/>
      <c r="UBL102" s="22"/>
      <c r="UBM102" s="22"/>
      <c r="UBN102" s="22"/>
      <c r="UBO102" s="22"/>
      <c r="UBP102" s="22"/>
      <c r="UBQ102" s="22"/>
      <c r="UBR102" s="22"/>
      <c r="UBS102" s="22"/>
      <c r="UBT102" s="22"/>
      <c r="UBU102" s="22"/>
      <c r="UBV102" s="22"/>
      <c r="UBW102" s="22"/>
      <c r="UBX102" s="22"/>
      <c r="UBY102" s="22"/>
      <c r="UBZ102" s="22"/>
      <c r="UCA102" s="22"/>
      <c r="UCB102" s="22"/>
      <c r="UCC102" s="22"/>
      <c r="UCD102" s="22"/>
      <c r="UCE102" s="22"/>
      <c r="UCF102" s="22"/>
      <c r="UCG102" s="21"/>
      <c r="UCH102" s="22"/>
      <c r="UCI102" s="22"/>
      <c r="UCJ102" s="22"/>
      <c r="UCK102" s="22"/>
      <c r="UCL102" s="22"/>
      <c r="UCM102" s="22"/>
      <c r="UCN102" s="22"/>
      <c r="UCO102" s="22"/>
      <c r="UCP102" s="22"/>
      <c r="UCQ102" s="22"/>
      <c r="UCR102" s="22"/>
      <c r="UCS102" s="22"/>
      <c r="UCT102" s="22"/>
      <c r="UCU102" s="22"/>
      <c r="UCV102" s="22"/>
      <c r="UCW102" s="22"/>
      <c r="UCX102" s="22"/>
      <c r="UCY102" s="22"/>
      <c r="UCZ102" s="22"/>
      <c r="UDA102" s="22"/>
      <c r="UDB102" s="22"/>
      <c r="UDC102" s="22"/>
      <c r="UDD102" s="22"/>
      <c r="UDE102" s="22"/>
      <c r="UDF102" s="22"/>
      <c r="UDG102" s="22"/>
      <c r="UDH102" s="22"/>
      <c r="UDI102" s="22"/>
      <c r="UDJ102" s="22"/>
      <c r="UDK102" s="22"/>
      <c r="UDL102" s="22"/>
      <c r="UDM102" s="22"/>
      <c r="UDN102" s="22"/>
      <c r="UDO102" s="21"/>
      <c r="UDP102" s="22"/>
      <c r="UDQ102" s="22"/>
      <c r="UDR102" s="22"/>
      <c r="UDS102" s="22"/>
      <c r="UDT102" s="22"/>
      <c r="UDU102" s="22"/>
      <c r="UDV102" s="22"/>
      <c r="UDW102" s="22"/>
      <c r="UDX102" s="22"/>
      <c r="UDY102" s="22"/>
      <c r="UDZ102" s="22"/>
      <c r="UEA102" s="22"/>
      <c r="UEB102" s="22"/>
      <c r="UEC102" s="22"/>
      <c r="UED102" s="22"/>
      <c r="UEE102" s="22"/>
      <c r="UEF102" s="22"/>
      <c r="UEG102" s="22"/>
      <c r="UEH102" s="22"/>
      <c r="UEI102" s="22"/>
      <c r="UEJ102" s="22"/>
      <c r="UEK102" s="22"/>
      <c r="UEL102" s="22"/>
      <c r="UEM102" s="22"/>
      <c r="UEN102" s="22"/>
      <c r="UEO102" s="22"/>
      <c r="UEP102" s="22"/>
      <c r="UEQ102" s="22"/>
      <c r="UER102" s="22"/>
      <c r="UES102" s="22"/>
      <c r="UET102" s="22"/>
      <c r="UEU102" s="22"/>
      <c r="UEV102" s="22"/>
      <c r="UEW102" s="21"/>
      <c r="UEX102" s="22"/>
      <c r="UEY102" s="22"/>
      <c r="UEZ102" s="22"/>
      <c r="UFA102" s="22"/>
      <c r="UFB102" s="22"/>
      <c r="UFC102" s="22"/>
      <c r="UFD102" s="22"/>
      <c r="UFE102" s="22"/>
      <c r="UFF102" s="22"/>
      <c r="UFG102" s="22"/>
      <c r="UFH102" s="22"/>
      <c r="UFI102" s="22"/>
      <c r="UFJ102" s="22"/>
      <c r="UFK102" s="22"/>
      <c r="UFL102" s="22"/>
      <c r="UFM102" s="22"/>
      <c r="UFN102" s="22"/>
      <c r="UFO102" s="22"/>
      <c r="UFP102" s="22"/>
      <c r="UFQ102" s="22"/>
      <c r="UFR102" s="22"/>
      <c r="UFS102" s="22"/>
      <c r="UFT102" s="22"/>
      <c r="UFU102" s="22"/>
      <c r="UFV102" s="22"/>
      <c r="UFW102" s="22"/>
      <c r="UFX102" s="22"/>
      <c r="UFY102" s="22"/>
      <c r="UFZ102" s="22"/>
      <c r="UGA102" s="22"/>
      <c r="UGB102" s="22"/>
      <c r="UGC102" s="22"/>
      <c r="UGD102" s="22"/>
      <c r="UGE102" s="21"/>
      <c r="UGF102" s="22"/>
      <c r="UGG102" s="22"/>
      <c r="UGH102" s="22"/>
      <c r="UGI102" s="22"/>
      <c r="UGJ102" s="22"/>
      <c r="UGK102" s="22"/>
      <c r="UGL102" s="22"/>
      <c r="UGM102" s="22"/>
      <c r="UGN102" s="22"/>
      <c r="UGO102" s="22"/>
      <c r="UGP102" s="22"/>
      <c r="UGQ102" s="22"/>
      <c r="UGR102" s="22"/>
      <c r="UGS102" s="22"/>
      <c r="UGT102" s="22"/>
      <c r="UGU102" s="22"/>
      <c r="UGV102" s="22"/>
      <c r="UGW102" s="22"/>
      <c r="UGX102" s="22"/>
      <c r="UGY102" s="22"/>
      <c r="UGZ102" s="22"/>
      <c r="UHA102" s="22"/>
      <c r="UHB102" s="22"/>
      <c r="UHC102" s="22"/>
      <c r="UHD102" s="22"/>
      <c r="UHE102" s="22"/>
      <c r="UHF102" s="22"/>
      <c r="UHG102" s="22"/>
      <c r="UHH102" s="22"/>
      <c r="UHI102" s="22"/>
      <c r="UHJ102" s="22"/>
      <c r="UHK102" s="22"/>
      <c r="UHL102" s="22"/>
      <c r="UHM102" s="21"/>
      <c r="UHN102" s="22"/>
      <c r="UHO102" s="22"/>
      <c r="UHP102" s="22"/>
      <c r="UHQ102" s="22"/>
      <c r="UHR102" s="22"/>
      <c r="UHS102" s="22"/>
      <c r="UHT102" s="22"/>
      <c r="UHU102" s="22"/>
      <c r="UHV102" s="22"/>
      <c r="UHW102" s="22"/>
      <c r="UHX102" s="22"/>
      <c r="UHY102" s="22"/>
      <c r="UHZ102" s="22"/>
      <c r="UIA102" s="22"/>
      <c r="UIB102" s="22"/>
      <c r="UIC102" s="22"/>
      <c r="UID102" s="22"/>
      <c r="UIE102" s="22"/>
      <c r="UIF102" s="22"/>
      <c r="UIG102" s="22"/>
      <c r="UIH102" s="22"/>
      <c r="UII102" s="22"/>
      <c r="UIJ102" s="22"/>
      <c r="UIK102" s="22"/>
      <c r="UIL102" s="22"/>
      <c r="UIM102" s="22"/>
      <c r="UIN102" s="22"/>
      <c r="UIO102" s="22"/>
      <c r="UIP102" s="22"/>
      <c r="UIQ102" s="22"/>
      <c r="UIR102" s="22"/>
      <c r="UIS102" s="22"/>
      <c r="UIT102" s="22"/>
      <c r="UIU102" s="21"/>
      <c r="UIV102" s="22"/>
      <c r="UIW102" s="22"/>
      <c r="UIX102" s="22"/>
      <c r="UIY102" s="22"/>
      <c r="UIZ102" s="22"/>
      <c r="UJA102" s="22"/>
      <c r="UJB102" s="22"/>
      <c r="UJC102" s="22"/>
      <c r="UJD102" s="22"/>
      <c r="UJE102" s="22"/>
      <c r="UJF102" s="22"/>
      <c r="UJG102" s="22"/>
      <c r="UJH102" s="22"/>
      <c r="UJI102" s="22"/>
      <c r="UJJ102" s="22"/>
      <c r="UJK102" s="22"/>
      <c r="UJL102" s="22"/>
      <c r="UJM102" s="22"/>
      <c r="UJN102" s="22"/>
      <c r="UJO102" s="22"/>
      <c r="UJP102" s="22"/>
      <c r="UJQ102" s="22"/>
      <c r="UJR102" s="22"/>
      <c r="UJS102" s="22"/>
      <c r="UJT102" s="22"/>
      <c r="UJU102" s="22"/>
      <c r="UJV102" s="22"/>
      <c r="UJW102" s="22"/>
      <c r="UJX102" s="22"/>
      <c r="UJY102" s="22"/>
      <c r="UJZ102" s="22"/>
      <c r="UKA102" s="22"/>
      <c r="UKB102" s="22"/>
      <c r="UKC102" s="21"/>
      <c r="UKD102" s="22"/>
      <c r="UKE102" s="22"/>
      <c r="UKF102" s="22"/>
      <c r="UKG102" s="22"/>
      <c r="UKH102" s="22"/>
      <c r="UKI102" s="22"/>
      <c r="UKJ102" s="22"/>
      <c r="UKK102" s="22"/>
      <c r="UKL102" s="22"/>
      <c r="UKM102" s="22"/>
      <c r="UKN102" s="22"/>
      <c r="UKO102" s="22"/>
      <c r="UKP102" s="22"/>
      <c r="UKQ102" s="22"/>
      <c r="UKR102" s="22"/>
      <c r="UKS102" s="22"/>
      <c r="UKT102" s="22"/>
      <c r="UKU102" s="22"/>
      <c r="UKV102" s="22"/>
      <c r="UKW102" s="22"/>
      <c r="UKX102" s="22"/>
      <c r="UKY102" s="22"/>
      <c r="UKZ102" s="22"/>
      <c r="ULA102" s="22"/>
      <c r="ULB102" s="22"/>
      <c r="ULC102" s="22"/>
      <c r="ULD102" s="22"/>
      <c r="ULE102" s="22"/>
      <c r="ULF102" s="22"/>
      <c r="ULG102" s="22"/>
      <c r="ULH102" s="22"/>
      <c r="ULI102" s="22"/>
      <c r="ULJ102" s="22"/>
      <c r="ULK102" s="21"/>
      <c r="ULL102" s="22"/>
      <c r="ULM102" s="22"/>
      <c r="ULN102" s="22"/>
      <c r="ULO102" s="22"/>
      <c r="ULP102" s="22"/>
      <c r="ULQ102" s="22"/>
      <c r="ULR102" s="22"/>
      <c r="ULS102" s="22"/>
      <c r="ULT102" s="22"/>
      <c r="ULU102" s="22"/>
      <c r="ULV102" s="22"/>
      <c r="ULW102" s="22"/>
      <c r="ULX102" s="22"/>
      <c r="ULY102" s="22"/>
      <c r="ULZ102" s="22"/>
      <c r="UMA102" s="22"/>
      <c r="UMB102" s="22"/>
      <c r="UMC102" s="22"/>
      <c r="UMD102" s="22"/>
      <c r="UME102" s="22"/>
      <c r="UMF102" s="22"/>
      <c r="UMG102" s="22"/>
      <c r="UMH102" s="22"/>
      <c r="UMI102" s="22"/>
      <c r="UMJ102" s="22"/>
      <c r="UMK102" s="22"/>
      <c r="UML102" s="22"/>
      <c r="UMM102" s="22"/>
      <c r="UMN102" s="22"/>
      <c r="UMO102" s="22"/>
      <c r="UMP102" s="22"/>
      <c r="UMQ102" s="22"/>
      <c r="UMR102" s="22"/>
      <c r="UMS102" s="21"/>
      <c r="UMT102" s="22"/>
      <c r="UMU102" s="22"/>
      <c r="UMV102" s="22"/>
      <c r="UMW102" s="22"/>
      <c r="UMX102" s="22"/>
      <c r="UMY102" s="22"/>
      <c r="UMZ102" s="22"/>
      <c r="UNA102" s="22"/>
      <c r="UNB102" s="22"/>
      <c r="UNC102" s="22"/>
      <c r="UND102" s="22"/>
      <c r="UNE102" s="22"/>
      <c r="UNF102" s="22"/>
      <c r="UNG102" s="22"/>
      <c r="UNH102" s="22"/>
      <c r="UNI102" s="22"/>
      <c r="UNJ102" s="22"/>
      <c r="UNK102" s="22"/>
      <c r="UNL102" s="22"/>
      <c r="UNM102" s="22"/>
      <c r="UNN102" s="22"/>
      <c r="UNO102" s="22"/>
      <c r="UNP102" s="22"/>
      <c r="UNQ102" s="22"/>
      <c r="UNR102" s="22"/>
      <c r="UNS102" s="22"/>
      <c r="UNT102" s="22"/>
      <c r="UNU102" s="22"/>
      <c r="UNV102" s="22"/>
      <c r="UNW102" s="22"/>
      <c r="UNX102" s="22"/>
      <c r="UNY102" s="22"/>
      <c r="UNZ102" s="22"/>
      <c r="UOA102" s="21"/>
      <c r="UOB102" s="22"/>
      <c r="UOC102" s="22"/>
      <c r="UOD102" s="22"/>
      <c r="UOE102" s="22"/>
      <c r="UOF102" s="22"/>
      <c r="UOG102" s="22"/>
      <c r="UOH102" s="22"/>
      <c r="UOI102" s="22"/>
      <c r="UOJ102" s="22"/>
      <c r="UOK102" s="22"/>
      <c r="UOL102" s="22"/>
      <c r="UOM102" s="22"/>
      <c r="UON102" s="22"/>
      <c r="UOO102" s="22"/>
      <c r="UOP102" s="22"/>
      <c r="UOQ102" s="22"/>
      <c r="UOR102" s="22"/>
      <c r="UOS102" s="22"/>
      <c r="UOT102" s="22"/>
      <c r="UOU102" s="22"/>
      <c r="UOV102" s="22"/>
      <c r="UOW102" s="22"/>
      <c r="UOX102" s="22"/>
      <c r="UOY102" s="22"/>
      <c r="UOZ102" s="22"/>
      <c r="UPA102" s="22"/>
      <c r="UPB102" s="22"/>
      <c r="UPC102" s="22"/>
      <c r="UPD102" s="22"/>
      <c r="UPE102" s="22"/>
      <c r="UPF102" s="22"/>
      <c r="UPG102" s="22"/>
      <c r="UPH102" s="22"/>
      <c r="UPI102" s="21"/>
      <c r="UPJ102" s="22"/>
      <c r="UPK102" s="22"/>
      <c r="UPL102" s="22"/>
      <c r="UPM102" s="22"/>
      <c r="UPN102" s="22"/>
      <c r="UPO102" s="22"/>
      <c r="UPP102" s="22"/>
      <c r="UPQ102" s="22"/>
      <c r="UPR102" s="22"/>
      <c r="UPS102" s="22"/>
      <c r="UPT102" s="22"/>
      <c r="UPU102" s="22"/>
      <c r="UPV102" s="22"/>
      <c r="UPW102" s="22"/>
      <c r="UPX102" s="22"/>
      <c r="UPY102" s="22"/>
      <c r="UPZ102" s="22"/>
      <c r="UQA102" s="22"/>
      <c r="UQB102" s="22"/>
      <c r="UQC102" s="22"/>
      <c r="UQD102" s="22"/>
      <c r="UQE102" s="22"/>
      <c r="UQF102" s="22"/>
      <c r="UQG102" s="22"/>
      <c r="UQH102" s="22"/>
      <c r="UQI102" s="22"/>
      <c r="UQJ102" s="22"/>
      <c r="UQK102" s="22"/>
      <c r="UQL102" s="22"/>
      <c r="UQM102" s="22"/>
      <c r="UQN102" s="22"/>
      <c r="UQO102" s="22"/>
      <c r="UQP102" s="22"/>
      <c r="UQQ102" s="21"/>
      <c r="UQR102" s="22"/>
      <c r="UQS102" s="22"/>
      <c r="UQT102" s="22"/>
      <c r="UQU102" s="22"/>
      <c r="UQV102" s="22"/>
      <c r="UQW102" s="22"/>
      <c r="UQX102" s="22"/>
      <c r="UQY102" s="22"/>
      <c r="UQZ102" s="22"/>
      <c r="URA102" s="22"/>
      <c r="URB102" s="22"/>
      <c r="URC102" s="22"/>
      <c r="URD102" s="22"/>
      <c r="URE102" s="22"/>
      <c r="URF102" s="22"/>
      <c r="URG102" s="22"/>
      <c r="URH102" s="22"/>
      <c r="URI102" s="22"/>
      <c r="URJ102" s="22"/>
      <c r="URK102" s="22"/>
      <c r="URL102" s="22"/>
      <c r="URM102" s="22"/>
      <c r="URN102" s="22"/>
      <c r="URO102" s="22"/>
      <c r="URP102" s="22"/>
      <c r="URQ102" s="22"/>
      <c r="URR102" s="22"/>
      <c r="URS102" s="22"/>
      <c r="URT102" s="22"/>
      <c r="URU102" s="22"/>
      <c r="URV102" s="22"/>
      <c r="URW102" s="22"/>
      <c r="URX102" s="22"/>
      <c r="URY102" s="21"/>
      <c r="URZ102" s="22"/>
      <c r="USA102" s="22"/>
      <c r="USB102" s="22"/>
      <c r="USC102" s="22"/>
      <c r="USD102" s="22"/>
      <c r="USE102" s="22"/>
      <c r="USF102" s="22"/>
      <c r="USG102" s="22"/>
      <c r="USH102" s="22"/>
      <c r="USI102" s="22"/>
      <c r="USJ102" s="22"/>
      <c r="USK102" s="22"/>
      <c r="USL102" s="22"/>
      <c r="USM102" s="22"/>
      <c r="USN102" s="22"/>
      <c r="USO102" s="22"/>
      <c r="USP102" s="22"/>
      <c r="USQ102" s="22"/>
      <c r="USR102" s="22"/>
      <c r="USS102" s="22"/>
      <c r="UST102" s="22"/>
      <c r="USU102" s="22"/>
      <c r="USV102" s="22"/>
      <c r="USW102" s="22"/>
      <c r="USX102" s="22"/>
      <c r="USY102" s="22"/>
      <c r="USZ102" s="22"/>
      <c r="UTA102" s="22"/>
      <c r="UTB102" s="22"/>
      <c r="UTC102" s="22"/>
      <c r="UTD102" s="22"/>
      <c r="UTE102" s="22"/>
      <c r="UTF102" s="22"/>
      <c r="UTG102" s="21"/>
      <c r="UTH102" s="22"/>
      <c r="UTI102" s="22"/>
      <c r="UTJ102" s="22"/>
      <c r="UTK102" s="22"/>
      <c r="UTL102" s="22"/>
      <c r="UTM102" s="22"/>
      <c r="UTN102" s="22"/>
      <c r="UTO102" s="22"/>
      <c r="UTP102" s="22"/>
      <c r="UTQ102" s="22"/>
      <c r="UTR102" s="22"/>
      <c r="UTS102" s="22"/>
      <c r="UTT102" s="22"/>
      <c r="UTU102" s="22"/>
      <c r="UTV102" s="22"/>
      <c r="UTW102" s="22"/>
      <c r="UTX102" s="22"/>
      <c r="UTY102" s="22"/>
      <c r="UTZ102" s="22"/>
      <c r="UUA102" s="22"/>
      <c r="UUB102" s="22"/>
      <c r="UUC102" s="22"/>
      <c r="UUD102" s="22"/>
      <c r="UUE102" s="22"/>
      <c r="UUF102" s="22"/>
      <c r="UUG102" s="22"/>
      <c r="UUH102" s="22"/>
      <c r="UUI102" s="22"/>
      <c r="UUJ102" s="22"/>
      <c r="UUK102" s="22"/>
      <c r="UUL102" s="22"/>
      <c r="UUM102" s="22"/>
      <c r="UUN102" s="22"/>
      <c r="UUO102" s="21"/>
      <c r="UUP102" s="22"/>
      <c r="UUQ102" s="22"/>
      <c r="UUR102" s="22"/>
      <c r="UUS102" s="22"/>
      <c r="UUT102" s="22"/>
      <c r="UUU102" s="22"/>
      <c r="UUV102" s="22"/>
      <c r="UUW102" s="22"/>
      <c r="UUX102" s="22"/>
      <c r="UUY102" s="22"/>
      <c r="UUZ102" s="22"/>
      <c r="UVA102" s="22"/>
      <c r="UVB102" s="22"/>
      <c r="UVC102" s="22"/>
      <c r="UVD102" s="22"/>
      <c r="UVE102" s="22"/>
      <c r="UVF102" s="22"/>
      <c r="UVG102" s="22"/>
      <c r="UVH102" s="22"/>
      <c r="UVI102" s="22"/>
      <c r="UVJ102" s="22"/>
      <c r="UVK102" s="22"/>
      <c r="UVL102" s="22"/>
      <c r="UVM102" s="22"/>
      <c r="UVN102" s="22"/>
      <c r="UVO102" s="22"/>
      <c r="UVP102" s="22"/>
      <c r="UVQ102" s="22"/>
      <c r="UVR102" s="22"/>
      <c r="UVS102" s="22"/>
      <c r="UVT102" s="22"/>
      <c r="UVU102" s="22"/>
      <c r="UVV102" s="22"/>
      <c r="UVW102" s="21"/>
      <c r="UVX102" s="22"/>
      <c r="UVY102" s="22"/>
      <c r="UVZ102" s="22"/>
      <c r="UWA102" s="22"/>
      <c r="UWB102" s="22"/>
      <c r="UWC102" s="22"/>
      <c r="UWD102" s="22"/>
      <c r="UWE102" s="22"/>
      <c r="UWF102" s="22"/>
      <c r="UWG102" s="22"/>
      <c r="UWH102" s="22"/>
      <c r="UWI102" s="22"/>
      <c r="UWJ102" s="22"/>
      <c r="UWK102" s="22"/>
      <c r="UWL102" s="22"/>
      <c r="UWM102" s="22"/>
      <c r="UWN102" s="22"/>
      <c r="UWO102" s="22"/>
      <c r="UWP102" s="22"/>
      <c r="UWQ102" s="22"/>
      <c r="UWR102" s="22"/>
      <c r="UWS102" s="22"/>
      <c r="UWT102" s="22"/>
      <c r="UWU102" s="22"/>
      <c r="UWV102" s="22"/>
      <c r="UWW102" s="22"/>
      <c r="UWX102" s="22"/>
      <c r="UWY102" s="22"/>
      <c r="UWZ102" s="22"/>
      <c r="UXA102" s="22"/>
      <c r="UXB102" s="22"/>
      <c r="UXC102" s="22"/>
      <c r="UXD102" s="22"/>
      <c r="UXE102" s="21"/>
      <c r="UXF102" s="22"/>
      <c r="UXG102" s="22"/>
      <c r="UXH102" s="22"/>
      <c r="UXI102" s="22"/>
      <c r="UXJ102" s="22"/>
      <c r="UXK102" s="22"/>
      <c r="UXL102" s="22"/>
      <c r="UXM102" s="22"/>
      <c r="UXN102" s="22"/>
      <c r="UXO102" s="22"/>
      <c r="UXP102" s="22"/>
      <c r="UXQ102" s="22"/>
      <c r="UXR102" s="22"/>
      <c r="UXS102" s="22"/>
      <c r="UXT102" s="22"/>
      <c r="UXU102" s="22"/>
      <c r="UXV102" s="22"/>
      <c r="UXW102" s="22"/>
      <c r="UXX102" s="22"/>
      <c r="UXY102" s="22"/>
      <c r="UXZ102" s="22"/>
      <c r="UYA102" s="22"/>
      <c r="UYB102" s="22"/>
      <c r="UYC102" s="22"/>
      <c r="UYD102" s="22"/>
      <c r="UYE102" s="22"/>
      <c r="UYF102" s="22"/>
      <c r="UYG102" s="22"/>
      <c r="UYH102" s="22"/>
      <c r="UYI102" s="22"/>
      <c r="UYJ102" s="22"/>
      <c r="UYK102" s="22"/>
      <c r="UYL102" s="22"/>
      <c r="UYM102" s="21"/>
      <c r="UYN102" s="22"/>
      <c r="UYO102" s="22"/>
      <c r="UYP102" s="22"/>
      <c r="UYQ102" s="22"/>
      <c r="UYR102" s="22"/>
      <c r="UYS102" s="22"/>
      <c r="UYT102" s="22"/>
      <c r="UYU102" s="22"/>
      <c r="UYV102" s="22"/>
      <c r="UYW102" s="22"/>
      <c r="UYX102" s="22"/>
      <c r="UYY102" s="22"/>
      <c r="UYZ102" s="22"/>
      <c r="UZA102" s="22"/>
      <c r="UZB102" s="22"/>
      <c r="UZC102" s="22"/>
      <c r="UZD102" s="22"/>
      <c r="UZE102" s="22"/>
      <c r="UZF102" s="22"/>
      <c r="UZG102" s="22"/>
      <c r="UZH102" s="22"/>
      <c r="UZI102" s="22"/>
      <c r="UZJ102" s="22"/>
      <c r="UZK102" s="22"/>
      <c r="UZL102" s="22"/>
      <c r="UZM102" s="22"/>
      <c r="UZN102" s="22"/>
      <c r="UZO102" s="22"/>
      <c r="UZP102" s="22"/>
      <c r="UZQ102" s="22"/>
      <c r="UZR102" s="22"/>
      <c r="UZS102" s="22"/>
      <c r="UZT102" s="22"/>
      <c r="UZU102" s="21"/>
      <c r="UZV102" s="22"/>
      <c r="UZW102" s="22"/>
      <c r="UZX102" s="22"/>
      <c r="UZY102" s="22"/>
      <c r="UZZ102" s="22"/>
      <c r="VAA102" s="22"/>
      <c r="VAB102" s="22"/>
      <c r="VAC102" s="22"/>
      <c r="VAD102" s="22"/>
      <c r="VAE102" s="22"/>
      <c r="VAF102" s="22"/>
      <c r="VAG102" s="22"/>
      <c r="VAH102" s="22"/>
      <c r="VAI102" s="22"/>
      <c r="VAJ102" s="22"/>
      <c r="VAK102" s="22"/>
      <c r="VAL102" s="22"/>
      <c r="VAM102" s="22"/>
      <c r="VAN102" s="22"/>
      <c r="VAO102" s="22"/>
      <c r="VAP102" s="22"/>
      <c r="VAQ102" s="22"/>
      <c r="VAR102" s="22"/>
      <c r="VAS102" s="22"/>
      <c r="VAT102" s="22"/>
      <c r="VAU102" s="22"/>
      <c r="VAV102" s="22"/>
      <c r="VAW102" s="22"/>
      <c r="VAX102" s="22"/>
      <c r="VAY102" s="22"/>
      <c r="VAZ102" s="22"/>
      <c r="VBA102" s="22"/>
      <c r="VBB102" s="22"/>
      <c r="VBC102" s="21"/>
      <c r="VBD102" s="22"/>
      <c r="VBE102" s="22"/>
      <c r="VBF102" s="22"/>
      <c r="VBG102" s="22"/>
      <c r="VBH102" s="22"/>
      <c r="VBI102" s="22"/>
      <c r="VBJ102" s="22"/>
      <c r="VBK102" s="22"/>
      <c r="VBL102" s="22"/>
      <c r="VBM102" s="22"/>
      <c r="VBN102" s="22"/>
      <c r="VBO102" s="22"/>
      <c r="VBP102" s="22"/>
      <c r="VBQ102" s="22"/>
      <c r="VBR102" s="22"/>
      <c r="VBS102" s="22"/>
      <c r="VBT102" s="22"/>
      <c r="VBU102" s="22"/>
      <c r="VBV102" s="22"/>
      <c r="VBW102" s="22"/>
      <c r="VBX102" s="22"/>
      <c r="VBY102" s="22"/>
      <c r="VBZ102" s="22"/>
      <c r="VCA102" s="22"/>
      <c r="VCB102" s="22"/>
      <c r="VCC102" s="22"/>
      <c r="VCD102" s="22"/>
      <c r="VCE102" s="22"/>
      <c r="VCF102" s="22"/>
      <c r="VCG102" s="22"/>
      <c r="VCH102" s="22"/>
      <c r="VCI102" s="22"/>
      <c r="VCJ102" s="22"/>
      <c r="VCK102" s="21"/>
      <c r="VCL102" s="22"/>
      <c r="VCM102" s="22"/>
      <c r="VCN102" s="22"/>
      <c r="VCO102" s="22"/>
      <c r="VCP102" s="22"/>
      <c r="VCQ102" s="22"/>
      <c r="VCR102" s="22"/>
      <c r="VCS102" s="22"/>
      <c r="VCT102" s="22"/>
      <c r="VCU102" s="22"/>
      <c r="VCV102" s="22"/>
      <c r="VCW102" s="22"/>
      <c r="VCX102" s="22"/>
      <c r="VCY102" s="22"/>
      <c r="VCZ102" s="22"/>
      <c r="VDA102" s="22"/>
      <c r="VDB102" s="22"/>
      <c r="VDC102" s="22"/>
      <c r="VDD102" s="22"/>
      <c r="VDE102" s="22"/>
      <c r="VDF102" s="22"/>
      <c r="VDG102" s="22"/>
      <c r="VDH102" s="22"/>
      <c r="VDI102" s="22"/>
      <c r="VDJ102" s="22"/>
      <c r="VDK102" s="22"/>
      <c r="VDL102" s="22"/>
      <c r="VDM102" s="22"/>
      <c r="VDN102" s="22"/>
      <c r="VDO102" s="22"/>
      <c r="VDP102" s="22"/>
      <c r="VDQ102" s="22"/>
      <c r="VDR102" s="22"/>
      <c r="VDS102" s="21"/>
      <c r="VDT102" s="22"/>
      <c r="VDU102" s="22"/>
      <c r="VDV102" s="22"/>
      <c r="VDW102" s="22"/>
      <c r="VDX102" s="22"/>
      <c r="VDY102" s="22"/>
      <c r="VDZ102" s="22"/>
      <c r="VEA102" s="22"/>
      <c r="VEB102" s="22"/>
      <c r="VEC102" s="22"/>
      <c r="VED102" s="22"/>
      <c r="VEE102" s="22"/>
      <c r="VEF102" s="22"/>
      <c r="VEG102" s="22"/>
      <c r="VEH102" s="22"/>
      <c r="VEI102" s="22"/>
      <c r="VEJ102" s="22"/>
      <c r="VEK102" s="22"/>
      <c r="VEL102" s="22"/>
      <c r="VEM102" s="22"/>
      <c r="VEN102" s="22"/>
      <c r="VEO102" s="22"/>
      <c r="VEP102" s="22"/>
      <c r="VEQ102" s="22"/>
      <c r="VER102" s="22"/>
      <c r="VES102" s="22"/>
      <c r="VET102" s="22"/>
      <c r="VEU102" s="22"/>
      <c r="VEV102" s="22"/>
      <c r="VEW102" s="22"/>
      <c r="VEX102" s="22"/>
      <c r="VEY102" s="22"/>
      <c r="VEZ102" s="22"/>
      <c r="VFA102" s="21"/>
      <c r="VFB102" s="22"/>
      <c r="VFC102" s="22"/>
      <c r="VFD102" s="22"/>
      <c r="VFE102" s="22"/>
      <c r="VFF102" s="22"/>
      <c r="VFG102" s="22"/>
      <c r="VFH102" s="22"/>
      <c r="VFI102" s="22"/>
      <c r="VFJ102" s="22"/>
      <c r="VFK102" s="22"/>
      <c r="VFL102" s="22"/>
      <c r="VFM102" s="22"/>
      <c r="VFN102" s="22"/>
      <c r="VFO102" s="22"/>
      <c r="VFP102" s="22"/>
      <c r="VFQ102" s="22"/>
      <c r="VFR102" s="22"/>
      <c r="VFS102" s="22"/>
      <c r="VFT102" s="22"/>
      <c r="VFU102" s="22"/>
      <c r="VFV102" s="22"/>
      <c r="VFW102" s="22"/>
      <c r="VFX102" s="22"/>
      <c r="VFY102" s="22"/>
      <c r="VFZ102" s="22"/>
      <c r="VGA102" s="22"/>
      <c r="VGB102" s="22"/>
      <c r="VGC102" s="22"/>
      <c r="VGD102" s="22"/>
      <c r="VGE102" s="22"/>
      <c r="VGF102" s="22"/>
      <c r="VGG102" s="22"/>
      <c r="VGH102" s="22"/>
      <c r="VGI102" s="21"/>
      <c r="VGJ102" s="22"/>
      <c r="VGK102" s="22"/>
      <c r="VGL102" s="22"/>
      <c r="VGM102" s="22"/>
      <c r="VGN102" s="22"/>
      <c r="VGO102" s="22"/>
      <c r="VGP102" s="22"/>
      <c r="VGQ102" s="22"/>
      <c r="VGR102" s="22"/>
      <c r="VGS102" s="22"/>
      <c r="VGT102" s="22"/>
      <c r="VGU102" s="22"/>
      <c r="VGV102" s="22"/>
      <c r="VGW102" s="22"/>
      <c r="VGX102" s="22"/>
      <c r="VGY102" s="22"/>
      <c r="VGZ102" s="22"/>
      <c r="VHA102" s="22"/>
      <c r="VHB102" s="22"/>
      <c r="VHC102" s="22"/>
      <c r="VHD102" s="22"/>
      <c r="VHE102" s="22"/>
      <c r="VHF102" s="22"/>
      <c r="VHG102" s="22"/>
      <c r="VHH102" s="22"/>
      <c r="VHI102" s="22"/>
      <c r="VHJ102" s="22"/>
      <c r="VHK102" s="22"/>
      <c r="VHL102" s="22"/>
      <c r="VHM102" s="22"/>
      <c r="VHN102" s="22"/>
      <c r="VHO102" s="22"/>
      <c r="VHP102" s="22"/>
      <c r="VHQ102" s="21"/>
      <c r="VHR102" s="22"/>
      <c r="VHS102" s="22"/>
      <c r="VHT102" s="22"/>
      <c r="VHU102" s="22"/>
      <c r="VHV102" s="22"/>
      <c r="VHW102" s="22"/>
      <c r="VHX102" s="22"/>
      <c r="VHY102" s="22"/>
      <c r="VHZ102" s="22"/>
      <c r="VIA102" s="22"/>
      <c r="VIB102" s="22"/>
      <c r="VIC102" s="22"/>
      <c r="VID102" s="22"/>
      <c r="VIE102" s="22"/>
      <c r="VIF102" s="22"/>
      <c r="VIG102" s="22"/>
      <c r="VIH102" s="22"/>
      <c r="VII102" s="22"/>
      <c r="VIJ102" s="22"/>
      <c r="VIK102" s="22"/>
      <c r="VIL102" s="22"/>
      <c r="VIM102" s="22"/>
      <c r="VIN102" s="22"/>
      <c r="VIO102" s="22"/>
      <c r="VIP102" s="22"/>
      <c r="VIQ102" s="22"/>
      <c r="VIR102" s="22"/>
      <c r="VIS102" s="22"/>
      <c r="VIT102" s="22"/>
      <c r="VIU102" s="22"/>
      <c r="VIV102" s="22"/>
      <c r="VIW102" s="22"/>
      <c r="VIX102" s="22"/>
      <c r="VIY102" s="21"/>
      <c r="VIZ102" s="22"/>
      <c r="VJA102" s="22"/>
      <c r="VJB102" s="22"/>
      <c r="VJC102" s="22"/>
      <c r="VJD102" s="22"/>
      <c r="VJE102" s="22"/>
      <c r="VJF102" s="22"/>
      <c r="VJG102" s="22"/>
      <c r="VJH102" s="22"/>
      <c r="VJI102" s="22"/>
      <c r="VJJ102" s="22"/>
      <c r="VJK102" s="22"/>
      <c r="VJL102" s="22"/>
      <c r="VJM102" s="22"/>
      <c r="VJN102" s="22"/>
      <c r="VJO102" s="22"/>
      <c r="VJP102" s="22"/>
      <c r="VJQ102" s="22"/>
      <c r="VJR102" s="22"/>
      <c r="VJS102" s="22"/>
      <c r="VJT102" s="22"/>
      <c r="VJU102" s="22"/>
      <c r="VJV102" s="22"/>
      <c r="VJW102" s="22"/>
      <c r="VJX102" s="22"/>
      <c r="VJY102" s="22"/>
      <c r="VJZ102" s="22"/>
      <c r="VKA102" s="22"/>
      <c r="VKB102" s="22"/>
      <c r="VKC102" s="22"/>
      <c r="VKD102" s="22"/>
      <c r="VKE102" s="22"/>
      <c r="VKF102" s="22"/>
      <c r="VKG102" s="21"/>
      <c r="VKH102" s="22"/>
      <c r="VKI102" s="22"/>
      <c r="VKJ102" s="22"/>
      <c r="VKK102" s="22"/>
      <c r="VKL102" s="22"/>
      <c r="VKM102" s="22"/>
      <c r="VKN102" s="22"/>
      <c r="VKO102" s="22"/>
      <c r="VKP102" s="22"/>
      <c r="VKQ102" s="22"/>
      <c r="VKR102" s="22"/>
      <c r="VKS102" s="22"/>
      <c r="VKT102" s="22"/>
      <c r="VKU102" s="22"/>
      <c r="VKV102" s="22"/>
      <c r="VKW102" s="22"/>
      <c r="VKX102" s="22"/>
      <c r="VKY102" s="22"/>
      <c r="VKZ102" s="22"/>
      <c r="VLA102" s="22"/>
      <c r="VLB102" s="22"/>
      <c r="VLC102" s="22"/>
      <c r="VLD102" s="22"/>
      <c r="VLE102" s="22"/>
      <c r="VLF102" s="22"/>
      <c r="VLG102" s="22"/>
      <c r="VLH102" s="22"/>
      <c r="VLI102" s="22"/>
      <c r="VLJ102" s="22"/>
      <c r="VLK102" s="22"/>
      <c r="VLL102" s="22"/>
      <c r="VLM102" s="22"/>
      <c r="VLN102" s="22"/>
      <c r="VLO102" s="21"/>
      <c r="VLP102" s="22"/>
      <c r="VLQ102" s="22"/>
      <c r="VLR102" s="22"/>
      <c r="VLS102" s="22"/>
      <c r="VLT102" s="22"/>
      <c r="VLU102" s="22"/>
      <c r="VLV102" s="22"/>
      <c r="VLW102" s="22"/>
      <c r="VLX102" s="22"/>
      <c r="VLY102" s="22"/>
      <c r="VLZ102" s="22"/>
      <c r="VMA102" s="22"/>
      <c r="VMB102" s="22"/>
      <c r="VMC102" s="22"/>
      <c r="VMD102" s="22"/>
      <c r="VME102" s="22"/>
      <c r="VMF102" s="22"/>
      <c r="VMG102" s="22"/>
      <c r="VMH102" s="22"/>
      <c r="VMI102" s="22"/>
      <c r="VMJ102" s="22"/>
      <c r="VMK102" s="22"/>
      <c r="VML102" s="22"/>
      <c r="VMM102" s="22"/>
      <c r="VMN102" s="22"/>
      <c r="VMO102" s="22"/>
      <c r="VMP102" s="22"/>
      <c r="VMQ102" s="22"/>
      <c r="VMR102" s="22"/>
      <c r="VMS102" s="22"/>
      <c r="VMT102" s="22"/>
      <c r="VMU102" s="22"/>
      <c r="VMV102" s="22"/>
      <c r="VMW102" s="21"/>
      <c r="VMX102" s="22"/>
      <c r="VMY102" s="22"/>
      <c r="VMZ102" s="22"/>
      <c r="VNA102" s="22"/>
      <c r="VNB102" s="22"/>
      <c r="VNC102" s="22"/>
      <c r="VND102" s="22"/>
      <c r="VNE102" s="22"/>
      <c r="VNF102" s="22"/>
      <c r="VNG102" s="22"/>
      <c r="VNH102" s="22"/>
      <c r="VNI102" s="22"/>
      <c r="VNJ102" s="22"/>
      <c r="VNK102" s="22"/>
      <c r="VNL102" s="22"/>
      <c r="VNM102" s="22"/>
      <c r="VNN102" s="22"/>
      <c r="VNO102" s="22"/>
      <c r="VNP102" s="22"/>
      <c r="VNQ102" s="22"/>
      <c r="VNR102" s="22"/>
      <c r="VNS102" s="22"/>
      <c r="VNT102" s="22"/>
      <c r="VNU102" s="22"/>
      <c r="VNV102" s="22"/>
      <c r="VNW102" s="22"/>
      <c r="VNX102" s="22"/>
      <c r="VNY102" s="22"/>
      <c r="VNZ102" s="22"/>
      <c r="VOA102" s="22"/>
      <c r="VOB102" s="22"/>
      <c r="VOC102" s="22"/>
      <c r="VOD102" s="22"/>
      <c r="VOE102" s="21"/>
      <c r="VOF102" s="22"/>
      <c r="VOG102" s="22"/>
      <c r="VOH102" s="22"/>
      <c r="VOI102" s="22"/>
      <c r="VOJ102" s="22"/>
      <c r="VOK102" s="22"/>
      <c r="VOL102" s="22"/>
      <c r="VOM102" s="22"/>
      <c r="VON102" s="22"/>
      <c r="VOO102" s="22"/>
      <c r="VOP102" s="22"/>
      <c r="VOQ102" s="22"/>
      <c r="VOR102" s="22"/>
      <c r="VOS102" s="22"/>
      <c r="VOT102" s="22"/>
      <c r="VOU102" s="22"/>
      <c r="VOV102" s="22"/>
      <c r="VOW102" s="22"/>
      <c r="VOX102" s="22"/>
      <c r="VOY102" s="22"/>
      <c r="VOZ102" s="22"/>
      <c r="VPA102" s="22"/>
      <c r="VPB102" s="22"/>
      <c r="VPC102" s="22"/>
      <c r="VPD102" s="22"/>
      <c r="VPE102" s="22"/>
      <c r="VPF102" s="22"/>
      <c r="VPG102" s="22"/>
      <c r="VPH102" s="22"/>
      <c r="VPI102" s="22"/>
      <c r="VPJ102" s="22"/>
      <c r="VPK102" s="22"/>
      <c r="VPL102" s="22"/>
      <c r="VPM102" s="21"/>
      <c r="VPN102" s="22"/>
      <c r="VPO102" s="22"/>
      <c r="VPP102" s="22"/>
      <c r="VPQ102" s="22"/>
      <c r="VPR102" s="22"/>
      <c r="VPS102" s="22"/>
      <c r="VPT102" s="22"/>
      <c r="VPU102" s="22"/>
      <c r="VPV102" s="22"/>
      <c r="VPW102" s="22"/>
      <c r="VPX102" s="22"/>
      <c r="VPY102" s="22"/>
      <c r="VPZ102" s="22"/>
      <c r="VQA102" s="22"/>
      <c r="VQB102" s="22"/>
      <c r="VQC102" s="22"/>
      <c r="VQD102" s="22"/>
      <c r="VQE102" s="22"/>
      <c r="VQF102" s="22"/>
      <c r="VQG102" s="22"/>
      <c r="VQH102" s="22"/>
      <c r="VQI102" s="22"/>
      <c r="VQJ102" s="22"/>
      <c r="VQK102" s="22"/>
      <c r="VQL102" s="22"/>
      <c r="VQM102" s="22"/>
      <c r="VQN102" s="22"/>
      <c r="VQO102" s="22"/>
      <c r="VQP102" s="22"/>
      <c r="VQQ102" s="22"/>
      <c r="VQR102" s="22"/>
      <c r="VQS102" s="22"/>
      <c r="VQT102" s="22"/>
      <c r="VQU102" s="21"/>
      <c r="VQV102" s="22"/>
      <c r="VQW102" s="22"/>
      <c r="VQX102" s="22"/>
      <c r="VQY102" s="22"/>
      <c r="VQZ102" s="22"/>
      <c r="VRA102" s="22"/>
      <c r="VRB102" s="22"/>
      <c r="VRC102" s="22"/>
      <c r="VRD102" s="22"/>
      <c r="VRE102" s="22"/>
      <c r="VRF102" s="22"/>
      <c r="VRG102" s="22"/>
      <c r="VRH102" s="22"/>
      <c r="VRI102" s="22"/>
      <c r="VRJ102" s="22"/>
      <c r="VRK102" s="22"/>
      <c r="VRL102" s="22"/>
      <c r="VRM102" s="22"/>
      <c r="VRN102" s="22"/>
      <c r="VRO102" s="22"/>
      <c r="VRP102" s="22"/>
      <c r="VRQ102" s="22"/>
      <c r="VRR102" s="22"/>
      <c r="VRS102" s="22"/>
      <c r="VRT102" s="22"/>
      <c r="VRU102" s="22"/>
      <c r="VRV102" s="22"/>
      <c r="VRW102" s="22"/>
      <c r="VRX102" s="22"/>
      <c r="VRY102" s="22"/>
      <c r="VRZ102" s="22"/>
      <c r="VSA102" s="22"/>
      <c r="VSB102" s="22"/>
      <c r="VSC102" s="21"/>
      <c r="VSD102" s="22"/>
      <c r="VSE102" s="22"/>
      <c r="VSF102" s="22"/>
      <c r="VSG102" s="22"/>
      <c r="VSH102" s="22"/>
      <c r="VSI102" s="22"/>
      <c r="VSJ102" s="22"/>
      <c r="VSK102" s="22"/>
      <c r="VSL102" s="22"/>
      <c r="VSM102" s="22"/>
      <c r="VSN102" s="22"/>
      <c r="VSO102" s="22"/>
      <c r="VSP102" s="22"/>
      <c r="VSQ102" s="22"/>
      <c r="VSR102" s="22"/>
      <c r="VSS102" s="22"/>
      <c r="VST102" s="22"/>
      <c r="VSU102" s="22"/>
      <c r="VSV102" s="22"/>
      <c r="VSW102" s="22"/>
      <c r="VSX102" s="22"/>
      <c r="VSY102" s="22"/>
      <c r="VSZ102" s="22"/>
      <c r="VTA102" s="22"/>
      <c r="VTB102" s="22"/>
      <c r="VTC102" s="22"/>
      <c r="VTD102" s="22"/>
      <c r="VTE102" s="22"/>
      <c r="VTF102" s="22"/>
      <c r="VTG102" s="22"/>
      <c r="VTH102" s="22"/>
      <c r="VTI102" s="22"/>
      <c r="VTJ102" s="22"/>
      <c r="VTK102" s="21"/>
      <c r="VTL102" s="22"/>
      <c r="VTM102" s="22"/>
      <c r="VTN102" s="22"/>
      <c r="VTO102" s="22"/>
      <c r="VTP102" s="22"/>
      <c r="VTQ102" s="22"/>
      <c r="VTR102" s="22"/>
      <c r="VTS102" s="22"/>
      <c r="VTT102" s="22"/>
      <c r="VTU102" s="22"/>
      <c r="VTV102" s="22"/>
      <c r="VTW102" s="22"/>
      <c r="VTX102" s="22"/>
      <c r="VTY102" s="22"/>
      <c r="VTZ102" s="22"/>
      <c r="VUA102" s="22"/>
      <c r="VUB102" s="22"/>
      <c r="VUC102" s="22"/>
      <c r="VUD102" s="22"/>
      <c r="VUE102" s="22"/>
      <c r="VUF102" s="22"/>
      <c r="VUG102" s="22"/>
      <c r="VUH102" s="22"/>
      <c r="VUI102" s="22"/>
      <c r="VUJ102" s="22"/>
      <c r="VUK102" s="22"/>
      <c r="VUL102" s="22"/>
      <c r="VUM102" s="22"/>
      <c r="VUN102" s="22"/>
      <c r="VUO102" s="22"/>
      <c r="VUP102" s="22"/>
      <c r="VUQ102" s="22"/>
      <c r="VUR102" s="22"/>
      <c r="VUS102" s="21"/>
      <c r="VUT102" s="22"/>
      <c r="VUU102" s="22"/>
      <c r="VUV102" s="22"/>
      <c r="VUW102" s="22"/>
      <c r="VUX102" s="22"/>
      <c r="VUY102" s="22"/>
      <c r="VUZ102" s="22"/>
      <c r="VVA102" s="22"/>
      <c r="VVB102" s="22"/>
      <c r="VVC102" s="22"/>
      <c r="VVD102" s="22"/>
      <c r="VVE102" s="22"/>
      <c r="VVF102" s="22"/>
      <c r="VVG102" s="22"/>
      <c r="VVH102" s="22"/>
      <c r="VVI102" s="22"/>
      <c r="VVJ102" s="22"/>
      <c r="VVK102" s="22"/>
      <c r="VVL102" s="22"/>
      <c r="VVM102" s="22"/>
      <c r="VVN102" s="22"/>
      <c r="VVO102" s="22"/>
      <c r="VVP102" s="22"/>
      <c r="VVQ102" s="22"/>
      <c r="VVR102" s="22"/>
      <c r="VVS102" s="22"/>
      <c r="VVT102" s="22"/>
      <c r="VVU102" s="22"/>
      <c r="VVV102" s="22"/>
      <c r="VVW102" s="22"/>
      <c r="VVX102" s="22"/>
      <c r="VVY102" s="22"/>
      <c r="VVZ102" s="22"/>
      <c r="VWA102" s="21"/>
      <c r="VWB102" s="22"/>
      <c r="VWC102" s="22"/>
      <c r="VWD102" s="22"/>
      <c r="VWE102" s="22"/>
      <c r="VWF102" s="22"/>
      <c r="VWG102" s="22"/>
      <c r="VWH102" s="22"/>
      <c r="VWI102" s="22"/>
      <c r="VWJ102" s="22"/>
      <c r="VWK102" s="22"/>
      <c r="VWL102" s="22"/>
      <c r="VWM102" s="22"/>
      <c r="VWN102" s="22"/>
      <c r="VWO102" s="22"/>
      <c r="VWP102" s="22"/>
      <c r="VWQ102" s="22"/>
      <c r="VWR102" s="22"/>
      <c r="VWS102" s="22"/>
      <c r="VWT102" s="22"/>
      <c r="VWU102" s="22"/>
      <c r="VWV102" s="22"/>
      <c r="VWW102" s="22"/>
      <c r="VWX102" s="22"/>
      <c r="VWY102" s="22"/>
      <c r="VWZ102" s="22"/>
      <c r="VXA102" s="22"/>
      <c r="VXB102" s="22"/>
      <c r="VXC102" s="22"/>
      <c r="VXD102" s="22"/>
      <c r="VXE102" s="22"/>
      <c r="VXF102" s="22"/>
      <c r="VXG102" s="22"/>
      <c r="VXH102" s="22"/>
      <c r="VXI102" s="21"/>
      <c r="VXJ102" s="22"/>
      <c r="VXK102" s="22"/>
      <c r="VXL102" s="22"/>
      <c r="VXM102" s="22"/>
      <c r="VXN102" s="22"/>
      <c r="VXO102" s="22"/>
      <c r="VXP102" s="22"/>
      <c r="VXQ102" s="22"/>
      <c r="VXR102" s="22"/>
      <c r="VXS102" s="22"/>
      <c r="VXT102" s="22"/>
      <c r="VXU102" s="22"/>
      <c r="VXV102" s="22"/>
      <c r="VXW102" s="22"/>
      <c r="VXX102" s="22"/>
      <c r="VXY102" s="22"/>
      <c r="VXZ102" s="22"/>
      <c r="VYA102" s="22"/>
      <c r="VYB102" s="22"/>
      <c r="VYC102" s="22"/>
      <c r="VYD102" s="22"/>
      <c r="VYE102" s="22"/>
      <c r="VYF102" s="22"/>
      <c r="VYG102" s="22"/>
      <c r="VYH102" s="22"/>
      <c r="VYI102" s="22"/>
      <c r="VYJ102" s="22"/>
      <c r="VYK102" s="22"/>
      <c r="VYL102" s="22"/>
      <c r="VYM102" s="22"/>
      <c r="VYN102" s="22"/>
      <c r="VYO102" s="22"/>
      <c r="VYP102" s="22"/>
      <c r="VYQ102" s="21"/>
      <c r="VYR102" s="22"/>
      <c r="VYS102" s="22"/>
      <c r="VYT102" s="22"/>
      <c r="VYU102" s="22"/>
      <c r="VYV102" s="22"/>
      <c r="VYW102" s="22"/>
      <c r="VYX102" s="22"/>
      <c r="VYY102" s="22"/>
      <c r="VYZ102" s="22"/>
      <c r="VZA102" s="22"/>
      <c r="VZB102" s="22"/>
      <c r="VZC102" s="22"/>
      <c r="VZD102" s="22"/>
      <c r="VZE102" s="22"/>
      <c r="VZF102" s="22"/>
      <c r="VZG102" s="22"/>
      <c r="VZH102" s="22"/>
      <c r="VZI102" s="22"/>
      <c r="VZJ102" s="22"/>
      <c r="VZK102" s="22"/>
      <c r="VZL102" s="22"/>
      <c r="VZM102" s="22"/>
      <c r="VZN102" s="22"/>
      <c r="VZO102" s="22"/>
      <c r="VZP102" s="22"/>
      <c r="VZQ102" s="22"/>
      <c r="VZR102" s="22"/>
      <c r="VZS102" s="22"/>
      <c r="VZT102" s="22"/>
      <c r="VZU102" s="22"/>
      <c r="VZV102" s="22"/>
      <c r="VZW102" s="22"/>
      <c r="VZX102" s="22"/>
      <c r="VZY102" s="21"/>
      <c r="VZZ102" s="22"/>
      <c r="WAA102" s="22"/>
      <c r="WAB102" s="22"/>
      <c r="WAC102" s="22"/>
      <c r="WAD102" s="22"/>
      <c r="WAE102" s="22"/>
      <c r="WAF102" s="22"/>
      <c r="WAG102" s="22"/>
      <c r="WAH102" s="22"/>
      <c r="WAI102" s="22"/>
      <c r="WAJ102" s="22"/>
      <c r="WAK102" s="22"/>
      <c r="WAL102" s="22"/>
      <c r="WAM102" s="22"/>
      <c r="WAN102" s="22"/>
      <c r="WAO102" s="22"/>
      <c r="WAP102" s="22"/>
      <c r="WAQ102" s="22"/>
      <c r="WAR102" s="22"/>
      <c r="WAS102" s="22"/>
      <c r="WAT102" s="22"/>
      <c r="WAU102" s="22"/>
      <c r="WAV102" s="22"/>
      <c r="WAW102" s="22"/>
      <c r="WAX102" s="22"/>
      <c r="WAY102" s="22"/>
      <c r="WAZ102" s="22"/>
      <c r="WBA102" s="22"/>
      <c r="WBB102" s="22"/>
      <c r="WBC102" s="22"/>
      <c r="WBD102" s="22"/>
      <c r="WBE102" s="22"/>
      <c r="WBF102" s="22"/>
      <c r="WBG102" s="21"/>
      <c r="WBH102" s="22"/>
      <c r="WBI102" s="22"/>
      <c r="WBJ102" s="22"/>
      <c r="WBK102" s="22"/>
      <c r="WBL102" s="22"/>
      <c r="WBM102" s="22"/>
      <c r="WBN102" s="22"/>
      <c r="WBO102" s="22"/>
      <c r="WBP102" s="22"/>
      <c r="WBQ102" s="22"/>
      <c r="WBR102" s="22"/>
      <c r="WBS102" s="22"/>
      <c r="WBT102" s="22"/>
      <c r="WBU102" s="22"/>
      <c r="WBV102" s="22"/>
      <c r="WBW102" s="22"/>
      <c r="WBX102" s="22"/>
      <c r="WBY102" s="22"/>
      <c r="WBZ102" s="22"/>
      <c r="WCA102" s="22"/>
      <c r="WCB102" s="22"/>
      <c r="WCC102" s="22"/>
      <c r="WCD102" s="22"/>
      <c r="WCE102" s="22"/>
      <c r="WCF102" s="22"/>
      <c r="WCG102" s="22"/>
      <c r="WCH102" s="22"/>
      <c r="WCI102" s="22"/>
      <c r="WCJ102" s="22"/>
      <c r="WCK102" s="22"/>
      <c r="WCL102" s="22"/>
      <c r="WCM102" s="22"/>
      <c r="WCN102" s="22"/>
      <c r="WCO102" s="21"/>
      <c r="WCP102" s="22"/>
      <c r="WCQ102" s="22"/>
      <c r="WCR102" s="22"/>
      <c r="WCS102" s="22"/>
      <c r="WCT102" s="22"/>
      <c r="WCU102" s="22"/>
      <c r="WCV102" s="22"/>
      <c r="WCW102" s="22"/>
      <c r="WCX102" s="22"/>
      <c r="WCY102" s="22"/>
      <c r="WCZ102" s="22"/>
      <c r="WDA102" s="22"/>
      <c r="WDB102" s="22"/>
      <c r="WDC102" s="22"/>
      <c r="WDD102" s="22"/>
      <c r="WDE102" s="22"/>
      <c r="WDF102" s="22"/>
      <c r="WDG102" s="22"/>
      <c r="WDH102" s="22"/>
      <c r="WDI102" s="22"/>
      <c r="WDJ102" s="22"/>
      <c r="WDK102" s="22"/>
      <c r="WDL102" s="22"/>
      <c r="WDM102" s="22"/>
      <c r="WDN102" s="22"/>
      <c r="WDO102" s="22"/>
      <c r="WDP102" s="22"/>
      <c r="WDQ102" s="22"/>
      <c r="WDR102" s="22"/>
      <c r="WDS102" s="22"/>
      <c r="WDT102" s="22"/>
      <c r="WDU102" s="22"/>
      <c r="WDV102" s="22"/>
      <c r="WDW102" s="21"/>
      <c r="WDX102" s="22"/>
      <c r="WDY102" s="22"/>
      <c r="WDZ102" s="22"/>
      <c r="WEA102" s="22"/>
      <c r="WEB102" s="22"/>
      <c r="WEC102" s="22"/>
      <c r="WED102" s="22"/>
      <c r="WEE102" s="22"/>
      <c r="WEF102" s="22"/>
      <c r="WEG102" s="22"/>
      <c r="WEH102" s="22"/>
      <c r="WEI102" s="22"/>
      <c r="WEJ102" s="22"/>
      <c r="WEK102" s="22"/>
      <c r="WEL102" s="22"/>
      <c r="WEM102" s="22"/>
      <c r="WEN102" s="22"/>
      <c r="WEO102" s="22"/>
      <c r="WEP102" s="22"/>
      <c r="WEQ102" s="22"/>
      <c r="WER102" s="22"/>
      <c r="WES102" s="22"/>
      <c r="WET102" s="22"/>
      <c r="WEU102" s="22"/>
      <c r="WEV102" s="22"/>
      <c r="WEW102" s="22"/>
      <c r="WEX102" s="22"/>
      <c r="WEY102" s="22"/>
      <c r="WEZ102" s="22"/>
      <c r="WFA102" s="22"/>
      <c r="WFB102" s="22"/>
      <c r="WFC102" s="22"/>
      <c r="WFD102" s="22"/>
      <c r="WFE102" s="21"/>
      <c r="WFF102" s="22"/>
      <c r="WFG102" s="22"/>
      <c r="WFH102" s="22"/>
      <c r="WFI102" s="22"/>
      <c r="WFJ102" s="22"/>
      <c r="WFK102" s="22"/>
      <c r="WFL102" s="22"/>
      <c r="WFM102" s="22"/>
      <c r="WFN102" s="22"/>
      <c r="WFO102" s="22"/>
      <c r="WFP102" s="22"/>
      <c r="WFQ102" s="22"/>
      <c r="WFR102" s="22"/>
      <c r="WFS102" s="22"/>
      <c r="WFT102" s="22"/>
      <c r="WFU102" s="22"/>
      <c r="WFV102" s="22"/>
      <c r="WFW102" s="22"/>
      <c r="WFX102" s="22"/>
      <c r="WFY102" s="22"/>
      <c r="WFZ102" s="22"/>
      <c r="WGA102" s="22"/>
      <c r="WGB102" s="22"/>
      <c r="WGC102" s="22"/>
      <c r="WGD102" s="22"/>
      <c r="WGE102" s="22"/>
      <c r="WGF102" s="22"/>
      <c r="WGG102" s="22"/>
      <c r="WGH102" s="22"/>
      <c r="WGI102" s="22"/>
      <c r="WGJ102" s="22"/>
      <c r="WGK102" s="22"/>
      <c r="WGL102" s="22"/>
      <c r="WGM102" s="21"/>
      <c r="WGN102" s="22"/>
      <c r="WGO102" s="22"/>
      <c r="WGP102" s="22"/>
      <c r="WGQ102" s="22"/>
      <c r="WGR102" s="22"/>
      <c r="WGS102" s="22"/>
      <c r="WGT102" s="22"/>
      <c r="WGU102" s="22"/>
      <c r="WGV102" s="22"/>
      <c r="WGW102" s="22"/>
      <c r="WGX102" s="22"/>
      <c r="WGY102" s="22"/>
      <c r="WGZ102" s="22"/>
      <c r="WHA102" s="22"/>
      <c r="WHB102" s="22"/>
      <c r="WHC102" s="22"/>
      <c r="WHD102" s="22"/>
      <c r="WHE102" s="22"/>
      <c r="WHF102" s="22"/>
      <c r="WHG102" s="22"/>
      <c r="WHH102" s="22"/>
      <c r="WHI102" s="22"/>
      <c r="WHJ102" s="22"/>
      <c r="WHK102" s="22"/>
      <c r="WHL102" s="22"/>
      <c r="WHM102" s="22"/>
      <c r="WHN102" s="22"/>
      <c r="WHO102" s="22"/>
      <c r="WHP102" s="22"/>
      <c r="WHQ102" s="22"/>
      <c r="WHR102" s="22"/>
      <c r="WHS102" s="22"/>
      <c r="WHT102" s="22"/>
      <c r="WHU102" s="21"/>
      <c r="WHV102" s="22"/>
      <c r="WHW102" s="22"/>
      <c r="WHX102" s="22"/>
      <c r="WHY102" s="22"/>
      <c r="WHZ102" s="22"/>
      <c r="WIA102" s="22"/>
      <c r="WIB102" s="22"/>
      <c r="WIC102" s="22"/>
      <c r="WID102" s="22"/>
      <c r="WIE102" s="22"/>
      <c r="WIF102" s="22"/>
      <c r="WIG102" s="22"/>
      <c r="WIH102" s="22"/>
      <c r="WII102" s="22"/>
      <c r="WIJ102" s="22"/>
      <c r="WIK102" s="22"/>
      <c r="WIL102" s="22"/>
      <c r="WIM102" s="22"/>
      <c r="WIN102" s="22"/>
      <c r="WIO102" s="22"/>
      <c r="WIP102" s="22"/>
      <c r="WIQ102" s="22"/>
      <c r="WIR102" s="22"/>
      <c r="WIS102" s="22"/>
      <c r="WIT102" s="22"/>
      <c r="WIU102" s="22"/>
      <c r="WIV102" s="22"/>
      <c r="WIW102" s="22"/>
      <c r="WIX102" s="22"/>
      <c r="WIY102" s="22"/>
      <c r="WIZ102" s="22"/>
      <c r="WJA102" s="22"/>
      <c r="WJB102" s="22"/>
      <c r="WJC102" s="21"/>
      <c r="WJD102" s="22"/>
      <c r="WJE102" s="22"/>
      <c r="WJF102" s="22"/>
      <c r="WJG102" s="22"/>
      <c r="WJH102" s="22"/>
      <c r="WJI102" s="22"/>
      <c r="WJJ102" s="22"/>
      <c r="WJK102" s="22"/>
      <c r="WJL102" s="22"/>
      <c r="WJM102" s="22"/>
      <c r="WJN102" s="22"/>
      <c r="WJO102" s="22"/>
      <c r="WJP102" s="22"/>
      <c r="WJQ102" s="22"/>
      <c r="WJR102" s="22"/>
      <c r="WJS102" s="22"/>
      <c r="WJT102" s="22"/>
      <c r="WJU102" s="22"/>
      <c r="WJV102" s="22"/>
      <c r="WJW102" s="22"/>
      <c r="WJX102" s="22"/>
      <c r="WJY102" s="22"/>
      <c r="WJZ102" s="22"/>
      <c r="WKA102" s="22"/>
      <c r="WKB102" s="22"/>
      <c r="WKC102" s="22"/>
      <c r="WKD102" s="22"/>
      <c r="WKE102" s="22"/>
      <c r="WKF102" s="22"/>
      <c r="WKG102" s="22"/>
      <c r="WKH102" s="22"/>
      <c r="WKI102" s="22"/>
      <c r="WKJ102" s="22"/>
      <c r="WKK102" s="21"/>
      <c r="WKL102" s="22"/>
      <c r="WKM102" s="22"/>
      <c r="WKN102" s="22"/>
      <c r="WKO102" s="22"/>
      <c r="WKP102" s="22"/>
      <c r="WKQ102" s="22"/>
      <c r="WKR102" s="22"/>
      <c r="WKS102" s="22"/>
      <c r="WKT102" s="22"/>
      <c r="WKU102" s="22"/>
      <c r="WKV102" s="22"/>
      <c r="WKW102" s="22"/>
      <c r="WKX102" s="22"/>
      <c r="WKY102" s="22"/>
      <c r="WKZ102" s="22"/>
      <c r="WLA102" s="22"/>
      <c r="WLB102" s="22"/>
      <c r="WLC102" s="22"/>
      <c r="WLD102" s="22"/>
      <c r="WLE102" s="22"/>
      <c r="WLF102" s="22"/>
      <c r="WLG102" s="22"/>
      <c r="WLH102" s="22"/>
      <c r="WLI102" s="22"/>
      <c r="WLJ102" s="22"/>
      <c r="WLK102" s="22"/>
      <c r="WLL102" s="22"/>
      <c r="WLM102" s="22"/>
      <c r="WLN102" s="22"/>
      <c r="WLO102" s="22"/>
      <c r="WLP102" s="22"/>
      <c r="WLQ102" s="22"/>
      <c r="WLR102" s="22"/>
      <c r="WLS102" s="21"/>
      <c r="WLT102" s="22"/>
      <c r="WLU102" s="22"/>
      <c r="WLV102" s="22"/>
      <c r="WLW102" s="22"/>
      <c r="WLX102" s="22"/>
      <c r="WLY102" s="22"/>
      <c r="WLZ102" s="22"/>
      <c r="WMA102" s="22"/>
      <c r="WMB102" s="22"/>
      <c r="WMC102" s="22"/>
      <c r="WMD102" s="22"/>
      <c r="WME102" s="22"/>
      <c r="WMF102" s="22"/>
      <c r="WMG102" s="22"/>
      <c r="WMH102" s="22"/>
      <c r="WMI102" s="22"/>
      <c r="WMJ102" s="22"/>
      <c r="WMK102" s="22"/>
      <c r="WML102" s="22"/>
      <c r="WMM102" s="22"/>
      <c r="WMN102" s="22"/>
      <c r="WMO102" s="22"/>
      <c r="WMP102" s="22"/>
      <c r="WMQ102" s="22"/>
      <c r="WMR102" s="22"/>
      <c r="WMS102" s="22"/>
      <c r="WMT102" s="22"/>
      <c r="WMU102" s="22"/>
      <c r="WMV102" s="22"/>
      <c r="WMW102" s="22"/>
      <c r="WMX102" s="22"/>
      <c r="WMY102" s="22"/>
      <c r="WMZ102" s="22"/>
      <c r="WNA102" s="21"/>
      <c r="WNB102" s="22"/>
      <c r="WNC102" s="22"/>
      <c r="WND102" s="22"/>
      <c r="WNE102" s="22"/>
      <c r="WNF102" s="22"/>
      <c r="WNG102" s="22"/>
      <c r="WNH102" s="22"/>
      <c r="WNI102" s="22"/>
      <c r="WNJ102" s="22"/>
      <c r="WNK102" s="22"/>
      <c r="WNL102" s="22"/>
      <c r="WNM102" s="22"/>
      <c r="WNN102" s="22"/>
      <c r="WNO102" s="22"/>
      <c r="WNP102" s="22"/>
      <c r="WNQ102" s="22"/>
      <c r="WNR102" s="22"/>
      <c r="WNS102" s="22"/>
      <c r="WNT102" s="22"/>
      <c r="WNU102" s="22"/>
      <c r="WNV102" s="22"/>
      <c r="WNW102" s="22"/>
      <c r="WNX102" s="22"/>
      <c r="WNY102" s="22"/>
      <c r="WNZ102" s="22"/>
      <c r="WOA102" s="22"/>
      <c r="WOB102" s="22"/>
      <c r="WOC102" s="22"/>
      <c r="WOD102" s="22"/>
      <c r="WOE102" s="22"/>
      <c r="WOF102" s="22"/>
      <c r="WOG102" s="22"/>
      <c r="WOH102" s="22"/>
      <c r="WOI102" s="21"/>
      <c r="WOJ102" s="22"/>
      <c r="WOK102" s="22"/>
      <c r="WOL102" s="22"/>
      <c r="WOM102" s="22"/>
      <c r="WON102" s="22"/>
      <c r="WOO102" s="22"/>
      <c r="WOP102" s="22"/>
      <c r="WOQ102" s="22"/>
      <c r="WOR102" s="22"/>
      <c r="WOS102" s="22"/>
      <c r="WOT102" s="22"/>
      <c r="WOU102" s="22"/>
      <c r="WOV102" s="22"/>
      <c r="WOW102" s="22"/>
      <c r="WOX102" s="22"/>
      <c r="WOY102" s="22"/>
      <c r="WOZ102" s="22"/>
      <c r="WPA102" s="22"/>
      <c r="WPB102" s="22"/>
      <c r="WPC102" s="22"/>
      <c r="WPD102" s="22"/>
      <c r="WPE102" s="22"/>
      <c r="WPF102" s="22"/>
      <c r="WPG102" s="22"/>
      <c r="WPH102" s="22"/>
      <c r="WPI102" s="22"/>
      <c r="WPJ102" s="22"/>
      <c r="WPK102" s="22"/>
      <c r="WPL102" s="22"/>
      <c r="WPM102" s="22"/>
      <c r="WPN102" s="22"/>
      <c r="WPO102" s="22"/>
      <c r="WPP102" s="22"/>
      <c r="WPQ102" s="21"/>
      <c r="WPR102" s="22"/>
      <c r="WPS102" s="22"/>
      <c r="WPT102" s="22"/>
      <c r="WPU102" s="22"/>
      <c r="WPV102" s="22"/>
      <c r="WPW102" s="22"/>
      <c r="WPX102" s="22"/>
      <c r="WPY102" s="22"/>
      <c r="WPZ102" s="22"/>
      <c r="WQA102" s="22"/>
      <c r="WQB102" s="22"/>
      <c r="WQC102" s="22"/>
      <c r="WQD102" s="22"/>
      <c r="WQE102" s="22"/>
      <c r="WQF102" s="22"/>
      <c r="WQG102" s="22"/>
      <c r="WQH102" s="22"/>
      <c r="WQI102" s="22"/>
      <c r="WQJ102" s="22"/>
      <c r="WQK102" s="22"/>
      <c r="WQL102" s="22"/>
      <c r="WQM102" s="22"/>
      <c r="WQN102" s="22"/>
      <c r="WQO102" s="22"/>
      <c r="WQP102" s="22"/>
      <c r="WQQ102" s="22"/>
      <c r="WQR102" s="22"/>
      <c r="WQS102" s="22"/>
      <c r="WQT102" s="22"/>
      <c r="WQU102" s="22"/>
      <c r="WQV102" s="22"/>
      <c r="WQW102" s="22"/>
      <c r="WQX102" s="22"/>
      <c r="WQY102" s="21"/>
      <c r="WQZ102" s="22"/>
      <c r="WRA102" s="22"/>
      <c r="WRB102" s="22"/>
      <c r="WRC102" s="22"/>
      <c r="WRD102" s="22"/>
      <c r="WRE102" s="22"/>
      <c r="WRF102" s="22"/>
      <c r="WRG102" s="22"/>
      <c r="WRH102" s="22"/>
      <c r="WRI102" s="22"/>
      <c r="WRJ102" s="22"/>
      <c r="WRK102" s="22"/>
      <c r="WRL102" s="22"/>
      <c r="WRM102" s="22"/>
      <c r="WRN102" s="22"/>
      <c r="WRO102" s="22"/>
      <c r="WRP102" s="22"/>
      <c r="WRQ102" s="22"/>
      <c r="WRR102" s="22"/>
      <c r="WRS102" s="22"/>
      <c r="WRT102" s="22"/>
      <c r="WRU102" s="22"/>
      <c r="WRV102" s="22"/>
      <c r="WRW102" s="22"/>
      <c r="WRX102" s="22"/>
      <c r="WRY102" s="22"/>
      <c r="WRZ102" s="22"/>
      <c r="WSA102" s="22"/>
      <c r="WSB102" s="22"/>
      <c r="WSC102" s="22"/>
      <c r="WSD102" s="22"/>
      <c r="WSE102" s="22"/>
      <c r="WSF102" s="22"/>
      <c r="WSG102" s="21"/>
      <c r="WSH102" s="22"/>
      <c r="WSI102" s="22"/>
      <c r="WSJ102" s="22"/>
      <c r="WSK102" s="22"/>
      <c r="WSL102" s="22"/>
      <c r="WSM102" s="22"/>
      <c r="WSN102" s="22"/>
      <c r="WSO102" s="22"/>
      <c r="WSP102" s="22"/>
      <c r="WSQ102" s="22"/>
      <c r="WSR102" s="22"/>
      <c r="WSS102" s="22"/>
      <c r="WST102" s="22"/>
      <c r="WSU102" s="22"/>
      <c r="WSV102" s="22"/>
      <c r="WSW102" s="22"/>
      <c r="WSX102" s="22"/>
      <c r="WSY102" s="22"/>
      <c r="WSZ102" s="22"/>
      <c r="WTA102" s="22"/>
      <c r="WTB102" s="22"/>
      <c r="WTC102" s="22"/>
      <c r="WTD102" s="22"/>
      <c r="WTE102" s="22"/>
      <c r="WTF102" s="22"/>
      <c r="WTG102" s="22"/>
      <c r="WTH102" s="22"/>
      <c r="WTI102" s="22"/>
      <c r="WTJ102" s="22"/>
      <c r="WTK102" s="22"/>
      <c r="WTL102" s="22"/>
      <c r="WTM102" s="22"/>
      <c r="WTN102" s="22"/>
      <c r="WTO102" s="21"/>
      <c r="WTP102" s="22"/>
      <c r="WTQ102" s="22"/>
      <c r="WTR102" s="22"/>
      <c r="WTS102" s="22"/>
      <c r="WTT102" s="22"/>
      <c r="WTU102" s="22"/>
      <c r="WTV102" s="22"/>
      <c r="WTW102" s="22"/>
      <c r="WTX102" s="22"/>
      <c r="WTY102" s="22"/>
      <c r="WTZ102" s="22"/>
      <c r="WUA102" s="22"/>
      <c r="WUB102" s="22"/>
      <c r="WUC102" s="22"/>
      <c r="WUD102" s="22"/>
      <c r="WUE102" s="22"/>
      <c r="WUF102" s="22"/>
      <c r="WUG102" s="22"/>
      <c r="WUH102" s="22"/>
      <c r="WUI102" s="22"/>
      <c r="WUJ102" s="22"/>
      <c r="WUK102" s="22"/>
      <c r="WUL102" s="22"/>
      <c r="WUM102" s="22"/>
      <c r="WUN102" s="22"/>
      <c r="WUO102" s="22"/>
      <c r="WUP102" s="22"/>
      <c r="WUQ102" s="22"/>
      <c r="WUR102" s="22"/>
      <c r="WUS102" s="22"/>
      <c r="WUT102" s="22"/>
      <c r="WUU102" s="22"/>
      <c r="WUV102" s="22"/>
      <c r="WUW102" s="21"/>
      <c r="WUX102" s="22"/>
      <c r="WUY102" s="22"/>
      <c r="WUZ102" s="22"/>
      <c r="WVA102" s="22"/>
      <c r="WVB102" s="22"/>
      <c r="WVC102" s="22"/>
      <c r="WVD102" s="22"/>
      <c r="WVE102" s="22"/>
      <c r="WVF102" s="22"/>
      <c r="WVG102" s="22"/>
      <c r="WVH102" s="22"/>
      <c r="WVI102" s="22"/>
      <c r="WVJ102" s="22"/>
      <c r="WVK102" s="22"/>
      <c r="WVL102" s="22"/>
      <c r="WVM102" s="22"/>
      <c r="WVN102" s="22"/>
      <c r="WVO102" s="22"/>
      <c r="WVP102" s="22"/>
      <c r="WVQ102" s="22"/>
      <c r="WVR102" s="22"/>
      <c r="WVS102" s="22"/>
      <c r="WVT102" s="22"/>
      <c r="WVU102" s="22"/>
      <c r="WVV102" s="22"/>
      <c r="WVW102" s="22"/>
      <c r="WVX102" s="22"/>
      <c r="WVY102" s="22"/>
      <c r="WVZ102" s="22"/>
      <c r="WWA102" s="22"/>
      <c r="WWB102" s="22"/>
      <c r="WWC102" s="22"/>
      <c r="WWD102" s="22"/>
      <c r="WWE102" s="21"/>
      <c r="WWF102" s="22"/>
      <c r="WWG102" s="22"/>
      <c r="WWH102" s="22"/>
      <c r="WWI102" s="22"/>
      <c r="WWJ102" s="22"/>
      <c r="WWK102" s="22"/>
      <c r="WWL102" s="22"/>
      <c r="WWM102" s="22"/>
      <c r="WWN102" s="22"/>
      <c r="WWO102" s="22"/>
      <c r="WWP102" s="22"/>
      <c r="WWQ102" s="22"/>
      <c r="WWR102" s="22"/>
      <c r="WWS102" s="22"/>
      <c r="WWT102" s="22"/>
      <c r="WWU102" s="22"/>
      <c r="WWV102" s="22"/>
      <c r="WWW102" s="22"/>
      <c r="WWX102" s="22"/>
      <c r="WWY102" s="22"/>
      <c r="WWZ102" s="22"/>
      <c r="WXA102" s="22"/>
      <c r="WXB102" s="22"/>
      <c r="WXC102" s="22"/>
      <c r="WXD102" s="22"/>
      <c r="WXE102" s="22"/>
      <c r="WXF102" s="22"/>
      <c r="WXG102" s="22"/>
      <c r="WXH102" s="22"/>
      <c r="WXI102" s="22"/>
      <c r="WXJ102" s="22"/>
      <c r="WXK102" s="22"/>
      <c r="WXL102" s="22"/>
      <c r="WXM102" s="21"/>
      <c r="WXN102" s="22"/>
      <c r="WXO102" s="22"/>
      <c r="WXP102" s="22"/>
      <c r="WXQ102" s="22"/>
      <c r="WXR102" s="22"/>
      <c r="WXS102" s="22"/>
      <c r="WXT102" s="22"/>
      <c r="WXU102" s="22"/>
      <c r="WXV102" s="22"/>
      <c r="WXW102" s="22"/>
      <c r="WXX102" s="22"/>
      <c r="WXY102" s="22"/>
      <c r="WXZ102" s="22"/>
      <c r="WYA102" s="22"/>
      <c r="WYB102" s="22"/>
      <c r="WYC102" s="22"/>
      <c r="WYD102" s="22"/>
      <c r="WYE102" s="22"/>
      <c r="WYF102" s="22"/>
      <c r="WYG102" s="22"/>
      <c r="WYH102" s="22"/>
      <c r="WYI102" s="22"/>
      <c r="WYJ102" s="22"/>
      <c r="WYK102" s="22"/>
      <c r="WYL102" s="22"/>
      <c r="WYM102" s="22"/>
      <c r="WYN102" s="22"/>
      <c r="WYO102" s="22"/>
      <c r="WYP102" s="22"/>
      <c r="WYQ102" s="22"/>
      <c r="WYR102" s="22"/>
      <c r="WYS102" s="22"/>
      <c r="WYT102" s="22"/>
      <c r="WYU102" s="21"/>
      <c r="WYV102" s="22"/>
      <c r="WYW102" s="22"/>
      <c r="WYX102" s="22"/>
      <c r="WYY102" s="22"/>
      <c r="WYZ102" s="22"/>
      <c r="WZA102" s="22"/>
      <c r="WZB102" s="22"/>
      <c r="WZC102" s="22"/>
      <c r="WZD102" s="22"/>
      <c r="WZE102" s="22"/>
      <c r="WZF102" s="22"/>
      <c r="WZG102" s="22"/>
      <c r="WZH102" s="22"/>
      <c r="WZI102" s="22"/>
      <c r="WZJ102" s="22"/>
      <c r="WZK102" s="22"/>
      <c r="WZL102" s="22"/>
      <c r="WZM102" s="22"/>
      <c r="WZN102" s="22"/>
      <c r="WZO102" s="22"/>
      <c r="WZP102" s="22"/>
      <c r="WZQ102" s="22"/>
      <c r="WZR102" s="22"/>
      <c r="WZS102" s="22"/>
      <c r="WZT102" s="22"/>
      <c r="WZU102" s="22"/>
      <c r="WZV102" s="22"/>
      <c r="WZW102" s="22"/>
      <c r="WZX102" s="22"/>
      <c r="WZY102" s="22"/>
      <c r="WZZ102" s="22"/>
      <c r="XAA102" s="22"/>
      <c r="XAB102" s="22"/>
      <c r="XAC102" s="21"/>
      <c r="XAD102" s="22"/>
      <c r="XAE102" s="22"/>
      <c r="XAF102" s="22"/>
      <c r="XAG102" s="22"/>
      <c r="XAH102" s="22"/>
      <c r="XAI102" s="22"/>
      <c r="XAJ102" s="22"/>
      <c r="XAK102" s="22"/>
      <c r="XAL102" s="22"/>
      <c r="XAM102" s="22"/>
      <c r="XAN102" s="22"/>
      <c r="XAO102" s="22"/>
      <c r="XAP102" s="22"/>
      <c r="XAQ102" s="22"/>
      <c r="XAR102" s="22"/>
      <c r="XAS102" s="22"/>
      <c r="XAT102" s="22"/>
      <c r="XAU102" s="22"/>
      <c r="XAV102" s="22"/>
      <c r="XAW102" s="22"/>
      <c r="XAX102" s="22"/>
      <c r="XAY102" s="22"/>
      <c r="XAZ102" s="22"/>
      <c r="XBA102" s="22"/>
      <c r="XBB102" s="22"/>
      <c r="XBC102" s="22"/>
      <c r="XBD102" s="22"/>
      <c r="XBE102" s="22"/>
      <c r="XBF102" s="22"/>
      <c r="XBG102" s="22"/>
      <c r="XBH102" s="22"/>
      <c r="XBI102" s="22"/>
      <c r="XBJ102" s="22"/>
      <c r="XBK102" s="21"/>
      <c r="XBL102" s="22"/>
      <c r="XBM102" s="22"/>
      <c r="XBN102" s="22"/>
      <c r="XBO102" s="22"/>
      <c r="XBP102" s="22"/>
      <c r="XBQ102" s="22"/>
      <c r="XBR102" s="22"/>
      <c r="XBS102" s="22"/>
      <c r="XBT102" s="22"/>
      <c r="XBU102" s="22"/>
      <c r="XBV102" s="22"/>
      <c r="XBW102" s="22"/>
      <c r="XBX102" s="22"/>
      <c r="XBY102" s="22"/>
      <c r="XBZ102" s="22"/>
      <c r="XCA102" s="22"/>
      <c r="XCB102" s="22"/>
      <c r="XCC102" s="22"/>
      <c r="XCD102" s="22"/>
      <c r="XCE102" s="22"/>
      <c r="XCF102" s="22"/>
      <c r="XCG102" s="22"/>
      <c r="XCH102" s="22"/>
      <c r="XCI102" s="22"/>
      <c r="XCJ102" s="22"/>
      <c r="XCK102" s="22"/>
      <c r="XCL102" s="22"/>
      <c r="XCM102" s="22"/>
      <c r="XCN102" s="22"/>
      <c r="XCO102" s="22"/>
      <c r="XCP102" s="22"/>
      <c r="XCQ102" s="22"/>
      <c r="XCR102" s="22"/>
      <c r="XCS102" s="21"/>
      <c r="XCT102" s="22"/>
      <c r="XCU102" s="22"/>
      <c r="XCV102" s="22"/>
      <c r="XCW102" s="22"/>
      <c r="XCX102" s="22"/>
      <c r="XCY102" s="22"/>
      <c r="XCZ102" s="22"/>
      <c r="XDA102" s="22"/>
      <c r="XDB102" s="22"/>
      <c r="XDC102" s="22"/>
      <c r="XDD102" s="22"/>
      <c r="XDE102" s="22"/>
      <c r="XDF102" s="22"/>
      <c r="XDG102" s="22"/>
      <c r="XDH102" s="22"/>
      <c r="XDI102" s="22"/>
      <c r="XDJ102" s="22"/>
      <c r="XDK102" s="22"/>
      <c r="XDL102" s="22"/>
      <c r="XDM102" s="22"/>
      <c r="XDN102" s="22"/>
      <c r="XDO102" s="22"/>
      <c r="XDP102" s="22"/>
      <c r="XDQ102" s="22"/>
      <c r="XDR102" s="22"/>
      <c r="XDS102" s="22"/>
      <c r="XDT102" s="22"/>
      <c r="XDU102" s="22"/>
      <c r="XDV102" s="22"/>
      <c r="XDW102" s="22"/>
      <c r="XDX102" s="22"/>
      <c r="XDY102" s="22"/>
      <c r="XDZ102" s="22"/>
      <c r="XEA102" s="21"/>
      <c r="XEB102" s="22"/>
      <c r="XEC102" s="22"/>
      <c r="XED102" s="22"/>
      <c r="XEE102" s="22"/>
      <c r="XEF102" s="22"/>
      <c r="XEG102" s="22"/>
      <c r="XEH102" s="22"/>
      <c r="XEI102" s="22"/>
      <c r="XEJ102" s="22"/>
      <c r="XEK102" s="22"/>
      <c r="XEL102" s="22"/>
      <c r="XEM102" s="22"/>
      <c r="XEN102" s="22"/>
      <c r="XEO102" s="22"/>
      <c r="XEP102" s="22"/>
      <c r="XEQ102" s="22"/>
      <c r="XER102" s="22"/>
      <c r="XES102" s="22"/>
      <c r="XET102" s="22"/>
      <c r="XEU102" s="22"/>
      <c r="XEV102" s="22"/>
      <c r="XEW102" s="22"/>
      <c r="XEX102" s="22"/>
      <c r="XEY102" s="22"/>
      <c r="XEZ102" s="22"/>
      <c r="XFA102" s="22"/>
      <c r="XFB102" s="22"/>
      <c r="XFC102" s="22"/>
      <c r="XFD102" s="22"/>
    </row>
    <row r="103" spans="1:16384" ht="21" customHeight="1" x14ac:dyDescent="0.25">
      <c r="A103" s="34" t="s">
        <v>15</v>
      </c>
      <c r="B103" s="25">
        <v>16200</v>
      </c>
      <c r="C103" s="25">
        <v>9257</v>
      </c>
      <c r="D103" s="25">
        <v>0</v>
      </c>
      <c r="E103" s="25">
        <v>11455</v>
      </c>
      <c r="F103" s="25">
        <v>16838</v>
      </c>
      <c r="G103" s="25">
        <v>11341</v>
      </c>
      <c r="H103" s="25">
        <v>20434</v>
      </c>
      <c r="I103" s="25">
        <v>19026</v>
      </c>
      <c r="J103" s="25">
        <v>12062</v>
      </c>
      <c r="K103" s="25">
        <v>17093</v>
      </c>
      <c r="L103" s="35">
        <v>22001</v>
      </c>
      <c r="M103" s="25">
        <v>25778</v>
      </c>
      <c r="N103" s="25">
        <v>18871</v>
      </c>
      <c r="O103" s="25">
        <v>26233</v>
      </c>
      <c r="P103" s="25">
        <v>19500</v>
      </c>
      <c r="Q103" s="25">
        <v>28857</v>
      </c>
      <c r="R103" s="35">
        <v>20220</v>
      </c>
      <c r="S103" s="35">
        <v>28857</v>
      </c>
      <c r="T103" s="35">
        <v>18000</v>
      </c>
      <c r="U103" s="25">
        <f>32743.9-U81</f>
        <v>28814.632000000001</v>
      </c>
      <c r="V103" s="25">
        <v>19386</v>
      </c>
      <c r="W103" s="25">
        <v>14765</v>
      </c>
      <c r="X103" s="47">
        <v>14424</v>
      </c>
      <c r="Y103" s="47">
        <v>14765</v>
      </c>
      <c r="Z103" s="47">
        <v>14424</v>
      </c>
      <c r="AA103" s="47">
        <v>15450</v>
      </c>
      <c r="AB103" s="47">
        <v>15390.6</v>
      </c>
      <c r="AC103" s="47">
        <v>16223.25</v>
      </c>
      <c r="AD103" s="47">
        <v>12467</v>
      </c>
      <c r="AE103" s="47">
        <v>15669</v>
      </c>
      <c r="AF103" s="8">
        <v>9688</v>
      </c>
      <c r="AG103" s="47">
        <v>7944</v>
      </c>
      <c r="AH103" s="8">
        <v>7489</v>
      </c>
      <c r="AI103" s="8">
        <v>8825</v>
      </c>
      <c r="AJ103" s="8">
        <v>9708</v>
      </c>
    </row>
    <row r="104" spans="1:16384" ht="21" customHeight="1" x14ac:dyDescent="0.25">
      <c r="A104" s="34" t="s">
        <v>21</v>
      </c>
      <c r="B104" s="25">
        <v>0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500</v>
      </c>
      <c r="J104" s="25">
        <v>180</v>
      </c>
      <c r="K104" s="25">
        <v>1000</v>
      </c>
      <c r="L104" s="35">
        <v>0</v>
      </c>
      <c r="M104" s="25">
        <v>0</v>
      </c>
      <c r="N104" s="25">
        <v>0</v>
      </c>
      <c r="O104" s="35">
        <v>0</v>
      </c>
      <c r="P104" s="25">
        <v>0</v>
      </c>
      <c r="Q104" s="35">
        <v>595</v>
      </c>
      <c r="R104" s="35">
        <v>121.2</v>
      </c>
      <c r="S104" s="35">
        <v>400</v>
      </c>
      <c r="T104" s="35">
        <v>500</v>
      </c>
      <c r="U104" s="35">
        <v>800</v>
      </c>
      <c r="V104" s="35">
        <v>1490</v>
      </c>
      <c r="W104" s="35">
        <v>475</v>
      </c>
      <c r="X104" s="42">
        <v>880</v>
      </c>
      <c r="Y104" s="42">
        <v>438</v>
      </c>
      <c r="Z104" s="47">
        <v>1070</v>
      </c>
      <c r="AA104" s="47">
        <v>740</v>
      </c>
      <c r="AB104" s="47">
        <v>1450</v>
      </c>
      <c r="AC104" s="47">
        <v>580</v>
      </c>
      <c r="AD104" s="47">
        <v>1440</v>
      </c>
      <c r="AE104" s="47">
        <v>680</v>
      </c>
      <c r="AF104" s="8">
        <v>260</v>
      </c>
      <c r="AG104" s="47">
        <v>250</v>
      </c>
      <c r="AH104" s="8">
        <v>615</v>
      </c>
      <c r="AI104" s="8">
        <v>645</v>
      </c>
      <c r="AJ104" s="8">
        <v>1100</v>
      </c>
    </row>
    <row r="105" spans="1:16384" ht="21" customHeight="1" x14ac:dyDescent="0.25">
      <c r="A105" s="34" t="s">
        <v>38</v>
      </c>
      <c r="B105" s="25">
        <v>4795</v>
      </c>
      <c r="C105" s="25">
        <v>2250</v>
      </c>
      <c r="D105" s="25">
        <v>1260</v>
      </c>
      <c r="E105" s="25">
        <v>0</v>
      </c>
      <c r="F105" s="25">
        <v>0</v>
      </c>
      <c r="G105" s="25">
        <v>800</v>
      </c>
      <c r="H105" s="25">
        <v>4000</v>
      </c>
      <c r="I105" s="25">
        <v>4000</v>
      </c>
      <c r="J105" s="25">
        <v>1820</v>
      </c>
      <c r="K105" s="25">
        <v>4000</v>
      </c>
      <c r="L105" s="35">
        <v>540</v>
      </c>
      <c r="M105" s="25">
        <v>0</v>
      </c>
      <c r="N105" s="25">
        <v>800</v>
      </c>
      <c r="O105" s="25">
        <v>0</v>
      </c>
      <c r="P105" s="25">
        <v>18000</v>
      </c>
      <c r="Q105" s="25">
        <v>14060</v>
      </c>
      <c r="R105" s="35">
        <v>8180.5</v>
      </c>
      <c r="S105" s="35">
        <v>8500</v>
      </c>
      <c r="T105" s="35">
        <v>7000</v>
      </c>
      <c r="U105" s="35">
        <v>5600</v>
      </c>
      <c r="V105" s="35">
        <v>5590</v>
      </c>
      <c r="W105" s="35">
        <v>4371</v>
      </c>
      <c r="X105" s="42">
        <v>4515</v>
      </c>
      <c r="Y105" s="42">
        <v>3232</v>
      </c>
      <c r="Z105" s="47">
        <v>6490</v>
      </c>
      <c r="AA105" s="47">
        <v>4055</v>
      </c>
      <c r="AB105" s="47">
        <v>7830</v>
      </c>
      <c r="AC105" s="47">
        <v>1710</v>
      </c>
      <c r="AD105" s="47">
        <v>5950</v>
      </c>
      <c r="AE105" s="47">
        <v>4530</v>
      </c>
      <c r="AF105" s="8">
        <v>1060</v>
      </c>
      <c r="AG105" s="47">
        <v>740</v>
      </c>
      <c r="AH105" s="8">
        <v>1690</v>
      </c>
      <c r="AI105" s="8">
        <v>1870</v>
      </c>
      <c r="AJ105" s="8">
        <v>2740</v>
      </c>
    </row>
    <row r="106" spans="1:16384" ht="21" customHeight="1" x14ac:dyDescent="0.25">
      <c r="A106" s="34" t="s">
        <v>37</v>
      </c>
      <c r="B106" s="25">
        <v>0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35">
        <v>0</v>
      </c>
      <c r="M106" s="25">
        <v>0</v>
      </c>
      <c r="N106" s="25">
        <v>0</v>
      </c>
      <c r="O106" s="35">
        <v>0</v>
      </c>
      <c r="P106" s="25">
        <v>0</v>
      </c>
      <c r="Q106" s="35">
        <v>0</v>
      </c>
      <c r="R106" s="35">
        <v>0</v>
      </c>
      <c r="S106" s="35">
        <v>0</v>
      </c>
      <c r="T106" s="35">
        <v>350</v>
      </c>
      <c r="U106" s="25">
        <v>0</v>
      </c>
      <c r="V106" s="25">
        <v>400</v>
      </c>
      <c r="W106" s="47" t="s">
        <v>2</v>
      </c>
      <c r="X106" s="47" t="s">
        <v>2</v>
      </c>
      <c r="Y106" s="47">
        <v>200</v>
      </c>
      <c r="Z106" s="47">
        <v>0</v>
      </c>
      <c r="AA106" s="47">
        <v>0</v>
      </c>
      <c r="AB106" s="47">
        <v>0</v>
      </c>
      <c r="AC106" s="47">
        <v>0</v>
      </c>
      <c r="AD106" s="47"/>
      <c r="AE106" s="47">
        <v>0</v>
      </c>
      <c r="AF106" s="47">
        <v>0</v>
      </c>
      <c r="AG106" s="47">
        <v>0</v>
      </c>
      <c r="AH106" s="47">
        <v>0</v>
      </c>
      <c r="AI106" s="8">
        <v>0</v>
      </c>
      <c r="AJ106" s="8">
        <v>0</v>
      </c>
    </row>
    <row r="107" spans="1:16384" ht="21" customHeight="1" x14ac:dyDescent="0.25">
      <c r="A107" s="34" t="s">
        <v>36</v>
      </c>
      <c r="B107" s="25">
        <v>0</v>
      </c>
      <c r="C107" s="25">
        <v>6000</v>
      </c>
      <c r="D107" s="25">
        <v>0</v>
      </c>
      <c r="E107" s="25">
        <v>5500</v>
      </c>
      <c r="F107" s="25">
        <v>0</v>
      </c>
      <c r="G107" s="25">
        <v>9575</v>
      </c>
      <c r="H107" s="25">
        <v>0</v>
      </c>
      <c r="I107" s="25">
        <v>6500</v>
      </c>
      <c r="J107" s="25">
        <v>0</v>
      </c>
      <c r="K107" s="25">
        <v>6000</v>
      </c>
      <c r="L107" s="35">
        <v>0</v>
      </c>
      <c r="M107" s="25">
        <v>0</v>
      </c>
      <c r="N107" s="25">
        <v>0</v>
      </c>
      <c r="O107" s="35">
        <v>0</v>
      </c>
      <c r="P107" s="25">
        <v>0</v>
      </c>
      <c r="Q107" s="35">
        <v>0</v>
      </c>
      <c r="R107" s="35">
        <v>0</v>
      </c>
      <c r="S107" s="35">
        <v>0</v>
      </c>
      <c r="T107" s="35">
        <v>0</v>
      </c>
      <c r="U107" s="35">
        <v>0</v>
      </c>
      <c r="V107" s="35">
        <v>0</v>
      </c>
      <c r="W107" s="47" t="s">
        <v>2</v>
      </c>
      <c r="X107" s="47" t="s">
        <v>2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7"/>
      <c r="AE107" s="47">
        <v>0</v>
      </c>
      <c r="AF107" s="47">
        <v>0</v>
      </c>
      <c r="AG107" s="47">
        <v>0</v>
      </c>
      <c r="AH107" s="47">
        <v>0</v>
      </c>
      <c r="AI107" s="8">
        <v>0</v>
      </c>
      <c r="AJ107" s="8">
        <v>0</v>
      </c>
    </row>
    <row r="108" spans="1:16384" ht="21" customHeight="1" x14ac:dyDescent="0.25">
      <c r="A108" s="34" t="s">
        <v>35</v>
      </c>
      <c r="B108" s="25">
        <v>18900</v>
      </c>
      <c r="C108" s="25">
        <v>20900</v>
      </c>
      <c r="D108" s="25">
        <v>12800</v>
      </c>
      <c r="E108" s="25">
        <v>18700</v>
      </c>
      <c r="F108" s="25">
        <v>12600</v>
      </c>
      <c r="G108" s="25">
        <v>16800</v>
      </c>
      <c r="H108" s="25">
        <v>14400</v>
      </c>
      <c r="I108" s="25">
        <v>15400</v>
      </c>
      <c r="J108" s="25">
        <v>14400</v>
      </c>
      <c r="K108" s="25">
        <v>13120</v>
      </c>
      <c r="L108" s="35">
        <v>13960</v>
      </c>
      <c r="M108" s="25">
        <v>10800</v>
      </c>
      <c r="N108" s="25">
        <v>9600</v>
      </c>
      <c r="O108" s="25">
        <v>7200</v>
      </c>
      <c r="P108" s="25">
        <v>6400</v>
      </c>
      <c r="Q108" s="25">
        <v>7000</v>
      </c>
      <c r="R108" s="35">
        <v>5800</v>
      </c>
      <c r="S108" s="35">
        <v>7200</v>
      </c>
      <c r="T108" s="35">
        <v>6800</v>
      </c>
      <c r="U108" s="25">
        <v>8800</v>
      </c>
      <c r="V108" s="25">
        <v>7200</v>
      </c>
      <c r="W108" s="25">
        <v>8000</v>
      </c>
      <c r="X108" s="47">
        <v>7200</v>
      </c>
      <c r="Y108" s="47">
        <v>8800</v>
      </c>
      <c r="Z108" s="47">
        <v>8000</v>
      </c>
      <c r="AA108" s="47">
        <v>8800</v>
      </c>
      <c r="AB108" s="47">
        <v>8000</v>
      </c>
      <c r="AC108" s="47">
        <v>8800</v>
      </c>
      <c r="AD108" s="47">
        <v>8000</v>
      </c>
      <c r="AE108" s="47">
        <v>8800</v>
      </c>
      <c r="AF108" s="8">
        <v>5400</v>
      </c>
      <c r="AG108" s="47">
        <v>5470</v>
      </c>
      <c r="AH108" s="8">
        <v>6000</v>
      </c>
      <c r="AI108" s="8">
        <v>6000</v>
      </c>
      <c r="AJ108" s="8">
        <v>7056</v>
      </c>
    </row>
    <row r="109" spans="1:16384" ht="21" customHeight="1" x14ac:dyDescent="0.25">
      <c r="A109" s="34" t="s">
        <v>19</v>
      </c>
      <c r="B109" s="25">
        <v>0</v>
      </c>
      <c r="C109" s="25">
        <v>6850</v>
      </c>
      <c r="D109" s="25">
        <v>5170</v>
      </c>
      <c r="E109" s="25">
        <v>1660</v>
      </c>
      <c r="F109" s="25">
        <v>4280</v>
      </c>
      <c r="G109" s="25">
        <v>710</v>
      </c>
      <c r="H109" s="25">
        <v>2880</v>
      </c>
      <c r="I109" s="25">
        <v>3685</v>
      </c>
      <c r="J109" s="25">
        <v>7260</v>
      </c>
      <c r="K109" s="25">
        <v>800</v>
      </c>
      <c r="L109" s="35">
        <v>13680</v>
      </c>
      <c r="M109" s="25">
        <v>6297</v>
      </c>
      <c r="N109" s="25">
        <v>13450</v>
      </c>
      <c r="O109" s="25">
        <v>6000</v>
      </c>
      <c r="P109" s="25">
        <v>12630</v>
      </c>
      <c r="Q109" s="25">
        <v>14100</v>
      </c>
      <c r="R109" s="35">
        <v>10500</v>
      </c>
      <c r="S109" s="35">
        <v>2300</v>
      </c>
      <c r="T109" s="35">
        <v>7300</v>
      </c>
      <c r="U109" s="25">
        <v>2680</v>
      </c>
      <c r="V109" s="38">
        <v>6930</v>
      </c>
      <c r="W109" s="38">
        <v>7300</v>
      </c>
      <c r="X109" s="47">
        <v>9700</v>
      </c>
      <c r="Y109" s="47">
        <v>3500</v>
      </c>
      <c r="Z109" s="47">
        <v>9700</v>
      </c>
      <c r="AA109" s="47">
        <v>4790</v>
      </c>
      <c r="AB109" s="47">
        <v>9400</v>
      </c>
      <c r="AC109" s="47">
        <v>1730</v>
      </c>
      <c r="AD109" s="47">
        <v>13750</v>
      </c>
      <c r="AE109" s="47">
        <v>0</v>
      </c>
      <c r="AF109" s="8">
        <v>7250</v>
      </c>
      <c r="AG109" s="47">
        <v>0</v>
      </c>
      <c r="AH109" s="8">
        <v>2400</v>
      </c>
      <c r="AI109" s="8">
        <v>1630</v>
      </c>
      <c r="AJ109" s="8">
        <v>7330</v>
      </c>
    </row>
    <row r="110" spans="1:16384" ht="21" customHeight="1" x14ac:dyDescent="0.25">
      <c r="A110" s="34" t="s">
        <v>34</v>
      </c>
      <c r="B110" s="25">
        <v>14500</v>
      </c>
      <c r="C110" s="25">
        <v>11250</v>
      </c>
      <c r="D110" s="25">
        <v>15000</v>
      </c>
      <c r="E110" s="25">
        <v>9500</v>
      </c>
      <c r="F110" s="25">
        <v>9670</v>
      </c>
      <c r="G110" s="25">
        <v>6550</v>
      </c>
      <c r="H110" s="25">
        <v>10000</v>
      </c>
      <c r="I110" s="25">
        <v>5500</v>
      </c>
      <c r="J110" s="25">
        <v>9000</v>
      </c>
      <c r="K110" s="25">
        <v>6000</v>
      </c>
      <c r="L110" s="35">
        <v>7000</v>
      </c>
      <c r="M110" s="25">
        <v>5000</v>
      </c>
      <c r="N110" s="25">
        <v>6000</v>
      </c>
      <c r="O110" s="25">
        <v>4200</v>
      </c>
      <c r="P110" s="25">
        <v>7000</v>
      </c>
      <c r="Q110" s="25">
        <v>5000</v>
      </c>
      <c r="R110" s="35">
        <v>9000</v>
      </c>
      <c r="S110" s="35">
        <v>4000</v>
      </c>
      <c r="T110" s="35">
        <v>3000</v>
      </c>
      <c r="U110" s="25">
        <v>2525</v>
      </c>
      <c r="V110" s="38">
        <v>3000</v>
      </c>
      <c r="W110" s="38">
        <v>3000</v>
      </c>
      <c r="X110" s="47">
        <v>2100</v>
      </c>
      <c r="Y110" s="47">
        <v>3000</v>
      </c>
      <c r="Z110" s="47">
        <v>2600</v>
      </c>
      <c r="AA110" s="47">
        <v>2900</v>
      </c>
      <c r="AB110" s="47">
        <v>1850</v>
      </c>
      <c r="AC110" s="47">
        <v>2150</v>
      </c>
      <c r="AD110" s="47">
        <v>2300</v>
      </c>
      <c r="AE110" s="47">
        <v>1150</v>
      </c>
      <c r="AF110" s="8">
        <v>850</v>
      </c>
      <c r="AG110" s="47">
        <v>1000</v>
      </c>
      <c r="AH110" s="8">
        <v>850</v>
      </c>
      <c r="AI110" s="8">
        <v>1400</v>
      </c>
      <c r="AJ110" s="8">
        <v>800</v>
      </c>
    </row>
    <row r="111" spans="1:16384" ht="21" customHeight="1" x14ac:dyDescent="0.25">
      <c r="A111" s="34" t="s">
        <v>13</v>
      </c>
      <c r="B111" s="25">
        <v>0</v>
      </c>
      <c r="C111" s="25">
        <v>5777</v>
      </c>
      <c r="D111" s="25">
        <v>0</v>
      </c>
      <c r="E111" s="25">
        <v>4500</v>
      </c>
      <c r="F111" s="25">
        <v>4000</v>
      </c>
      <c r="G111" s="25">
        <v>1500</v>
      </c>
      <c r="H111" s="25">
        <v>3750</v>
      </c>
      <c r="I111" s="25">
        <v>4100</v>
      </c>
      <c r="J111" s="25">
        <v>1750</v>
      </c>
      <c r="K111" s="25">
        <v>4500</v>
      </c>
      <c r="L111" s="35">
        <v>3900</v>
      </c>
      <c r="M111" s="25">
        <v>5750</v>
      </c>
      <c r="N111" s="25">
        <v>3500</v>
      </c>
      <c r="O111" s="25">
        <v>1000</v>
      </c>
      <c r="P111" s="25">
        <v>2750</v>
      </c>
      <c r="Q111" s="25">
        <v>3800</v>
      </c>
      <c r="R111" s="35">
        <v>5200</v>
      </c>
      <c r="S111" s="35">
        <v>3850</v>
      </c>
      <c r="T111" s="35">
        <v>5250</v>
      </c>
      <c r="U111" s="25">
        <v>3500</v>
      </c>
      <c r="V111" s="38">
        <v>4500</v>
      </c>
      <c r="W111" s="38">
        <v>3300</v>
      </c>
      <c r="X111" s="48">
        <v>5200</v>
      </c>
      <c r="Y111" s="48">
        <v>2150</v>
      </c>
      <c r="Z111" s="47">
        <v>3800</v>
      </c>
      <c r="AA111" s="47">
        <v>4880</v>
      </c>
      <c r="AB111" s="47">
        <v>3800</v>
      </c>
      <c r="AC111" s="47">
        <v>4880</v>
      </c>
      <c r="AD111" s="47">
        <v>3800</v>
      </c>
      <c r="AE111" s="47">
        <v>4900</v>
      </c>
      <c r="AF111" s="8">
        <v>3800</v>
      </c>
      <c r="AG111" s="47">
        <v>2200</v>
      </c>
      <c r="AH111" s="8">
        <v>900</v>
      </c>
      <c r="AI111" s="8">
        <v>4050</v>
      </c>
      <c r="AJ111" s="8">
        <v>3800</v>
      </c>
    </row>
    <row r="112" spans="1:16384" ht="21" customHeight="1" x14ac:dyDescent="0.25">
      <c r="A112" s="34" t="s">
        <v>12</v>
      </c>
      <c r="B112" s="25">
        <v>8000</v>
      </c>
      <c r="C112" s="25">
        <v>500</v>
      </c>
      <c r="D112" s="25">
        <v>3920</v>
      </c>
      <c r="E112" s="25">
        <v>5985</v>
      </c>
      <c r="F112" s="25">
        <v>6250</v>
      </c>
      <c r="G112" s="25">
        <v>6700</v>
      </c>
      <c r="H112" s="25">
        <v>4800</v>
      </c>
      <c r="I112" s="25">
        <v>5560</v>
      </c>
      <c r="J112" s="25">
        <v>4800</v>
      </c>
      <c r="K112" s="25">
        <v>4800</v>
      </c>
      <c r="L112" s="35">
        <v>4720</v>
      </c>
      <c r="M112" s="25">
        <v>4680</v>
      </c>
      <c r="N112" s="25">
        <v>4680</v>
      </c>
      <c r="O112" s="25">
        <v>5310</v>
      </c>
      <c r="P112" s="25">
        <v>5175</v>
      </c>
      <c r="Q112" s="25">
        <v>5700</v>
      </c>
      <c r="R112" s="35">
        <v>4000</v>
      </c>
      <c r="S112" s="35">
        <v>4900</v>
      </c>
      <c r="T112" s="35">
        <v>4500</v>
      </c>
      <c r="U112" s="25">
        <v>4100</v>
      </c>
      <c r="V112" s="38">
        <v>3000</v>
      </c>
      <c r="W112" s="38">
        <v>3650</v>
      </c>
      <c r="X112" s="47">
        <v>3000</v>
      </c>
      <c r="Y112" s="47">
        <v>3470</v>
      </c>
      <c r="Z112" s="47">
        <v>3900</v>
      </c>
      <c r="AA112" s="47">
        <v>3800</v>
      </c>
      <c r="AB112" s="47">
        <v>3900</v>
      </c>
      <c r="AC112" s="47">
        <v>3900</v>
      </c>
      <c r="AD112" s="47">
        <v>3950</v>
      </c>
      <c r="AE112" s="47">
        <v>3900</v>
      </c>
      <c r="AF112" s="8">
        <v>4100</v>
      </c>
      <c r="AG112" s="47">
        <v>3850</v>
      </c>
      <c r="AH112" s="8">
        <v>3120</v>
      </c>
      <c r="AI112" s="8">
        <v>3850</v>
      </c>
      <c r="AJ112" s="8">
        <v>4100</v>
      </c>
    </row>
    <row r="113" spans="1:16384" ht="21" customHeight="1" x14ac:dyDescent="0.25">
      <c r="A113" s="34" t="s">
        <v>11</v>
      </c>
      <c r="B113" s="25">
        <v>3900</v>
      </c>
      <c r="C113" s="25">
        <v>0</v>
      </c>
      <c r="D113" s="25">
        <v>2700</v>
      </c>
      <c r="E113" s="25">
        <v>300</v>
      </c>
      <c r="F113" s="25">
        <v>300</v>
      </c>
      <c r="G113" s="25">
        <v>0</v>
      </c>
      <c r="H113" s="25">
        <v>2700</v>
      </c>
      <c r="I113" s="25">
        <v>0</v>
      </c>
      <c r="J113" s="25">
        <v>3900</v>
      </c>
      <c r="K113" s="25">
        <v>0</v>
      </c>
      <c r="L113" s="35">
        <v>0</v>
      </c>
      <c r="M113" s="25">
        <v>40</v>
      </c>
      <c r="N113" s="25">
        <v>1600</v>
      </c>
      <c r="O113" s="25">
        <v>54</v>
      </c>
      <c r="P113" s="25">
        <v>3883</v>
      </c>
      <c r="Q113" s="25">
        <v>30</v>
      </c>
      <c r="R113" s="35">
        <v>3515</v>
      </c>
      <c r="S113" s="35">
        <v>38</v>
      </c>
      <c r="T113" s="35">
        <v>1700</v>
      </c>
      <c r="U113" s="25">
        <v>42</v>
      </c>
      <c r="V113" s="38">
        <v>3909</v>
      </c>
      <c r="W113" s="38">
        <v>409</v>
      </c>
      <c r="X113" s="47">
        <v>2765</v>
      </c>
      <c r="Y113" s="47">
        <v>394</v>
      </c>
      <c r="Z113" s="47">
        <v>3175</v>
      </c>
      <c r="AA113" s="47">
        <v>430</v>
      </c>
      <c r="AB113" s="47">
        <v>3230</v>
      </c>
      <c r="AC113" s="47">
        <v>650</v>
      </c>
      <c r="AD113" s="47">
        <v>4435</v>
      </c>
      <c r="AE113" s="47">
        <v>640</v>
      </c>
      <c r="AF113" s="8">
        <v>4773</v>
      </c>
      <c r="AG113" s="47">
        <v>1158</v>
      </c>
      <c r="AH113" s="8">
        <v>3780</v>
      </c>
      <c r="AI113" s="8">
        <v>560</v>
      </c>
      <c r="AJ113" s="8">
        <v>4753</v>
      </c>
    </row>
    <row r="114" spans="1:16384" ht="21" customHeight="1" x14ac:dyDescent="0.25">
      <c r="A114" s="34" t="s">
        <v>18</v>
      </c>
      <c r="B114" s="25">
        <v>0</v>
      </c>
      <c r="C114" s="25">
        <v>367</v>
      </c>
      <c r="D114" s="25">
        <v>0</v>
      </c>
      <c r="E114" s="25">
        <v>216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300</v>
      </c>
      <c r="L114" s="35">
        <v>0</v>
      </c>
      <c r="M114" s="25">
        <v>0</v>
      </c>
      <c r="N114" s="25">
        <v>0</v>
      </c>
      <c r="O114" s="35">
        <v>0</v>
      </c>
      <c r="P114" s="25">
        <v>0</v>
      </c>
      <c r="Q114" s="35">
        <v>0</v>
      </c>
      <c r="R114" s="35">
        <v>0</v>
      </c>
      <c r="S114" s="35">
        <v>0</v>
      </c>
      <c r="T114" s="35">
        <v>0</v>
      </c>
      <c r="U114" s="25">
        <v>0</v>
      </c>
      <c r="V114" s="38">
        <v>0</v>
      </c>
      <c r="W114" s="47" t="s">
        <v>2</v>
      </c>
      <c r="X114" s="47" t="s">
        <v>2</v>
      </c>
      <c r="Y114" s="47">
        <v>0</v>
      </c>
      <c r="Z114" s="47">
        <v>0</v>
      </c>
      <c r="AA114" s="47">
        <v>0</v>
      </c>
      <c r="AB114" s="47">
        <v>0</v>
      </c>
      <c r="AC114" s="47">
        <v>0</v>
      </c>
      <c r="AD114" s="47"/>
      <c r="AE114" s="47">
        <v>0</v>
      </c>
      <c r="AF114" s="47">
        <v>0</v>
      </c>
      <c r="AG114" s="47">
        <v>0</v>
      </c>
      <c r="AH114" s="47">
        <v>0</v>
      </c>
      <c r="AI114" s="8">
        <v>0</v>
      </c>
      <c r="AJ114" s="8">
        <v>0</v>
      </c>
    </row>
    <row r="115" spans="1:16384" ht="21" customHeight="1" x14ac:dyDescent="0.25">
      <c r="A115" s="34" t="s">
        <v>33</v>
      </c>
      <c r="O115" s="35"/>
      <c r="P115" s="25">
        <v>0</v>
      </c>
      <c r="Q115" s="35">
        <v>0</v>
      </c>
      <c r="R115" s="35">
        <v>0</v>
      </c>
      <c r="S115" s="35">
        <v>0</v>
      </c>
      <c r="T115" s="35">
        <v>0</v>
      </c>
      <c r="U115" s="25">
        <v>0</v>
      </c>
      <c r="V115" s="38">
        <v>0</v>
      </c>
      <c r="W115" s="47">
        <v>0</v>
      </c>
      <c r="X115" s="47">
        <v>0</v>
      </c>
      <c r="Y115" s="47">
        <v>0</v>
      </c>
      <c r="Z115" s="47">
        <v>0</v>
      </c>
      <c r="AA115" s="47">
        <v>6500</v>
      </c>
      <c r="AB115" s="47">
        <v>200</v>
      </c>
      <c r="AC115" s="47">
        <v>100</v>
      </c>
      <c r="AD115" s="47">
        <v>200</v>
      </c>
      <c r="AE115" s="47">
        <v>200</v>
      </c>
      <c r="AF115" s="8">
        <v>200</v>
      </c>
      <c r="AG115" s="47">
        <v>420</v>
      </c>
      <c r="AH115" s="8">
        <v>300</v>
      </c>
      <c r="AI115" s="8">
        <v>200</v>
      </c>
      <c r="AJ115" s="8">
        <v>550</v>
      </c>
    </row>
    <row r="116" spans="1:16384" ht="21" customHeight="1" x14ac:dyDescent="0.25">
      <c r="A116" s="34" t="s">
        <v>32</v>
      </c>
      <c r="B116" s="25">
        <v>1635</v>
      </c>
      <c r="C116" s="25">
        <v>0</v>
      </c>
      <c r="D116" s="25">
        <v>1000</v>
      </c>
      <c r="E116" s="25">
        <v>1000</v>
      </c>
      <c r="F116" s="25">
        <v>1200</v>
      </c>
      <c r="G116" s="25">
        <v>538</v>
      </c>
      <c r="H116" s="25">
        <v>555</v>
      </c>
      <c r="I116" s="25">
        <v>675</v>
      </c>
      <c r="J116" s="25">
        <v>612</v>
      </c>
      <c r="K116" s="25">
        <v>147</v>
      </c>
      <c r="L116" s="35">
        <v>0</v>
      </c>
      <c r="M116" s="25">
        <v>0</v>
      </c>
      <c r="N116" s="25">
        <v>600</v>
      </c>
      <c r="O116" s="25">
        <v>4600</v>
      </c>
      <c r="P116" s="25">
        <v>1580</v>
      </c>
      <c r="Q116" s="25">
        <v>0</v>
      </c>
      <c r="R116" s="35">
        <v>0</v>
      </c>
      <c r="S116" s="25">
        <v>2150</v>
      </c>
      <c r="T116" s="25">
        <v>2110</v>
      </c>
      <c r="U116" s="25">
        <v>2480</v>
      </c>
      <c r="V116" s="38">
        <v>2500</v>
      </c>
      <c r="W116" s="38">
        <v>2500</v>
      </c>
      <c r="X116" s="47">
        <v>2500</v>
      </c>
      <c r="Y116" s="47">
        <v>952</v>
      </c>
      <c r="Z116" s="47">
        <v>5680</v>
      </c>
      <c r="AA116" s="47">
        <v>6000</v>
      </c>
      <c r="AB116" s="47">
        <v>7351</v>
      </c>
      <c r="AC116" s="47">
        <v>5750</v>
      </c>
      <c r="AD116" s="47">
        <v>7500</v>
      </c>
      <c r="AE116" s="47">
        <v>5750</v>
      </c>
      <c r="AF116" s="8">
        <v>7500</v>
      </c>
      <c r="AG116" s="47">
        <v>3355.62</v>
      </c>
      <c r="AH116" s="8">
        <v>2130</v>
      </c>
      <c r="AI116" s="8">
        <v>5519</v>
      </c>
      <c r="AJ116" s="8">
        <v>2000</v>
      </c>
    </row>
    <row r="117" spans="1:16384" ht="21" customHeight="1" x14ac:dyDescent="0.25">
      <c r="A117" s="34" t="s">
        <v>10</v>
      </c>
      <c r="B117" s="25">
        <v>0</v>
      </c>
      <c r="C117" s="25">
        <v>8700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35">
        <v>0</v>
      </c>
      <c r="M117" s="25">
        <v>0</v>
      </c>
      <c r="N117" s="25">
        <v>0</v>
      </c>
      <c r="O117" s="25">
        <v>5000</v>
      </c>
      <c r="P117" s="25">
        <v>0</v>
      </c>
      <c r="Q117" s="25">
        <v>7500</v>
      </c>
      <c r="R117" s="35">
        <v>5000</v>
      </c>
      <c r="S117" s="25">
        <v>3000</v>
      </c>
      <c r="T117" s="25">
        <v>3000</v>
      </c>
      <c r="U117" s="25">
        <v>3000</v>
      </c>
      <c r="V117" s="38">
        <v>3000</v>
      </c>
      <c r="W117" s="38">
        <v>3000</v>
      </c>
      <c r="X117" s="47">
        <v>3000</v>
      </c>
      <c r="Y117" s="47">
        <v>3000</v>
      </c>
      <c r="Z117" s="47">
        <v>3000</v>
      </c>
      <c r="AA117" s="47">
        <v>1800</v>
      </c>
      <c r="AB117" s="47">
        <v>2500</v>
      </c>
      <c r="AC117" s="47">
        <v>2900</v>
      </c>
      <c r="AD117" s="47">
        <v>3000</v>
      </c>
      <c r="AE117" s="47">
        <v>3000</v>
      </c>
      <c r="AF117" s="8">
        <v>3000</v>
      </c>
      <c r="AG117" s="47">
        <v>2500</v>
      </c>
      <c r="AH117" s="8">
        <v>3000</v>
      </c>
      <c r="AI117" s="8">
        <v>3600</v>
      </c>
      <c r="AJ117" s="8">
        <v>3600</v>
      </c>
    </row>
    <row r="118" spans="1:16384" ht="21" customHeight="1" x14ac:dyDescent="0.25">
      <c r="A118" s="34" t="s">
        <v>31</v>
      </c>
      <c r="B118" s="25">
        <v>1800</v>
      </c>
      <c r="C118" s="25">
        <v>500</v>
      </c>
      <c r="D118" s="25">
        <v>910</v>
      </c>
      <c r="E118" s="25">
        <v>8350</v>
      </c>
      <c r="F118" s="25">
        <v>5360</v>
      </c>
      <c r="G118" s="25">
        <v>4700</v>
      </c>
      <c r="H118" s="25">
        <v>2620</v>
      </c>
      <c r="I118" s="25">
        <v>4935</v>
      </c>
      <c r="J118" s="25">
        <v>2690</v>
      </c>
      <c r="K118" s="25">
        <v>4160</v>
      </c>
      <c r="L118" s="35">
        <v>1410</v>
      </c>
      <c r="M118" s="25">
        <v>4700</v>
      </c>
      <c r="N118" s="25">
        <v>2700</v>
      </c>
      <c r="O118" s="25">
        <v>4600</v>
      </c>
      <c r="P118" s="25">
        <v>1350</v>
      </c>
      <c r="Q118" s="25">
        <v>3833</v>
      </c>
      <c r="R118" s="35">
        <v>2200</v>
      </c>
      <c r="S118" s="25">
        <v>4100</v>
      </c>
      <c r="T118" s="25">
        <v>2650</v>
      </c>
      <c r="U118" s="25">
        <v>2200</v>
      </c>
      <c r="V118" s="38">
        <v>4800</v>
      </c>
      <c r="W118" s="38">
        <v>2430</v>
      </c>
      <c r="X118" s="47">
        <v>2760</v>
      </c>
      <c r="Y118" s="47">
        <v>4550</v>
      </c>
      <c r="Z118" s="47">
        <v>4400</v>
      </c>
      <c r="AA118" s="47">
        <v>4110</v>
      </c>
      <c r="AB118" s="47">
        <v>1550</v>
      </c>
      <c r="AC118" s="47">
        <v>810</v>
      </c>
      <c r="AD118" s="47">
        <v>1380</v>
      </c>
      <c r="AE118" s="47">
        <v>900</v>
      </c>
      <c r="AF118" s="8">
        <v>170</v>
      </c>
      <c r="AG118" s="47">
        <v>617</v>
      </c>
      <c r="AH118" s="8">
        <v>1980</v>
      </c>
      <c r="AI118" s="8">
        <v>750</v>
      </c>
      <c r="AJ118" s="8">
        <v>1056</v>
      </c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</row>
    <row r="119" spans="1:16384" ht="21" customHeight="1" x14ac:dyDescent="0.25">
      <c r="A119" s="34" t="s">
        <v>30</v>
      </c>
      <c r="B119" s="25">
        <v>700</v>
      </c>
      <c r="C119" s="25">
        <v>700</v>
      </c>
      <c r="D119" s="25">
        <v>2800</v>
      </c>
      <c r="E119" s="25">
        <v>360</v>
      </c>
      <c r="F119" s="25">
        <v>700</v>
      </c>
      <c r="G119" s="25">
        <v>750</v>
      </c>
      <c r="H119" s="25">
        <v>250</v>
      </c>
      <c r="I119" s="25">
        <v>500</v>
      </c>
      <c r="J119" s="25">
        <v>700</v>
      </c>
      <c r="K119" s="25">
        <v>750</v>
      </c>
      <c r="L119" s="35">
        <v>800</v>
      </c>
      <c r="M119" s="25">
        <v>1000</v>
      </c>
      <c r="N119" s="25">
        <v>800</v>
      </c>
      <c r="O119" s="25">
        <v>200</v>
      </c>
      <c r="P119" s="25">
        <v>300</v>
      </c>
      <c r="Q119" s="25">
        <v>0</v>
      </c>
      <c r="R119" s="35">
        <v>0</v>
      </c>
      <c r="S119" s="25">
        <v>0</v>
      </c>
      <c r="T119" s="25">
        <v>0</v>
      </c>
      <c r="U119" s="25">
        <v>700</v>
      </c>
      <c r="V119" s="38">
        <v>200</v>
      </c>
      <c r="W119" s="38">
        <v>153</v>
      </c>
      <c r="X119" s="47">
        <v>300</v>
      </c>
      <c r="Y119" s="47">
        <v>47</v>
      </c>
      <c r="Z119" s="47">
        <v>10</v>
      </c>
      <c r="AA119" s="47">
        <v>68</v>
      </c>
      <c r="AB119" s="47">
        <v>35</v>
      </c>
      <c r="AC119" s="47">
        <v>20</v>
      </c>
      <c r="AD119" s="47">
        <v>21</v>
      </c>
      <c r="AE119" s="47">
        <v>29</v>
      </c>
      <c r="AF119" s="8">
        <v>13</v>
      </c>
      <c r="AG119" s="47">
        <v>9</v>
      </c>
      <c r="AH119" s="8">
        <v>0</v>
      </c>
      <c r="AI119" s="8">
        <v>0</v>
      </c>
      <c r="AJ119" s="8">
        <v>0</v>
      </c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</row>
    <row r="120" spans="1:16384" ht="21" customHeight="1" x14ac:dyDescent="0.25">
      <c r="A120" s="34" t="s">
        <v>29</v>
      </c>
      <c r="B120" s="25">
        <v>0</v>
      </c>
      <c r="C120" s="25">
        <v>0</v>
      </c>
      <c r="D120" s="25">
        <v>0</v>
      </c>
      <c r="E120" s="25">
        <v>1200</v>
      </c>
      <c r="F120" s="25">
        <v>1700</v>
      </c>
      <c r="G120" s="25">
        <v>700</v>
      </c>
      <c r="H120" s="25">
        <v>0</v>
      </c>
      <c r="I120" s="25">
        <v>800</v>
      </c>
      <c r="J120" s="25">
        <v>0</v>
      </c>
      <c r="K120" s="25">
        <v>700</v>
      </c>
      <c r="L120" s="35">
        <v>0</v>
      </c>
      <c r="M120" s="25">
        <v>0</v>
      </c>
      <c r="N120" s="25">
        <v>700</v>
      </c>
      <c r="O120" s="35">
        <v>0</v>
      </c>
      <c r="P120" s="25">
        <v>0</v>
      </c>
      <c r="Q120" s="35">
        <v>0</v>
      </c>
      <c r="R120" s="35">
        <v>0</v>
      </c>
      <c r="S120" s="35">
        <v>0</v>
      </c>
      <c r="T120" s="35">
        <v>0</v>
      </c>
      <c r="U120" s="25">
        <v>0</v>
      </c>
      <c r="V120" s="38">
        <v>0</v>
      </c>
      <c r="W120" s="38">
        <v>60</v>
      </c>
      <c r="X120" s="48">
        <v>10</v>
      </c>
      <c r="Y120" s="48">
        <v>0</v>
      </c>
      <c r="Z120" s="47">
        <v>10</v>
      </c>
      <c r="AA120" s="47">
        <v>23</v>
      </c>
      <c r="AB120" s="47">
        <v>35</v>
      </c>
      <c r="AC120" s="47">
        <v>5</v>
      </c>
      <c r="AD120" s="47">
        <v>8</v>
      </c>
      <c r="AE120" s="47">
        <v>10</v>
      </c>
      <c r="AF120" s="8">
        <v>5</v>
      </c>
      <c r="AG120" s="47">
        <v>4</v>
      </c>
      <c r="AH120" s="8">
        <v>0</v>
      </c>
      <c r="AI120" s="8">
        <v>0</v>
      </c>
      <c r="AJ120" s="8">
        <v>0</v>
      </c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</row>
    <row r="121" spans="1:16384" ht="21" customHeight="1" x14ac:dyDescent="0.25">
      <c r="A121" s="34" t="s">
        <v>28</v>
      </c>
      <c r="B121" s="25">
        <v>16770</v>
      </c>
      <c r="C121" s="25">
        <v>0</v>
      </c>
      <c r="D121" s="25">
        <v>5715</v>
      </c>
      <c r="E121" s="25">
        <v>0</v>
      </c>
      <c r="F121" s="25">
        <v>4129</v>
      </c>
      <c r="G121" s="25">
        <v>1401</v>
      </c>
      <c r="H121" s="25">
        <v>4400</v>
      </c>
      <c r="I121" s="25">
        <v>2373</v>
      </c>
      <c r="J121" s="25">
        <v>4204</v>
      </c>
      <c r="K121" s="25">
        <v>1200</v>
      </c>
      <c r="L121" s="35">
        <v>9025</v>
      </c>
      <c r="M121" s="25">
        <v>2864</v>
      </c>
      <c r="N121" s="25">
        <v>5750</v>
      </c>
      <c r="O121" s="25">
        <v>3200</v>
      </c>
      <c r="P121" s="25">
        <v>7420</v>
      </c>
      <c r="Q121" s="25">
        <v>5120</v>
      </c>
      <c r="R121" s="35">
        <v>0</v>
      </c>
      <c r="S121" s="25">
        <v>2000</v>
      </c>
      <c r="T121" s="25">
        <v>2520</v>
      </c>
      <c r="U121" s="25">
        <v>1290</v>
      </c>
      <c r="V121" s="38">
        <v>3470</v>
      </c>
      <c r="W121" s="38">
        <v>870</v>
      </c>
      <c r="X121" s="47">
        <v>4890</v>
      </c>
      <c r="Y121" s="47">
        <v>1020</v>
      </c>
      <c r="Z121" s="47">
        <v>5240</v>
      </c>
      <c r="AA121" s="47">
        <v>1790</v>
      </c>
      <c r="AB121" s="47">
        <v>3980</v>
      </c>
      <c r="AC121" s="47">
        <v>880</v>
      </c>
      <c r="AD121" s="47">
        <v>5120</v>
      </c>
      <c r="AE121" s="47">
        <v>0</v>
      </c>
      <c r="AF121" s="8">
        <v>4370</v>
      </c>
      <c r="AG121" s="47">
        <v>0</v>
      </c>
      <c r="AH121" s="8">
        <v>2220</v>
      </c>
      <c r="AI121" s="8">
        <v>1450</v>
      </c>
      <c r="AJ121" s="8">
        <v>5605</v>
      </c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</row>
    <row r="122" spans="1:16384" ht="21" customHeight="1" x14ac:dyDescent="0.25">
      <c r="A122" s="34" t="s">
        <v>27</v>
      </c>
      <c r="Q122" s="25"/>
      <c r="S122" s="25"/>
      <c r="T122" s="25"/>
      <c r="U122" s="25"/>
      <c r="V122" s="38">
        <v>300</v>
      </c>
      <c r="W122" s="38">
        <v>410</v>
      </c>
      <c r="X122" s="47">
        <v>550</v>
      </c>
      <c r="Y122" s="47">
        <v>235</v>
      </c>
      <c r="Z122" s="47">
        <v>230</v>
      </c>
      <c r="AA122" s="47">
        <v>188</v>
      </c>
      <c r="AB122" s="47">
        <v>217</v>
      </c>
      <c r="AC122" s="47">
        <v>140</v>
      </c>
      <c r="AD122" s="47">
        <v>76</v>
      </c>
      <c r="AE122" s="47">
        <v>0</v>
      </c>
      <c r="AF122" s="47">
        <v>85</v>
      </c>
      <c r="AG122" s="47">
        <v>111</v>
      </c>
      <c r="AH122" s="47">
        <v>73</v>
      </c>
      <c r="AI122" s="8">
        <v>120</v>
      </c>
      <c r="AJ122" s="8">
        <v>92</v>
      </c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</row>
    <row r="123" spans="1:16384" s="10" customFormat="1" ht="21" customHeight="1" thickBot="1" x14ac:dyDescent="0.3">
      <c r="A123" s="34" t="s">
        <v>26</v>
      </c>
      <c r="B123" s="25">
        <v>0</v>
      </c>
      <c r="C123" s="25">
        <v>0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5">
        <v>0</v>
      </c>
      <c r="L123" s="3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35">
        <v>0</v>
      </c>
      <c r="S123" s="25">
        <v>0</v>
      </c>
      <c r="T123" s="25">
        <v>700</v>
      </c>
      <c r="U123" s="35">
        <v>0</v>
      </c>
      <c r="V123" s="35">
        <v>0</v>
      </c>
      <c r="W123" s="47" t="s">
        <v>2</v>
      </c>
      <c r="X123" s="47" t="s">
        <v>2</v>
      </c>
      <c r="Y123" s="47">
        <v>0</v>
      </c>
      <c r="Z123" s="47">
        <v>0</v>
      </c>
      <c r="AA123" s="47">
        <v>0</v>
      </c>
      <c r="AB123" s="47">
        <v>0</v>
      </c>
      <c r="AC123" s="47">
        <v>0</v>
      </c>
      <c r="AD123" s="47">
        <v>0</v>
      </c>
      <c r="AE123" s="47">
        <v>0</v>
      </c>
      <c r="AF123" s="47">
        <v>0</v>
      </c>
      <c r="AG123" s="47">
        <v>0</v>
      </c>
      <c r="AH123" s="47">
        <v>500</v>
      </c>
      <c r="AI123" s="8">
        <v>650</v>
      </c>
      <c r="AJ123" s="8">
        <v>560</v>
      </c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</row>
    <row r="124" spans="1:16384" s="10" customFormat="1" ht="16.5" thickBot="1" x14ac:dyDescent="0.25">
      <c r="A124" s="58" t="s">
        <v>25</v>
      </c>
      <c r="B124" s="28">
        <f t="shared" ref="B124:L124" si="14">SUM(B103:B123)</f>
        <v>87200</v>
      </c>
      <c r="C124" s="28">
        <f t="shared" si="14"/>
        <v>73051</v>
      </c>
      <c r="D124" s="28">
        <f t="shared" si="14"/>
        <v>51275</v>
      </c>
      <c r="E124" s="28">
        <f t="shared" si="14"/>
        <v>68726</v>
      </c>
      <c r="F124" s="28">
        <f t="shared" si="14"/>
        <v>67027</v>
      </c>
      <c r="G124" s="28">
        <f t="shared" si="14"/>
        <v>62065</v>
      </c>
      <c r="H124" s="28">
        <f t="shared" si="14"/>
        <v>70789</v>
      </c>
      <c r="I124" s="28">
        <f t="shared" si="14"/>
        <v>73554</v>
      </c>
      <c r="J124" s="28">
        <f t="shared" si="14"/>
        <v>63378</v>
      </c>
      <c r="K124" s="28">
        <f t="shared" si="14"/>
        <v>64570</v>
      </c>
      <c r="L124" s="56">
        <f t="shared" si="14"/>
        <v>77036</v>
      </c>
      <c r="M124" s="28">
        <f>SUM(M103:M123)</f>
        <v>66909</v>
      </c>
      <c r="N124" s="28">
        <f t="shared" ref="N124:AJ124" si="15">SUM(N103:N123)</f>
        <v>69051</v>
      </c>
      <c r="O124" s="28">
        <f t="shared" si="15"/>
        <v>67597</v>
      </c>
      <c r="P124" s="28">
        <f t="shared" si="15"/>
        <v>85988</v>
      </c>
      <c r="Q124" s="28">
        <f t="shared" si="15"/>
        <v>95595</v>
      </c>
      <c r="R124" s="28">
        <f t="shared" si="15"/>
        <v>73736.7</v>
      </c>
      <c r="S124" s="28">
        <f t="shared" si="15"/>
        <v>71295</v>
      </c>
      <c r="T124" s="28">
        <f t="shared" si="15"/>
        <v>65380</v>
      </c>
      <c r="U124" s="28">
        <f t="shared" si="15"/>
        <v>66531.631999999998</v>
      </c>
      <c r="V124" s="28">
        <f t="shared" si="15"/>
        <v>69675</v>
      </c>
      <c r="W124" s="28">
        <f t="shared" si="15"/>
        <v>54693</v>
      </c>
      <c r="X124" s="28">
        <f t="shared" si="15"/>
        <v>63794</v>
      </c>
      <c r="Y124" s="28">
        <f t="shared" si="15"/>
        <v>49753</v>
      </c>
      <c r="Z124" s="28">
        <f t="shared" si="15"/>
        <v>71729</v>
      </c>
      <c r="AA124" s="28">
        <f t="shared" si="15"/>
        <v>66324</v>
      </c>
      <c r="AB124" s="28">
        <f t="shared" si="15"/>
        <v>70718.600000000006</v>
      </c>
      <c r="AC124" s="28">
        <f t="shared" si="15"/>
        <v>51228.25</v>
      </c>
      <c r="AD124" s="28">
        <f t="shared" si="15"/>
        <v>73397</v>
      </c>
      <c r="AE124" s="28">
        <f t="shared" si="15"/>
        <v>50158</v>
      </c>
      <c r="AF124" s="28">
        <f t="shared" si="15"/>
        <v>52524</v>
      </c>
      <c r="AG124" s="28">
        <f t="shared" si="15"/>
        <v>29628.62</v>
      </c>
      <c r="AH124" s="28">
        <f t="shared" si="15"/>
        <v>37047</v>
      </c>
      <c r="AI124" s="28">
        <f t="shared" si="15"/>
        <v>41119</v>
      </c>
      <c r="AJ124" s="28">
        <f t="shared" si="15"/>
        <v>54850</v>
      </c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</row>
    <row r="125" spans="1:16384" s="10" customFormat="1" ht="16.5" thickBot="1" x14ac:dyDescent="0.25">
      <c r="A125" s="58" t="s">
        <v>24</v>
      </c>
      <c r="B125" s="28">
        <f t="shared" ref="B125:P125" si="16">+B101+B124</f>
        <v>181565</v>
      </c>
      <c r="C125" s="28">
        <f t="shared" si="16"/>
        <v>142885</v>
      </c>
      <c r="D125" s="28">
        <f t="shared" si="16"/>
        <v>111635</v>
      </c>
      <c r="E125" s="28">
        <f t="shared" si="16"/>
        <v>165276</v>
      </c>
      <c r="F125" s="28">
        <f t="shared" si="16"/>
        <v>174714</v>
      </c>
      <c r="G125" s="28">
        <f t="shared" si="16"/>
        <v>156255</v>
      </c>
      <c r="H125" s="28">
        <f t="shared" si="16"/>
        <v>181734</v>
      </c>
      <c r="I125" s="28">
        <f t="shared" si="16"/>
        <v>193024</v>
      </c>
      <c r="J125" s="28">
        <f t="shared" si="16"/>
        <v>185004</v>
      </c>
      <c r="K125" s="28">
        <f t="shared" si="16"/>
        <v>138216</v>
      </c>
      <c r="L125" s="56">
        <f t="shared" si="16"/>
        <v>187563</v>
      </c>
      <c r="M125" s="28">
        <f t="shared" si="16"/>
        <v>138811</v>
      </c>
      <c r="N125" s="28">
        <f t="shared" si="16"/>
        <v>175958</v>
      </c>
      <c r="O125" s="28">
        <f t="shared" si="16"/>
        <v>142127</v>
      </c>
      <c r="P125" s="28">
        <f t="shared" si="16"/>
        <v>159798</v>
      </c>
      <c r="Q125" s="28">
        <f>+Q101+Q124</f>
        <v>153462</v>
      </c>
      <c r="R125" s="56">
        <f>R124+R101</f>
        <v>147437.25</v>
      </c>
      <c r="S125" s="56">
        <v>144104</v>
      </c>
      <c r="T125" s="56">
        <v>153450</v>
      </c>
      <c r="U125" s="56">
        <f>U124+U101</f>
        <v>137396.9</v>
      </c>
      <c r="V125" s="56">
        <f>V124+V101</f>
        <v>147752</v>
      </c>
      <c r="W125" s="56">
        <f>W124+W101</f>
        <v>119124</v>
      </c>
      <c r="X125" s="59">
        <f>SUM(X101+X124)</f>
        <v>136596</v>
      </c>
      <c r="Y125" s="59">
        <f t="shared" ref="Y125:AB125" si="17">Y124+Y101</f>
        <v>116150</v>
      </c>
      <c r="Z125" s="59">
        <f t="shared" si="17"/>
        <v>151961</v>
      </c>
      <c r="AA125" s="59">
        <f t="shared" si="17"/>
        <v>136702</v>
      </c>
      <c r="AB125" s="59">
        <f t="shared" si="17"/>
        <v>144901.1</v>
      </c>
      <c r="AC125" s="59">
        <v>115951.95</v>
      </c>
      <c r="AD125" s="59">
        <v>142096</v>
      </c>
      <c r="AE125" s="59">
        <f t="shared" ref="AE125:AJ125" si="18">+AE124+AE101</f>
        <v>114648</v>
      </c>
      <c r="AF125" s="59">
        <f t="shared" si="18"/>
        <v>111032</v>
      </c>
      <c r="AG125" s="59">
        <f t="shared" si="18"/>
        <v>85975.1</v>
      </c>
      <c r="AH125" s="59">
        <f t="shared" si="18"/>
        <v>87029</v>
      </c>
      <c r="AI125" s="59">
        <f t="shared" si="18"/>
        <v>115406</v>
      </c>
      <c r="AJ125" s="59">
        <f t="shared" si="18"/>
        <v>118607</v>
      </c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</row>
    <row r="126" spans="1:16384" ht="16.5" thickBot="1" x14ac:dyDescent="0.25">
      <c r="A126" s="58" t="s">
        <v>23</v>
      </c>
      <c r="B126" s="28">
        <f t="shared" ref="B126:P126" si="19">+B79+B125</f>
        <v>232900</v>
      </c>
      <c r="C126" s="28">
        <f t="shared" si="19"/>
        <v>246019</v>
      </c>
      <c r="D126" s="28">
        <f t="shared" si="19"/>
        <v>160810</v>
      </c>
      <c r="E126" s="28">
        <f t="shared" si="19"/>
        <v>261438</v>
      </c>
      <c r="F126" s="28">
        <f t="shared" si="19"/>
        <v>235241</v>
      </c>
      <c r="G126" s="28">
        <f t="shared" si="19"/>
        <v>251005</v>
      </c>
      <c r="H126" s="28">
        <f t="shared" si="19"/>
        <v>237832</v>
      </c>
      <c r="I126" s="28">
        <f t="shared" si="19"/>
        <v>325215</v>
      </c>
      <c r="J126" s="28">
        <f t="shared" si="19"/>
        <v>263170</v>
      </c>
      <c r="K126" s="28">
        <f t="shared" si="19"/>
        <v>276374</v>
      </c>
      <c r="L126" s="56">
        <f t="shared" si="19"/>
        <v>274783</v>
      </c>
      <c r="M126" s="28">
        <f t="shared" si="19"/>
        <v>268043.5</v>
      </c>
      <c r="N126" s="28">
        <f t="shared" si="19"/>
        <v>280322</v>
      </c>
      <c r="O126" s="28">
        <f t="shared" si="19"/>
        <v>267438.59999999998</v>
      </c>
      <c r="P126" s="28">
        <f t="shared" si="19"/>
        <v>248592</v>
      </c>
      <c r="Q126" s="28">
        <f>+Q79+Q125</f>
        <v>300495.7</v>
      </c>
      <c r="R126" s="28">
        <f t="shared" ref="R126:AJ126" si="20">+R79+R125</f>
        <v>260056</v>
      </c>
      <c r="S126" s="28">
        <f t="shared" si="20"/>
        <v>280755.85705375706</v>
      </c>
      <c r="T126" s="28">
        <f t="shared" si="20"/>
        <v>255810.14294624294</v>
      </c>
      <c r="U126" s="28">
        <f t="shared" si="20"/>
        <v>288642.90000000002</v>
      </c>
      <c r="V126" s="28">
        <f t="shared" si="20"/>
        <v>253410</v>
      </c>
      <c r="W126" s="28">
        <f t="shared" si="20"/>
        <v>231037.18518518517</v>
      </c>
      <c r="X126" s="28">
        <f t="shared" si="20"/>
        <v>227617</v>
      </c>
      <c r="Y126" s="28">
        <f t="shared" si="20"/>
        <v>250549</v>
      </c>
      <c r="Z126" s="28">
        <f t="shared" si="20"/>
        <v>279950</v>
      </c>
      <c r="AA126" s="28">
        <f t="shared" si="20"/>
        <v>281007</v>
      </c>
      <c r="AB126" s="28">
        <f t="shared" si="20"/>
        <v>261124.1</v>
      </c>
      <c r="AC126" s="28">
        <f t="shared" si="20"/>
        <v>225886.95</v>
      </c>
      <c r="AD126" s="28">
        <f t="shared" si="20"/>
        <v>253105.5</v>
      </c>
      <c r="AE126" s="28">
        <f t="shared" si="20"/>
        <v>239847.7</v>
      </c>
      <c r="AF126" s="28">
        <f t="shared" si="20"/>
        <v>220769</v>
      </c>
      <c r="AG126" s="28">
        <f t="shared" si="20"/>
        <v>179903.7</v>
      </c>
      <c r="AH126" s="28">
        <f t="shared" si="20"/>
        <v>175472</v>
      </c>
      <c r="AI126" s="28">
        <f t="shared" si="20"/>
        <v>218372.8</v>
      </c>
      <c r="AJ126" s="28">
        <f t="shared" si="20"/>
        <v>233098</v>
      </c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</row>
    <row r="127" spans="1:16384" ht="16.5" customHeight="1" x14ac:dyDescent="0.2">
      <c r="A127" s="21" t="s">
        <v>22</v>
      </c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32"/>
      <c r="BJ127" s="32"/>
      <c r="BK127" s="32"/>
      <c r="BL127" s="32"/>
      <c r="BM127" s="32"/>
      <c r="BN127" s="32"/>
      <c r="BO127" s="32"/>
      <c r="BP127" s="33"/>
      <c r="BQ127" s="21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1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1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1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1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1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  <c r="IU127" s="22"/>
      <c r="IV127" s="22"/>
      <c r="IW127" s="22"/>
      <c r="IX127" s="22"/>
      <c r="IY127" s="22"/>
      <c r="IZ127" s="22"/>
      <c r="JA127" s="22"/>
      <c r="JB127" s="22"/>
      <c r="JC127" s="22"/>
      <c r="JD127" s="22"/>
      <c r="JE127" s="22"/>
      <c r="JF127" s="22"/>
      <c r="JG127" s="22"/>
      <c r="JH127" s="22"/>
      <c r="JI127" s="22"/>
      <c r="JJ127" s="22"/>
      <c r="JK127" s="22"/>
      <c r="JL127" s="22"/>
      <c r="JM127" s="21"/>
      <c r="JN127" s="22"/>
      <c r="JO127" s="22"/>
      <c r="JP127" s="22"/>
      <c r="JQ127" s="22"/>
      <c r="JR127" s="22"/>
      <c r="JS127" s="22"/>
      <c r="JT127" s="22"/>
      <c r="JU127" s="22"/>
      <c r="JV127" s="22"/>
      <c r="JW127" s="22"/>
      <c r="JX127" s="22"/>
      <c r="JY127" s="22"/>
      <c r="JZ127" s="22"/>
      <c r="KA127" s="22"/>
      <c r="KB127" s="22"/>
      <c r="KC127" s="22"/>
      <c r="KD127" s="22"/>
      <c r="KE127" s="22"/>
      <c r="KF127" s="22"/>
      <c r="KG127" s="22"/>
      <c r="KH127" s="22"/>
      <c r="KI127" s="22"/>
      <c r="KJ127" s="22"/>
      <c r="KK127" s="22"/>
      <c r="KL127" s="22"/>
      <c r="KM127" s="22"/>
      <c r="KN127" s="22"/>
      <c r="KO127" s="22"/>
      <c r="KP127" s="22"/>
      <c r="KQ127" s="22"/>
      <c r="KR127" s="22"/>
      <c r="KS127" s="22"/>
      <c r="KT127" s="22"/>
      <c r="KU127" s="21"/>
      <c r="KV127" s="22"/>
      <c r="KW127" s="22"/>
      <c r="KX127" s="22"/>
      <c r="KY127" s="22"/>
      <c r="KZ127" s="22"/>
      <c r="LA127" s="22"/>
      <c r="LB127" s="22"/>
      <c r="LC127" s="22"/>
      <c r="LD127" s="22"/>
      <c r="LE127" s="22"/>
      <c r="LF127" s="22"/>
      <c r="LG127" s="22"/>
      <c r="LH127" s="22"/>
      <c r="LI127" s="22"/>
      <c r="LJ127" s="22"/>
      <c r="LK127" s="22"/>
      <c r="LL127" s="22"/>
      <c r="LM127" s="22"/>
      <c r="LN127" s="22"/>
      <c r="LO127" s="22"/>
      <c r="LP127" s="22"/>
      <c r="LQ127" s="22"/>
      <c r="LR127" s="22"/>
      <c r="LS127" s="22"/>
      <c r="LT127" s="22"/>
      <c r="LU127" s="22"/>
      <c r="LV127" s="22"/>
      <c r="LW127" s="22"/>
      <c r="LX127" s="22"/>
      <c r="LY127" s="22"/>
      <c r="LZ127" s="22"/>
      <c r="MA127" s="22"/>
      <c r="MB127" s="22"/>
      <c r="MC127" s="21"/>
      <c r="MD127" s="22"/>
      <c r="ME127" s="22"/>
      <c r="MF127" s="22"/>
      <c r="MG127" s="22"/>
      <c r="MH127" s="22"/>
      <c r="MI127" s="22"/>
      <c r="MJ127" s="22"/>
      <c r="MK127" s="22"/>
      <c r="ML127" s="22"/>
      <c r="MM127" s="22"/>
      <c r="MN127" s="22"/>
      <c r="MO127" s="22"/>
      <c r="MP127" s="22"/>
      <c r="MQ127" s="22"/>
      <c r="MR127" s="22"/>
      <c r="MS127" s="22"/>
      <c r="MT127" s="22"/>
      <c r="MU127" s="22"/>
      <c r="MV127" s="22"/>
      <c r="MW127" s="22"/>
      <c r="MX127" s="22"/>
      <c r="MY127" s="22"/>
      <c r="MZ127" s="22"/>
      <c r="NA127" s="22"/>
      <c r="NB127" s="22"/>
      <c r="NC127" s="22"/>
      <c r="ND127" s="22"/>
      <c r="NE127" s="22"/>
      <c r="NF127" s="22"/>
      <c r="NG127" s="22"/>
      <c r="NH127" s="22"/>
      <c r="NI127" s="22"/>
      <c r="NJ127" s="22"/>
      <c r="NK127" s="21"/>
      <c r="NL127" s="22"/>
      <c r="NM127" s="22"/>
      <c r="NN127" s="22"/>
      <c r="NO127" s="22"/>
      <c r="NP127" s="22"/>
      <c r="NQ127" s="22"/>
      <c r="NR127" s="22"/>
      <c r="NS127" s="22"/>
      <c r="NT127" s="22"/>
      <c r="NU127" s="22"/>
      <c r="NV127" s="22"/>
      <c r="NW127" s="22"/>
      <c r="NX127" s="22"/>
      <c r="NY127" s="22"/>
      <c r="NZ127" s="22"/>
      <c r="OA127" s="22"/>
      <c r="OB127" s="22"/>
      <c r="OC127" s="22"/>
      <c r="OD127" s="22"/>
      <c r="OE127" s="22"/>
      <c r="OF127" s="22"/>
      <c r="OG127" s="22"/>
      <c r="OH127" s="22"/>
      <c r="OI127" s="22"/>
      <c r="OJ127" s="22"/>
      <c r="OK127" s="22"/>
      <c r="OL127" s="22"/>
      <c r="OM127" s="22"/>
      <c r="ON127" s="22"/>
      <c r="OO127" s="22"/>
      <c r="OP127" s="22"/>
      <c r="OQ127" s="22"/>
      <c r="OR127" s="22"/>
      <c r="OS127" s="21"/>
      <c r="OT127" s="22"/>
      <c r="OU127" s="22"/>
      <c r="OV127" s="22"/>
      <c r="OW127" s="22"/>
      <c r="OX127" s="22"/>
      <c r="OY127" s="22"/>
      <c r="OZ127" s="22"/>
      <c r="PA127" s="22"/>
      <c r="PB127" s="22"/>
      <c r="PC127" s="22"/>
      <c r="PD127" s="22"/>
      <c r="PE127" s="22"/>
      <c r="PF127" s="22"/>
      <c r="PG127" s="22"/>
      <c r="PH127" s="22"/>
      <c r="PI127" s="22"/>
      <c r="PJ127" s="22"/>
      <c r="PK127" s="22"/>
      <c r="PL127" s="22"/>
      <c r="PM127" s="22"/>
      <c r="PN127" s="22"/>
      <c r="PO127" s="22"/>
      <c r="PP127" s="22"/>
      <c r="PQ127" s="22"/>
      <c r="PR127" s="22"/>
      <c r="PS127" s="22"/>
      <c r="PT127" s="22"/>
      <c r="PU127" s="22"/>
      <c r="PV127" s="22"/>
      <c r="PW127" s="22"/>
      <c r="PX127" s="22"/>
      <c r="PY127" s="22"/>
      <c r="PZ127" s="22"/>
      <c r="QA127" s="21"/>
      <c r="QB127" s="22"/>
      <c r="QC127" s="22"/>
      <c r="QD127" s="22"/>
      <c r="QE127" s="22"/>
      <c r="QF127" s="22"/>
      <c r="QG127" s="22"/>
      <c r="QH127" s="22"/>
      <c r="QI127" s="22"/>
      <c r="QJ127" s="22"/>
      <c r="QK127" s="22"/>
      <c r="QL127" s="22"/>
      <c r="QM127" s="22"/>
      <c r="QN127" s="22"/>
      <c r="QO127" s="22"/>
      <c r="QP127" s="22"/>
      <c r="QQ127" s="22"/>
      <c r="QR127" s="22"/>
      <c r="QS127" s="22"/>
      <c r="QT127" s="22"/>
      <c r="QU127" s="22"/>
      <c r="QV127" s="22"/>
      <c r="QW127" s="22"/>
      <c r="QX127" s="22"/>
      <c r="QY127" s="22"/>
      <c r="QZ127" s="22"/>
      <c r="RA127" s="22"/>
      <c r="RB127" s="22"/>
      <c r="RC127" s="22"/>
      <c r="RD127" s="22"/>
      <c r="RE127" s="22"/>
      <c r="RF127" s="22"/>
      <c r="RG127" s="22"/>
      <c r="RH127" s="22"/>
      <c r="RI127" s="21"/>
      <c r="RJ127" s="22"/>
      <c r="RK127" s="22"/>
      <c r="RL127" s="22"/>
      <c r="RM127" s="22"/>
      <c r="RN127" s="22"/>
      <c r="RO127" s="22"/>
      <c r="RP127" s="22"/>
      <c r="RQ127" s="22"/>
      <c r="RR127" s="22"/>
      <c r="RS127" s="22"/>
      <c r="RT127" s="22"/>
      <c r="RU127" s="22"/>
      <c r="RV127" s="22"/>
      <c r="RW127" s="22"/>
      <c r="RX127" s="22"/>
      <c r="RY127" s="22"/>
      <c r="RZ127" s="22"/>
      <c r="SA127" s="22"/>
      <c r="SB127" s="22"/>
      <c r="SC127" s="22"/>
      <c r="SD127" s="22"/>
      <c r="SE127" s="22"/>
      <c r="SF127" s="22"/>
      <c r="SG127" s="22"/>
      <c r="SH127" s="22"/>
      <c r="SI127" s="22"/>
      <c r="SJ127" s="22"/>
      <c r="SK127" s="22"/>
      <c r="SL127" s="22"/>
      <c r="SM127" s="22"/>
      <c r="SN127" s="22"/>
      <c r="SO127" s="22"/>
      <c r="SP127" s="22"/>
      <c r="SQ127" s="21"/>
      <c r="SR127" s="22"/>
      <c r="SS127" s="22"/>
      <c r="ST127" s="22"/>
      <c r="SU127" s="22"/>
      <c r="SV127" s="22"/>
      <c r="SW127" s="22"/>
      <c r="SX127" s="22"/>
      <c r="SY127" s="22"/>
      <c r="SZ127" s="22"/>
      <c r="TA127" s="22"/>
      <c r="TB127" s="22"/>
      <c r="TC127" s="22"/>
      <c r="TD127" s="22"/>
      <c r="TE127" s="22"/>
      <c r="TF127" s="22"/>
      <c r="TG127" s="22"/>
      <c r="TH127" s="22"/>
      <c r="TI127" s="22"/>
      <c r="TJ127" s="22"/>
      <c r="TK127" s="22"/>
      <c r="TL127" s="22"/>
      <c r="TM127" s="22"/>
      <c r="TN127" s="22"/>
      <c r="TO127" s="22"/>
      <c r="TP127" s="22"/>
      <c r="TQ127" s="22"/>
      <c r="TR127" s="22"/>
      <c r="TS127" s="22"/>
      <c r="TT127" s="22"/>
      <c r="TU127" s="22"/>
      <c r="TV127" s="22"/>
      <c r="TW127" s="22"/>
      <c r="TX127" s="22"/>
      <c r="TY127" s="21"/>
      <c r="TZ127" s="22"/>
      <c r="UA127" s="22"/>
      <c r="UB127" s="22"/>
      <c r="UC127" s="22"/>
      <c r="UD127" s="22"/>
      <c r="UE127" s="22"/>
      <c r="UF127" s="22"/>
      <c r="UG127" s="22"/>
      <c r="UH127" s="22"/>
      <c r="UI127" s="22"/>
      <c r="UJ127" s="22"/>
      <c r="UK127" s="22"/>
      <c r="UL127" s="22"/>
      <c r="UM127" s="22"/>
      <c r="UN127" s="22"/>
      <c r="UO127" s="22"/>
      <c r="UP127" s="22"/>
      <c r="UQ127" s="22"/>
      <c r="UR127" s="22"/>
      <c r="US127" s="22"/>
      <c r="UT127" s="22"/>
      <c r="UU127" s="22"/>
      <c r="UV127" s="22"/>
      <c r="UW127" s="22"/>
      <c r="UX127" s="22"/>
      <c r="UY127" s="22"/>
      <c r="UZ127" s="22"/>
      <c r="VA127" s="22"/>
      <c r="VB127" s="22"/>
      <c r="VC127" s="22"/>
      <c r="VD127" s="22"/>
      <c r="VE127" s="22"/>
      <c r="VF127" s="22"/>
      <c r="VG127" s="21"/>
      <c r="VH127" s="22"/>
      <c r="VI127" s="22"/>
      <c r="VJ127" s="22"/>
      <c r="VK127" s="22"/>
      <c r="VL127" s="22"/>
      <c r="VM127" s="22"/>
      <c r="VN127" s="22"/>
      <c r="VO127" s="22"/>
      <c r="VP127" s="22"/>
      <c r="VQ127" s="22"/>
      <c r="VR127" s="22"/>
      <c r="VS127" s="22"/>
      <c r="VT127" s="22"/>
      <c r="VU127" s="22"/>
      <c r="VV127" s="22"/>
      <c r="VW127" s="22"/>
      <c r="VX127" s="22"/>
      <c r="VY127" s="22"/>
      <c r="VZ127" s="22"/>
      <c r="WA127" s="22"/>
      <c r="WB127" s="22"/>
      <c r="WC127" s="22"/>
      <c r="WD127" s="22"/>
      <c r="WE127" s="22"/>
      <c r="WF127" s="22"/>
      <c r="WG127" s="22"/>
      <c r="WH127" s="22"/>
      <c r="WI127" s="22"/>
      <c r="WJ127" s="22"/>
      <c r="WK127" s="22"/>
      <c r="WL127" s="22"/>
      <c r="WM127" s="22"/>
      <c r="WN127" s="22"/>
      <c r="WO127" s="21"/>
      <c r="WP127" s="22"/>
      <c r="WQ127" s="22"/>
      <c r="WR127" s="22"/>
      <c r="WS127" s="22"/>
      <c r="WT127" s="22"/>
      <c r="WU127" s="22"/>
      <c r="WV127" s="22"/>
      <c r="WW127" s="22"/>
      <c r="WX127" s="22"/>
      <c r="WY127" s="22"/>
      <c r="WZ127" s="22"/>
      <c r="XA127" s="22"/>
      <c r="XB127" s="22"/>
      <c r="XC127" s="22"/>
      <c r="XD127" s="22"/>
      <c r="XE127" s="22"/>
      <c r="XF127" s="22"/>
      <c r="XG127" s="22"/>
      <c r="XH127" s="22"/>
      <c r="XI127" s="22"/>
      <c r="XJ127" s="22"/>
      <c r="XK127" s="22"/>
      <c r="XL127" s="22"/>
      <c r="XM127" s="22"/>
      <c r="XN127" s="22"/>
      <c r="XO127" s="22"/>
      <c r="XP127" s="22"/>
      <c r="XQ127" s="22"/>
      <c r="XR127" s="22"/>
      <c r="XS127" s="22"/>
      <c r="XT127" s="22"/>
      <c r="XU127" s="22"/>
      <c r="XV127" s="22"/>
      <c r="XW127" s="21"/>
      <c r="XX127" s="22"/>
      <c r="XY127" s="22"/>
      <c r="XZ127" s="22"/>
      <c r="YA127" s="22"/>
      <c r="YB127" s="22"/>
      <c r="YC127" s="22"/>
      <c r="YD127" s="22"/>
      <c r="YE127" s="22"/>
      <c r="YF127" s="22"/>
      <c r="YG127" s="22"/>
      <c r="YH127" s="22"/>
      <c r="YI127" s="22"/>
      <c r="YJ127" s="22"/>
      <c r="YK127" s="22"/>
      <c r="YL127" s="22"/>
      <c r="YM127" s="22"/>
      <c r="YN127" s="22"/>
      <c r="YO127" s="22"/>
      <c r="YP127" s="22"/>
      <c r="YQ127" s="22"/>
      <c r="YR127" s="22"/>
      <c r="YS127" s="22"/>
      <c r="YT127" s="22"/>
      <c r="YU127" s="22"/>
      <c r="YV127" s="22"/>
      <c r="YW127" s="22"/>
      <c r="YX127" s="22"/>
      <c r="YY127" s="22"/>
      <c r="YZ127" s="22"/>
      <c r="ZA127" s="22"/>
      <c r="ZB127" s="22"/>
      <c r="ZC127" s="22"/>
      <c r="ZD127" s="22"/>
      <c r="ZE127" s="21"/>
      <c r="ZF127" s="22"/>
      <c r="ZG127" s="22"/>
      <c r="ZH127" s="22"/>
      <c r="ZI127" s="22"/>
      <c r="ZJ127" s="22"/>
      <c r="ZK127" s="22"/>
      <c r="ZL127" s="22"/>
      <c r="ZM127" s="22"/>
      <c r="ZN127" s="22"/>
      <c r="ZO127" s="22"/>
      <c r="ZP127" s="22"/>
      <c r="ZQ127" s="22"/>
      <c r="ZR127" s="22"/>
      <c r="ZS127" s="22"/>
      <c r="ZT127" s="22"/>
      <c r="ZU127" s="22"/>
      <c r="ZV127" s="22"/>
      <c r="ZW127" s="22"/>
      <c r="ZX127" s="22"/>
      <c r="ZY127" s="22"/>
      <c r="ZZ127" s="22"/>
      <c r="AAA127" s="22"/>
      <c r="AAB127" s="22"/>
      <c r="AAC127" s="22"/>
      <c r="AAD127" s="22"/>
      <c r="AAE127" s="22"/>
      <c r="AAF127" s="22"/>
      <c r="AAG127" s="22"/>
      <c r="AAH127" s="22"/>
      <c r="AAI127" s="22"/>
      <c r="AAJ127" s="22"/>
      <c r="AAK127" s="22"/>
      <c r="AAL127" s="22"/>
      <c r="AAM127" s="21"/>
      <c r="AAN127" s="22"/>
      <c r="AAO127" s="22"/>
      <c r="AAP127" s="22"/>
      <c r="AAQ127" s="22"/>
      <c r="AAR127" s="22"/>
      <c r="AAS127" s="22"/>
      <c r="AAT127" s="22"/>
      <c r="AAU127" s="22"/>
      <c r="AAV127" s="22"/>
      <c r="AAW127" s="22"/>
      <c r="AAX127" s="22"/>
      <c r="AAY127" s="22"/>
      <c r="AAZ127" s="22"/>
      <c r="ABA127" s="22"/>
      <c r="ABB127" s="22"/>
      <c r="ABC127" s="22"/>
      <c r="ABD127" s="22"/>
      <c r="ABE127" s="22"/>
      <c r="ABF127" s="22"/>
      <c r="ABG127" s="22"/>
      <c r="ABH127" s="22"/>
      <c r="ABI127" s="22"/>
      <c r="ABJ127" s="22"/>
      <c r="ABK127" s="22"/>
      <c r="ABL127" s="22"/>
      <c r="ABM127" s="22"/>
      <c r="ABN127" s="22"/>
      <c r="ABO127" s="22"/>
      <c r="ABP127" s="22"/>
      <c r="ABQ127" s="22"/>
      <c r="ABR127" s="22"/>
      <c r="ABS127" s="22"/>
      <c r="ABT127" s="22"/>
      <c r="ABU127" s="21"/>
      <c r="ABV127" s="22"/>
      <c r="ABW127" s="22"/>
      <c r="ABX127" s="22"/>
      <c r="ABY127" s="22"/>
      <c r="ABZ127" s="22"/>
      <c r="ACA127" s="22"/>
      <c r="ACB127" s="22"/>
      <c r="ACC127" s="22"/>
      <c r="ACD127" s="22"/>
      <c r="ACE127" s="22"/>
      <c r="ACF127" s="22"/>
      <c r="ACG127" s="22"/>
      <c r="ACH127" s="22"/>
      <c r="ACI127" s="22"/>
      <c r="ACJ127" s="22"/>
      <c r="ACK127" s="22"/>
      <c r="ACL127" s="22"/>
      <c r="ACM127" s="22"/>
      <c r="ACN127" s="22"/>
      <c r="ACO127" s="22"/>
      <c r="ACP127" s="22"/>
      <c r="ACQ127" s="22"/>
      <c r="ACR127" s="22"/>
      <c r="ACS127" s="22"/>
      <c r="ACT127" s="22"/>
      <c r="ACU127" s="22"/>
      <c r="ACV127" s="22"/>
      <c r="ACW127" s="22"/>
      <c r="ACX127" s="22"/>
      <c r="ACY127" s="22"/>
      <c r="ACZ127" s="22"/>
      <c r="ADA127" s="22"/>
      <c r="ADB127" s="22"/>
      <c r="ADC127" s="21"/>
      <c r="ADD127" s="22"/>
      <c r="ADE127" s="22"/>
      <c r="ADF127" s="22"/>
      <c r="ADG127" s="22"/>
      <c r="ADH127" s="22"/>
      <c r="ADI127" s="22"/>
      <c r="ADJ127" s="22"/>
      <c r="ADK127" s="22"/>
      <c r="ADL127" s="22"/>
      <c r="ADM127" s="22"/>
      <c r="ADN127" s="22"/>
      <c r="ADO127" s="22"/>
      <c r="ADP127" s="22"/>
      <c r="ADQ127" s="22"/>
      <c r="ADR127" s="22"/>
      <c r="ADS127" s="22"/>
      <c r="ADT127" s="22"/>
      <c r="ADU127" s="22"/>
      <c r="ADV127" s="22"/>
      <c r="ADW127" s="22"/>
      <c r="ADX127" s="22"/>
      <c r="ADY127" s="22"/>
      <c r="ADZ127" s="22"/>
      <c r="AEA127" s="22"/>
      <c r="AEB127" s="22"/>
      <c r="AEC127" s="22"/>
      <c r="AED127" s="22"/>
      <c r="AEE127" s="22"/>
      <c r="AEF127" s="22"/>
      <c r="AEG127" s="22"/>
      <c r="AEH127" s="22"/>
      <c r="AEI127" s="22"/>
      <c r="AEJ127" s="22"/>
      <c r="AEK127" s="21"/>
      <c r="AEL127" s="22"/>
      <c r="AEM127" s="22"/>
      <c r="AEN127" s="22"/>
      <c r="AEO127" s="22"/>
      <c r="AEP127" s="22"/>
      <c r="AEQ127" s="22"/>
      <c r="AER127" s="22"/>
      <c r="AES127" s="22"/>
      <c r="AET127" s="22"/>
      <c r="AEU127" s="22"/>
      <c r="AEV127" s="22"/>
      <c r="AEW127" s="22"/>
      <c r="AEX127" s="22"/>
      <c r="AEY127" s="22"/>
      <c r="AEZ127" s="22"/>
      <c r="AFA127" s="22"/>
      <c r="AFB127" s="22"/>
      <c r="AFC127" s="22"/>
      <c r="AFD127" s="22"/>
      <c r="AFE127" s="22"/>
      <c r="AFF127" s="22"/>
      <c r="AFG127" s="22"/>
      <c r="AFH127" s="22"/>
      <c r="AFI127" s="22"/>
      <c r="AFJ127" s="22"/>
      <c r="AFK127" s="22"/>
      <c r="AFL127" s="22"/>
      <c r="AFM127" s="22"/>
      <c r="AFN127" s="22"/>
      <c r="AFO127" s="22"/>
      <c r="AFP127" s="22"/>
      <c r="AFQ127" s="22"/>
      <c r="AFR127" s="22"/>
      <c r="AFS127" s="21"/>
      <c r="AFT127" s="22"/>
      <c r="AFU127" s="22"/>
      <c r="AFV127" s="22"/>
      <c r="AFW127" s="22"/>
      <c r="AFX127" s="22"/>
      <c r="AFY127" s="22"/>
      <c r="AFZ127" s="22"/>
      <c r="AGA127" s="22"/>
      <c r="AGB127" s="22"/>
      <c r="AGC127" s="22"/>
      <c r="AGD127" s="22"/>
      <c r="AGE127" s="22"/>
      <c r="AGF127" s="22"/>
      <c r="AGG127" s="22"/>
      <c r="AGH127" s="22"/>
      <c r="AGI127" s="22"/>
      <c r="AGJ127" s="22"/>
      <c r="AGK127" s="22"/>
      <c r="AGL127" s="22"/>
      <c r="AGM127" s="22"/>
      <c r="AGN127" s="22"/>
      <c r="AGO127" s="22"/>
      <c r="AGP127" s="22"/>
      <c r="AGQ127" s="22"/>
      <c r="AGR127" s="22"/>
      <c r="AGS127" s="22"/>
      <c r="AGT127" s="22"/>
      <c r="AGU127" s="22"/>
      <c r="AGV127" s="22"/>
      <c r="AGW127" s="22"/>
      <c r="AGX127" s="22"/>
      <c r="AGY127" s="22"/>
      <c r="AGZ127" s="22"/>
      <c r="AHA127" s="21"/>
      <c r="AHB127" s="22"/>
      <c r="AHC127" s="22"/>
      <c r="AHD127" s="22"/>
      <c r="AHE127" s="22"/>
      <c r="AHF127" s="22"/>
      <c r="AHG127" s="22"/>
      <c r="AHH127" s="22"/>
      <c r="AHI127" s="22"/>
      <c r="AHJ127" s="22"/>
      <c r="AHK127" s="22"/>
      <c r="AHL127" s="22"/>
      <c r="AHM127" s="22"/>
      <c r="AHN127" s="22"/>
      <c r="AHO127" s="22"/>
      <c r="AHP127" s="22"/>
      <c r="AHQ127" s="22"/>
      <c r="AHR127" s="22"/>
      <c r="AHS127" s="22"/>
      <c r="AHT127" s="22"/>
      <c r="AHU127" s="22"/>
      <c r="AHV127" s="22"/>
      <c r="AHW127" s="22"/>
      <c r="AHX127" s="22"/>
      <c r="AHY127" s="22"/>
      <c r="AHZ127" s="22"/>
      <c r="AIA127" s="22"/>
      <c r="AIB127" s="22"/>
      <c r="AIC127" s="22"/>
      <c r="AID127" s="22"/>
      <c r="AIE127" s="22"/>
      <c r="AIF127" s="22"/>
      <c r="AIG127" s="22"/>
      <c r="AIH127" s="22"/>
      <c r="AII127" s="21"/>
      <c r="AIJ127" s="22"/>
      <c r="AIK127" s="22"/>
      <c r="AIL127" s="22"/>
      <c r="AIM127" s="22"/>
      <c r="AIN127" s="22"/>
      <c r="AIO127" s="22"/>
      <c r="AIP127" s="22"/>
      <c r="AIQ127" s="22"/>
      <c r="AIR127" s="22"/>
      <c r="AIS127" s="22"/>
      <c r="AIT127" s="22"/>
      <c r="AIU127" s="22"/>
      <c r="AIV127" s="22"/>
      <c r="AIW127" s="22"/>
      <c r="AIX127" s="22"/>
      <c r="AIY127" s="22"/>
      <c r="AIZ127" s="22"/>
      <c r="AJA127" s="22"/>
      <c r="AJB127" s="22"/>
      <c r="AJC127" s="22"/>
      <c r="AJD127" s="22"/>
      <c r="AJE127" s="22"/>
      <c r="AJF127" s="22"/>
      <c r="AJG127" s="22"/>
      <c r="AJH127" s="22"/>
      <c r="AJI127" s="22"/>
      <c r="AJJ127" s="22"/>
      <c r="AJK127" s="22"/>
      <c r="AJL127" s="22"/>
      <c r="AJM127" s="22"/>
      <c r="AJN127" s="22"/>
      <c r="AJO127" s="22"/>
      <c r="AJP127" s="22"/>
      <c r="AJQ127" s="21"/>
      <c r="AJR127" s="22"/>
      <c r="AJS127" s="22"/>
      <c r="AJT127" s="22"/>
      <c r="AJU127" s="22"/>
      <c r="AJV127" s="22"/>
      <c r="AJW127" s="22"/>
      <c r="AJX127" s="22"/>
      <c r="AJY127" s="22"/>
      <c r="AJZ127" s="22"/>
      <c r="AKA127" s="22"/>
      <c r="AKB127" s="22"/>
      <c r="AKC127" s="22"/>
      <c r="AKD127" s="22"/>
      <c r="AKE127" s="22"/>
      <c r="AKF127" s="22"/>
      <c r="AKG127" s="22"/>
      <c r="AKH127" s="22"/>
      <c r="AKI127" s="22"/>
      <c r="AKJ127" s="22"/>
      <c r="AKK127" s="22"/>
      <c r="AKL127" s="22"/>
      <c r="AKM127" s="22"/>
      <c r="AKN127" s="22"/>
      <c r="AKO127" s="22"/>
      <c r="AKP127" s="22"/>
      <c r="AKQ127" s="22"/>
      <c r="AKR127" s="22"/>
      <c r="AKS127" s="22"/>
      <c r="AKT127" s="22"/>
      <c r="AKU127" s="22"/>
      <c r="AKV127" s="22"/>
      <c r="AKW127" s="22"/>
      <c r="AKX127" s="22"/>
      <c r="AKY127" s="21"/>
      <c r="AKZ127" s="22"/>
      <c r="ALA127" s="22"/>
      <c r="ALB127" s="22"/>
      <c r="ALC127" s="22"/>
      <c r="ALD127" s="22"/>
      <c r="ALE127" s="22"/>
      <c r="ALF127" s="22"/>
      <c r="ALG127" s="22"/>
      <c r="ALH127" s="22"/>
      <c r="ALI127" s="22"/>
      <c r="ALJ127" s="22"/>
      <c r="ALK127" s="22"/>
      <c r="ALL127" s="22"/>
      <c r="ALM127" s="22"/>
      <c r="ALN127" s="22"/>
      <c r="ALO127" s="22"/>
      <c r="ALP127" s="22"/>
      <c r="ALQ127" s="22"/>
      <c r="ALR127" s="22"/>
      <c r="ALS127" s="22"/>
      <c r="ALT127" s="22"/>
      <c r="ALU127" s="22"/>
      <c r="ALV127" s="22"/>
      <c r="ALW127" s="22"/>
      <c r="ALX127" s="22"/>
      <c r="ALY127" s="22"/>
      <c r="ALZ127" s="22"/>
      <c r="AMA127" s="22"/>
      <c r="AMB127" s="22"/>
      <c r="AMC127" s="22"/>
      <c r="AMD127" s="22"/>
      <c r="AME127" s="22"/>
      <c r="AMF127" s="22"/>
      <c r="AMG127" s="21"/>
      <c r="AMH127" s="22"/>
      <c r="AMI127" s="22"/>
      <c r="AMJ127" s="22"/>
      <c r="AMK127" s="22"/>
      <c r="AML127" s="22"/>
      <c r="AMM127" s="22"/>
      <c r="AMN127" s="22"/>
      <c r="AMO127" s="22"/>
      <c r="AMP127" s="22"/>
      <c r="AMQ127" s="22"/>
      <c r="AMR127" s="22"/>
      <c r="AMS127" s="22"/>
      <c r="AMT127" s="22"/>
      <c r="AMU127" s="22"/>
      <c r="AMV127" s="22"/>
      <c r="AMW127" s="22"/>
      <c r="AMX127" s="22"/>
      <c r="AMY127" s="22"/>
      <c r="AMZ127" s="22"/>
      <c r="ANA127" s="22"/>
      <c r="ANB127" s="22"/>
      <c r="ANC127" s="22"/>
      <c r="AND127" s="22"/>
      <c r="ANE127" s="22"/>
      <c r="ANF127" s="22"/>
      <c r="ANG127" s="22"/>
      <c r="ANH127" s="22"/>
      <c r="ANI127" s="22"/>
      <c r="ANJ127" s="22"/>
      <c r="ANK127" s="22"/>
      <c r="ANL127" s="22"/>
      <c r="ANM127" s="22"/>
      <c r="ANN127" s="22"/>
      <c r="ANO127" s="21"/>
      <c r="ANP127" s="22"/>
      <c r="ANQ127" s="22"/>
      <c r="ANR127" s="22"/>
      <c r="ANS127" s="22"/>
      <c r="ANT127" s="22"/>
      <c r="ANU127" s="22"/>
      <c r="ANV127" s="22"/>
      <c r="ANW127" s="22"/>
      <c r="ANX127" s="22"/>
      <c r="ANY127" s="22"/>
      <c r="ANZ127" s="22"/>
      <c r="AOA127" s="22"/>
      <c r="AOB127" s="22"/>
      <c r="AOC127" s="22"/>
      <c r="AOD127" s="22"/>
      <c r="AOE127" s="22"/>
      <c r="AOF127" s="22"/>
      <c r="AOG127" s="22"/>
      <c r="AOH127" s="22"/>
      <c r="AOI127" s="22"/>
      <c r="AOJ127" s="22"/>
      <c r="AOK127" s="22"/>
      <c r="AOL127" s="22"/>
      <c r="AOM127" s="22"/>
      <c r="AON127" s="22"/>
      <c r="AOO127" s="22"/>
      <c r="AOP127" s="22"/>
      <c r="AOQ127" s="22"/>
      <c r="AOR127" s="22"/>
      <c r="AOS127" s="22"/>
      <c r="AOT127" s="22"/>
      <c r="AOU127" s="22"/>
      <c r="AOV127" s="22"/>
      <c r="AOW127" s="21"/>
      <c r="AOX127" s="22"/>
      <c r="AOY127" s="22"/>
      <c r="AOZ127" s="22"/>
      <c r="APA127" s="22"/>
      <c r="APB127" s="22"/>
      <c r="APC127" s="22"/>
      <c r="APD127" s="22"/>
      <c r="APE127" s="22"/>
      <c r="APF127" s="22"/>
      <c r="APG127" s="22"/>
      <c r="APH127" s="22"/>
      <c r="API127" s="22"/>
      <c r="APJ127" s="22"/>
      <c r="APK127" s="22"/>
      <c r="APL127" s="22"/>
      <c r="APM127" s="22"/>
      <c r="APN127" s="22"/>
      <c r="APO127" s="22"/>
      <c r="APP127" s="22"/>
      <c r="APQ127" s="22"/>
      <c r="APR127" s="22"/>
      <c r="APS127" s="22"/>
      <c r="APT127" s="22"/>
      <c r="APU127" s="22"/>
      <c r="APV127" s="22"/>
      <c r="APW127" s="22"/>
      <c r="APX127" s="22"/>
      <c r="APY127" s="22"/>
      <c r="APZ127" s="22"/>
      <c r="AQA127" s="22"/>
      <c r="AQB127" s="22"/>
      <c r="AQC127" s="22"/>
      <c r="AQD127" s="22"/>
      <c r="AQE127" s="21"/>
      <c r="AQF127" s="22"/>
      <c r="AQG127" s="22"/>
      <c r="AQH127" s="22"/>
      <c r="AQI127" s="22"/>
      <c r="AQJ127" s="22"/>
      <c r="AQK127" s="22"/>
      <c r="AQL127" s="22"/>
      <c r="AQM127" s="22"/>
      <c r="AQN127" s="22"/>
      <c r="AQO127" s="22"/>
      <c r="AQP127" s="22"/>
      <c r="AQQ127" s="22"/>
      <c r="AQR127" s="22"/>
      <c r="AQS127" s="22"/>
      <c r="AQT127" s="22"/>
      <c r="AQU127" s="22"/>
      <c r="AQV127" s="22"/>
      <c r="AQW127" s="22"/>
      <c r="AQX127" s="22"/>
      <c r="AQY127" s="22"/>
      <c r="AQZ127" s="22"/>
      <c r="ARA127" s="22"/>
      <c r="ARB127" s="22"/>
      <c r="ARC127" s="22"/>
      <c r="ARD127" s="22"/>
      <c r="ARE127" s="22"/>
      <c r="ARF127" s="22"/>
      <c r="ARG127" s="22"/>
      <c r="ARH127" s="22"/>
      <c r="ARI127" s="22"/>
      <c r="ARJ127" s="22"/>
      <c r="ARK127" s="22"/>
      <c r="ARL127" s="22"/>
      <c r="ARM127" s="21"/>
      <c r="ARN127" s="22"/>
      <c r="ARO127" s="22"/>
      <c r="ARP127" s="22"/>
      <c r="ARQ127" s="22"/>
      <c r="ARR127" s="22"/>
      <c r="ARS127" s="22"/>
      <c r="ART127" s="22"/>
      <c r="ARU127" s="22"/>
      <c r="ARV127" s="22"/>
      <c r="ARW127" s="22"/>
      <c r="ARX127" s="22"/>
      <c r="ARY127" s="22"/>
      <c r="ARZ127" s="22"/>
      <c r="ASA127" s="22"/>
      <c r="ASB127" s="22"/>
      <c r="ASC127" s="22"/>
      <c r="ASD127" s="22"/>
      <c r="ASE127" s="22"/>
      <c r="ASF127" s="22"/>
      <c r="ASG127" s="22"/>
      <c r="ASH127" s="22"/>
      <c r="ASI127" s="22"/>
      <c r="ASJ127" s="22"/>
      <c r="ASK127" s="22"/>
      <c r="ASL127" s="22"/>
      <c r="ASM127" s="22"/>
      <c r="ASN127" s="22"/>
      <c r="ASO127" s="22"/>
      <c r="ASP127" s="22"/>
      <c r="ASQ127" s="22"/>
      <c r="ASR127" s="22"/>
      <c r="ASS127" s="22"/>
      <c r="AST127" s="22"/>
      <c r="ASU127" s="21"/>
      <c r="ASV127" s="22"/>
      <c r="ASW127" s="22"/>
      <c r="ASX127" s="22"/>
      <c r="ASY127" s="22"/>
      <c r="ASZ127" s="22"/>
      <c r="ATA127" s="22"/>
      <c r="ATB127" s="22"/>
      <c r="ATC127" s="22"/>
      <c r="ATD127" s="22"/>
      <c r="ATE127" s="22"/>
      <c r="ATF127" s="22"/>
      <c r="ATG127" s="22"/>
      <c r="ATH127" s="22"/>
      <c r="ATI127" s="22"/>
      <c r="ATJ127" s="22"/>
      <c r="ATK127" s="22"/>
      <c r="ATL127" s="22"/>
      <c r="ATM127" s="22"/>
      <c r="ATN127" s="22"/>
      <c r="ATO127" s="22"/>
      <c r="ATP127" s="22"/>
      <c r="ATQ127" s="22"/>
      <c r="ATR127" s="22"/>
      <c r="ATS127" s="22"/>
      <c r="ATT127" s="22"/>
      <c r="ATU127" s="22"/>
      <c r="ATV127" s="22"/>
      <c r="ATW127" s="22"/>
      <c r="ATX127" s="22"/>
      <c r="ATY127" s="22"/>
      <c r="ATZ127" s="22"/>
      <c r="AUA127" s="22"/>
      <c r="AUB127" s="22"/>
      <c r="AUC127" s="21"/>
      <c r="AUD127" s="22"/>
      <c r="AUE127" s="22"/>
      <c r="AUF127" s="22"/>
      <c r="AUG127" s="22"/>
      <c r="AUH127" s="22"/>
      <c r="AUI127" s="22"/>
      <c r="AUJ127" s="22"/>
      <c r="AUK127" s="22"/>
      <c r="AUL127" s="22"/>
      <c r="AUM127" s="22"/>
      <c r="AUN127" s="22"/>
      <c r="AUO127" s="22"/>
      <c r="AUP127" s="22"/>
      <c r="AUQ127" s="22"/>
      <c r="AUR127" s="22"/>
      <c r="AUS127" s="22"/>
      <c r="AUT127" s="22"/>
      <c r="AUU127" s="22"/>
      <c r="AUV127" s="22"/>
      <c r="AUW127" s="22"/>
      <c r="AUX127" s="22"/>
      <c r="AUY127" s="22"/>
      <c r="AUZ127" s="22"/>
      <c r="AVA127" s="22"/>
      <c r="AVB127" s="22"/>
      <c r="AVC127" s="22"/>
      <c r="AVD127" s="22"/>
      <c r="AVE127" s="22"/>
      <c r="AVF127" s="22"/>
      <c r="AVG127" s="22"/>
      <c r="AVH127" s="22"/>
      <c r="AVI127" s="22"/>
      <c r="AVJ127" s="22"/>
      <c r="AVK127" s="21"/>
      <c r="AVL127" s="22"/>
      <c r="AVM127" s="22"/>
      <c r="AVN127" s="22"/>
      <c r="AVO127" s="22"/>
      <c r="AVP127" s="22"/>
      <c r="AVQ127" s="22"/>
      <c r="AVR127" s="22"/>
      <c r="AVS127" s="22"/>
      <c r="AVT127" s="22"/>
      <c r="AVU127" s="22"/>
      <c r="AVV127" s="22"/>
      <c r="AVW127" s="22"/>
      <c r="AVX127" s="22"/>
      <c r="AVY127" s="22"/>
      <c r="AVZ127" s="22"/>
      <c r="AWA127" s="22"/>
      <c r="AWB127" s="22"/>
      <c r="AWC127" s="22"/>
      <c r="AWD127" s="22"/>
      <c r="AWE127" s="22"/>
      <c r="AWF127" s="22"/>
      <c r="AWG127" s="22"/>
      <c r="AWH127" s="22"/>
      <c r="AWI127" s="22"/>
      <c r="AWJ127" s="22"/>
      <c r="AWK127" s="22"/>
      <c r="AWL127" s="22"/>
      <c r="AWM127" s="22"/>
      <c r="AWN127" s="22"/>
      <c r="AWO127" s="22"/>
      <c r="AWP127" s="22"/>
      <c r="AWQ127" s="22"/>
      <c r="AWR127" s="22"/>
      <c r="AWS127" s="21"/>
      <c r="AWT127" s="22"/>
      <c r="AWU127" s="22"/>
      <c r="AWV127" s="22"/>
      <c r="AWW127" s="22"/>
      <c r="AWX127" s="22"/>
      <c r="AWY127" s="22"/>
      <c r="AWZ127" s="22"/>
      <c r="AXA127" s="22"/>
      <c r="AXB127" s="22"/>
      <c r="AXC127" s="22"/>
      <c r="AXD127" s="22"/>
      <c r="AXE127" s="22"/>
      <c r="AXF127" s="22"/>
      <c r="AXG127" s="22"/>
      <c r="AXH127" s="22"/>
      <c r="AXI127" s="22"/>
      <c r="AXJ127" s="22"/>
      <c r="AXK127" s="22"/>
      <c r="AXL127" s="22"/>
      <c r="AXM127" s="22"/>
      <c r="AXN127" s="22"/>
      <c r="AXO127" s="22"/>
      <c r="AXP127" s="22"/>
      <c r="AXQ127" s="22"/>
      <c r="AXR127" s="22"/>
      <c r="AXS127" s="22"/>
      <c r="AXT127" s="22"/>
      <c r="AXU127" s="22"/>
      <c r="AXV127" s="22"/>
      <c r="AXW127" s="22"/>
      <c r="AXX127" s="22"/>
      <c r="AXY127" s="22"/>
      <c r="AXZ127" s="22"/>
      <c r="AYA127" s="21"/>
      <c r="AYB127" s="22"/>
      <c r="AYC127" s="22"/>
      <c r="AYD127" s="22"/>
      <c r="AYE127" s="22"/>
      <c r="AYF127" s="22"/>
      <c r="AYG127" s="22"/>
      <c r="AYH127" s="22"/>
      <c r="AYI127" s="22"/>
      <c r="AYJ127" s="22"/>
      <c r="AYK127" s="22"/>
      <c r="AYL127" s="22"/>
      <c r="AYM127" s="22"/>
      <c r="AYN127" s="22"/>
      <c r="AYO127" s="22"/>
      <c r="AYP127" s="22"/>
      <c r="AYQ127" s="22"/>
      <c r="AYR127" s="22"/>
      <c r="AYS127" s="22"/>
      <c r="AYT127" s="22"/>
      <c r="AYU127" s="22"/>
      <c r="AYV127" s="22"/>
      <c r="AYW127" s="22"/>
      <c r="AYX127" s="22"/>
      <c r="AYY127" s="22"/>
      <c r="AYZ127" s="22"/>
      <c r="AZA127" s="22"/>
      <c r="AZB127" s="22"/>
      <c r="AZC127" s="22"/>
      <c r="AZD127" s="22"/>
      <c r="AZE127" s="22"/>
      <c r="AZF127" s="22"/>
      <c r="AZG127" s="22"/>
      <c r="AZH127" s="22"/>
      <c r="AZI127" s="21"/>
      <c r="AZJ127" s="22"/>
      <c r="AZK127" s="22"/>
      <c r="AZL127" s="22"/>
      <c r="AZM127" s="22"/>
      <c r="AZN127" s="22"/>
      <c r="AZO127" s="22"/>
      <c r="AZP127" s="22"/>
      <c r="AZQ127" s="22"/>
      <c r="AZR127" s="22"/>
      <c r="AZS127" s="22"/>
      <c r="AZT127" s="22"/>
      <c r="AZU127" s="22"/>
      <c r="AZV127" s="22"/>
      <c r="AZW127" s="22"/>
      <c r="AZX127" s="22"/>
      <c r="AZY127" s="22"/>
      <c r="AZZ127" s="22"/>
      <c r="BAA127" s="22"/>
      <c r="BAB127" s="22"/>
      <c r="BAC127" s="22"/>
      <c r="BAD127" s="22"/>
      <c r="BAE127" s="22"/>
      <c r="BAF127" s="22"/>
      <c r="BAG127" s="22"/>
      <c r="BAH127" s="22"/>
      <c r="BAI127" s="22"/>
      <c r="BAJ127" s="22"/>
      <c r="BAK127" s="22"/>
      <c r="BAL127" s="22"/>
      <c r="BAM127" s="22"/>
      <c r="BAN127" s="22"/>
      <c r="BAO127" s="22"/>
      <c r="BAP127" s="22"/>
      <c r="BAQ127" s="21"/>
      <c r="BAR127" s="22"/>
      <c r="BAS127" s="22"/>
      <c r="BAT127" s="22"/>
      <c r="BAU127" s="22"/>
      <c r="BAV127" s="22"/>
      <c r="BAW127" s="22"/>
      <c r="BAX127" s="22"/>
      <c r="BAY127" s="22"/>
      <c r="BAZ127" s="22"/>
      <c r="BBA127" s="22"/>
      <c r="BBB127" s="22"/>
      <c r="BBC127" s="22"/>
      <c r="BBD127" s="22"/>
      <c r="BBE127" s="22"/>
      <c r="BBF127" s="22"/>
      <c r="BBG127" s="22"/>
      <c r="BBH127" s="22"/>
      <c r="BBI127" s="22"/>
      <c r="BBJ127" s="22"/>
      <c r="BBK127" s="22"/>
      <c r="BBL127" s="22"/>
      <c r="BBM127" s="22"/>
      <c r="BBN127" s="22"/>
      <c r="BBO127" s="22"/>
      <c r="BBP127" s="22"/>
      <c r="BBQ127" s="22"/>
      <c r="BBR127" s="22"/>
      <c r="BBS127" s="22"/>
      <c r="BBT127" s="22"/>
      <c r="BBU127" s="22"/>
      <c r="BBV127" s="22"/>
      <c r="BBW127" s="22"/>
      <c r="BBX127" s="22"/>
      <c r="BBY127" s="21"/>
      <c r="BBZ127" s="22"/>
      <c r="BCA127" s="22"/>
      <c r="BCB127" s="22"/>
      <c r="BCC127" s="22"/>
      <c r="BCD127" s="22"/>
      <c r="BCE127" s="22"/>
      <c r="BCF127" s="22"/>
      <c r="BCG127" s="22"/>
      <c r="BCH127" s="22"/>
      <c r="BCI127" s="22"/>
      <c r="BCJ127" s="22"/>
      <c r="BCK127" s="22"/>
      <c r="BCL127" s="22"/>
      <c r="BCM127" s="22"/>
      <c r="BCN127" s="22"/>
      <c r="BCO127" s="22"/>
      <c r="BCP127" s="22"/>
      <c r="BCQ127" s="22"/>
      <c r="BCR127" s="22"/>
      <c r="BCS127" s="22"/>
      <c r="BCT127" s="22"/>
      <c r="BCU127" s="22"/>
      <c r="BCV127" s="22"/>
      <c r="BCW127" s="22"/>
      <c r="BCX127" s="22"/>
      <c r="BCY127" s="22"/>
      <c r="BCZ127" s="22"/>
      <c r="BDA127" s="22"/>
      <c r="BDB127" s="22"/>
      <c r="BDC127" s="22"/>
      <c r="BDD127" s="22"/>
      <c r="BDE127" s="22"/>
      <c r="BDF127" s="22"/>
      <c r="BDG127" s="21"/>
      <c r="BDH127" s="22"/>
      <c r="BDI127" s="22"/>
      <c r="BDJ127" s="22"/>
      <c r="BDK127" s="22"/>
      <c r="BDL127" s="22"/>
      <c r="BDM127" s="22"/>
      <c r="BDN127" s="22"/>
      <c r="BDO127" s="22"/>
      <c r="BDP127" s="22"/>
      <c r="BDQ127" s="22"/>
      <c r="BDR127" s="22"/>
      <c r="BDS127" s="22"/>
      <c r="BDT127" s="22"/>
      <c r="BDU127" s="22"/>
      <c r="BDV127" s="22"/>
      <c r="BDW127" s="22"/>
      <c r="BDX127" s="22"/>
      <c r="BDY127" s="22"/>
      <c r="BDZ127" s="22"/>
      <c r="BEA127" s="22"/>
      <c r="BEB127" s="22"/>
      <c r="BEC127" s="22"/>
      <c r="BED127" s="22"/>
      <c r="BEE127" s="22"/>
      <c r="BEF127" s="22"/>
      <c r="BEG127" s="22"/>
      <c r="BEH127" s="22"/>
      <c r="BEI127" s="22"/>
      <c r="BEJ127" s="22"/>
      <c r="BEK127" s="22"/>
      <c r="BEL127" s="22"/>
      <c r="BEM127" s="22"/>
      <c r="BEN127" s="22"/>
      <c r="BEO127" s="21"/>
      <c r="BEP127" s="22"/>
      <c r="BEQ127" s="22"/>
      <c r="BER127" s="22"/>
      <c r="BES127" s="22"/>
      <c r="BET127" s="22"/>
      <c r="BEU127" s="22"/>
      <c r="BEV127" s="22"/>
      <c r="BEW127" s="22"/>
      <c r="BEX127" s="22"/>
      <c r="BEY127" s="22"/>
      <c r="BEZ127" s="22"/>
      <c r="BFA127" s="22"/>
      <c r="BFB127" s="22"/>
      <c r="BFC127" s="22"/>
      <c r="BFD127" s="22"/>
      <c r="BFE127" s="22"/>
      <c r="BFF127" s="22"/>
      <c r="BFG127" s="22"/>
      <c r="BFH127" s="22"/>
      <c r="BFI127" s="22"/>
      <c r="BFJ127" s="22"/>
      <c r="BFK127" s="22"/>
      <c r="BFL127" s="22"/>
      <c r="BFM127" s="22"/>
      <c r="BFN127" s="22"/>
      <c r="BFO127" s="22"/>
      <c r="BFP127" s="22"/>
      <c r="BFQ127" s="22"/>
      <c r="BFR127" s="22"/>
      <c r="BFS127" s="22"/>
      <c r="BFT127" s="22"/>
      <c r="BFU127" s="22"/>
      <c r="BFV127" s="22"/>
      <c r="BFW127" s="21"/>
      <c r="BFX127" s="22"/>
      <c r="BFY127" s="22"/>
      <c r="BFZ127" s="22"/>
      <c r="BGA127" s="22"/>
      <c r="BGB127" s="22"/>
      <c r="BGC127" s="22"/>
      <c r="BGD127" s="22"/>
      <c r="BGE127" s="22"/>
      <c r="BGF127" s="22"/>
      <c r="BGG127" s="22"/>
      <c r="BGH127" s="22"/>
      <c r="BGI127" s="22"/>
      <c r="BGJ127" s="22"/>
      <c r="BGK127" s="22"/>
      <c r="BGL127" s="22"/>
      <c r="BGM127" s="22"/>
      <c r="BGN127" s="22"/>
      <c r="BGO127" s="22"/>
      <c r="BGP127" s="22"/>
      <c r="BGQ127" s="22"/>
      <c r="BGR127" s="22"/>
      <c r="BGS127" s="22"/>
      <c r="BGT127" s="22"/>
      <c r="BGU127" s="22"/>
      <c r="BGV127" s="22"/>
      <c r="BGW127" s="22"/>
      <c r="BGX127" s="22"/>
      <c r="BGY127" s="22"/>
      <c r="BGZ127" s="22"/>
      <c r="BHA127" s="22"/>
      <c r="BHB127" s="22"/>
      <c r="BHC127" s="22"/>
      <c r="BHD127" s="22"/>
      <c r="BHE127" s="21"/>
      <c r="BHF127" s="22"/>
      <c r="BHG127" s="22"/>
      <c r="BHH127" s="22"/>
      <c r="BHI127" s="22"/>
      <c r="BHJ127" s="22"/>
      <c r="BHK127" s="22"/>
      <c r="BHL127" s="22"/>
      <c r="BHM127" s="22"/>
      <c r="BHN127" s="22"/>
      <c r="BHO127" s="22"/>
      <c r="BHP127" s="22"/>
      <c r="BHQ127" s="22"/>
      <c r="BHR127" s="22"/>
      <c r="BHS127" s="22"/>
      <c r="BHT127" s="22"/>
      <c r="BHU127" s="22"/>
      <c r="BHV127" s="22"/>
      <c r="BHW127" s="22"/>
      <c r="BHX127" s="22"/>
      <c r="BHY127" s="22"/>
      <c r="BHZ127" s="22"/>
      <c r="BIA127" s="22"/>
      <c r="BIB127" s="22"/>
      <c r="BIC127" s="22"/>
      <c r="BID127" s="22"/>
      <c r="BIE127" s="22"/>
      <c r="BIF127" s="22"/>
      <c r="BIG127" s="22"/>
      <c r="BIH127" s="22"/>
      <c r="BII127" s="22"/>
      <c r="BIJ127" s="22"/>
      <c r="BIK127" s="22"/>
      <c r="BIL127" s="22"/>
      <c r="BIM127" s="21"/>
      <c r="BIN127" s="22"/>
      <c r="BIO127" s="22"/>
      <c r="BIP127" s="22"/>
      <c r="BIQ127" s="22"/>
      <c r="BIR127" s="22"/>
      <c r="BIS127" s="22"/>
      <c r="BIT127" s="22"/>
      <c r="BIU127" s="22"/>
      <c r="BIV127" s="22"/>
      <c r="BIW127" s="22"/>
      <c r="BIX127" s="22"/>
      <c r="BIY127" s="22"/>
      <c r="BIZ127" s="22"/>
      <c r="BJA127" s="22"/>
      <c r="BJB127" s="22"/>
      <c r="BJC127" s="22"/>
      <c r="BJD127" s="22"/>
      <c r="BJE127" s="22"/>
      <c r="BJF127" s="22"/>
      <c r="BJG127" s="22"/>
      <c r="BJH127" s="22"/>
      <c r="BJI127" s="22"/>
      <c r="BJJ127" s="22"/>
      <c r="BJK127" s="22"/>
      <c r="BJL127" s="22"/>
      <c r="BJM127" s="22"/>
      <c r="BJN127" s="22"/>
      <c r="BJO127" s="22"/>
      <c r="BJP127" s="22"/>
      <c r="BJQ127" s="22"/>
      <c r="BJR127" s="22"/>
      <c r="BJS127" s="22"/>
      <c r="BJT127" s="22"/>
      <c r="BJU127" s="21"/>
      <c r="BJV127" s="22"/>
      <c r="BJW127" s="22"/>
      <c r="BJX127" s="22"/>
      <c r="BJY127" s="22"/>
      <c r="BJZ127" s="22"/>
      <c r="BKA127" s="22"/>
      <c r="BKB127" s="22"/>
      <c r="BKC127" s="22"/>
      <c r="BKD127" s="22"/>
      <c r="BKE127" s="22"/>
      <c r="BKF127" s="22"/>
      <c r="BKG127" s="22"/>
      <c r="BKH127" s="22"/>
      <c r="BKI127" s="22"/>
      <c r="BKJ127" s="22"/>
      <c r="BKK127" s="22"/>
      <c r="BKL127" s="22"/>
      <c r="BKM127" s="22"/>
      <c r="BKN127" s="22"/>
      <c r="BKO127" s="22"/>
      <c r="BKP127" s="22"/>
      <c r="BKQ127" s="22"/>
      <c r="BKR127" s="22"/>
      <c r="BKS127" s="22"/>
      <c r="BKT127" s="22"/>
      <c r="BKU127" s="22"/>
      <c r="BKV127" s="22"/>
      <c r="BKW127" s="22"/>
      <c r="BKX127" s="22"/>
      <c r="BKY127" s="22"/>
      <c r="BKZ127" s="22"/>
      <c r="BLA127" s="22"/>
      <c r="BLB127" s="22"/>
      <c r="BLC127" s="21"/>
      <c r="BLD127" s="22"/>
      <c r="BLE127" s="22"/>
      <c r="BLF127" s="22"/>
      <c r="BLG127" s="22"/>
      <c r="BLH127" s="22"/>
      <c r="BLI127" s="22"/>
      <c r="BLJ127" s="22"/>
      <c r="BLK127" s="22"/>
      <c r="BLL127" s="22"/>
      <c r="BLM127" s="22"/>
      <c r="BLN127" s="22"/>
      <c r="BLO127" s="22"/>
      <c r="BLP127" s="22"/>
      <c r="BLQ127" s="22"/>
      <c r="BLR127" s="22"/>
      <c r="BLS127" s="22"/>
      <c r="BLT127" s="22"/>
      <c r="BLU127" s="22"/>
      <c r="BLV127" s="22"/>
      <c r="BLW127" s="22"/>
      <c r="BLX127" s="22"/>
      <c r="BLY127" s="22"/>
      <c r="BLZ127" s="22"/>
      <c r="BMA127" s="22"/>
      <c r="BMB127" s="22"/>
      <c r="BMC127" s="22"/>
      <c r="BMD127" s="22"/>
      <c r="BME127" s="22"/>
      <c r="BMF127" s="22"/>
      <c r="BMG127" s="22"/>
      <c r="BMH127" s="22"/>
      <c r="BMI127" s="22"/>
      <c r="BMJ127" s="22"/>
      <c r="BMK127" s="21"/>
      <c r="BML127" s="22"/>
      <c r="BMM127" s="22"/>
      <c r="BMN127" s="22"/>
      <c r="BMO127" s="22"/>
      <c r="BMP127" s="22"/>
      <c r="BMQ127" s="22"/>
      <c r="BMR127" s="22"/>
      <c r="BMS127" s="22"/>
      <c r="BMT127" s="22"/>
      <c r="BMU127" s="22"/>
      <c r="BMV127" s="22"/>
      <c r="BMW127" s="22"/>
      <c r="BMX127" s="22"/>
      <c r="BMY127" s="22"/>
      <c r="BMZ127" s="22"/>
      <c r="BNA127" s="22"/>
      <c r="BNB127" s="22"/>
      <c r="BNC127" s="22"/>
      <c r="BND127" s="22"/>
      <c r="BNE127" s="22"/>
      <c r="BNF127" s="22"/>
      <c r="BNG127" s="22"/>
      <c r="BNH127" s="22"/>
      <c r="BNI127" s="22"/>
      <c r="BNJ127" s="22"/>
      <c r="BNK127" s="22"/>
      <c r="BNL127" s="22"/>
      <c r="BNM127" s="22"/>
      <c r="BNN127" s="22"/>
      <c r="BNO127" s="22"/>
      <c r="BNP127" s="22"/>
      <c r="BNQ127" s="22"/>
      <c r="BNR127" s="22"/>
      <c r="BNS127" s="21"/>
      <c r="BNT127" s="22"/>
      <c r="BNU127" s="22"/>
      <c r="BNV127" s="22"/>
      <c r="BNW127" s="22"/>
      <c r="BNX127" s="22"/>
      <c r="BNY127" s="22"/>
      <c r="BNZ127" s="22"/>
      <c r="BOA127" s="22"/>
      <c r="BOB127" s="22"/>
      <c r="BOC127" s="22"/>
      <c r="BOD127" s="22"/>
      <c r="BOE127" s="22"/>
      <c r="BOF127" s="22"/>
      <c r="BOG127" s="22"/>
      <c r="BOH127" s="22"/>
      <c r="BOI127" s="22"/>
      <c r="BOJ127" s="22"/>
      <c r="BOK127" s="22"/>
      <c r="BOL127" s="22"/>
      <c r="BOM127" s="22"/>
      <c r="BON127" s="22"/>
      <c r="BOO127" s="22"/>
      <c r="BOP127" s="22"/>
      <c r="BOQ127" s="22"/>
      <c r="BOR127" s="22"/>
      <c r="BOS127" s="22"/>
      <c r="BOT127" s="22"/>
      <c r="BOU127" s="22"/>
      <c r="BOV127" s="22"/>
      <c r="BOW127" s="22"/>
      <c r="BOX127" s="22"/>
      <c r="BOY127" s="22"/>
      <c r="BOZ127" s="22"/>
      <c r="BPA127" s="21"/>
      <c r="BPB127" s="22"/>
      <c r="BPC127" s="22"/>
      <c r="BPD127" s="22"/>
      <c r="BPE127" s="22"/>
      <c r="BPF127" s="22"/>
      <c r="BPG127" s="22"/>
      <c r="BPH127" s="22"/>
      <c r="BPI127" s="22"/>
      <c r="BPJ127" s="22"/>
      <c r="BPK127" s="22"/>
      <c r="BPL127" s="22"/>
      <c r="BPM127" s="22"/>
      <c r="BPN127" s="22"/>
      <c r="BPO127" s="22"/>
      <c r="BPP127" s="22"/>
      <c r="BPQ127" s="22"/>
      <c r="BPR127" s="22"/>
      <c r="BPS127" s="22"/>
      <c r="BPT127" s="22"/>
      <c r="BPU127" s="22"/>
      <c r="BPV127" s="22"/>
      <c r="BPW127" s="22"/>
      <c r="BPX127" s="22"/>
      <c r="BPY127" s="22"/>
      <c r="BPZ127" s="22"/>
      <c r="BQA127" s="22"/>
      <c r="BQB127" s="22"/>
      <c r="BQC127" s="22"/>
      <c r="BQD127" s="22"/>
      <c r="BQE127" s="22"/>
      <c r="BQF127" s="22"/>
      <c r="BQG127" s="22"/>
      <c r="BQH127" s="22"/>
      <c r="BQI127" s="21"/>
      <c r="BQJ127" s="22"/>
      <c r="BQK127" s="22"/>
      <c r="BQL127" s="22"/>
      <c r="BQM127" s="22"/>
      <c r="BQN127" s="22"/>
      <c r="BQO127" s="22"/>
      <c r="BQP127" s="22"/>
      <c r="BQQ127" s="22"/>
      <c r="BQR127" s="22"/>
      <c r="BQS127" s="22"/>
      <c r="BQT127" s="22"/>
      <c r="BQU127" s="22"/>
      <c r="BQV127" s="22"/>
      <c r="BQW127" s="22"/>
      <c r="BQX127" s="22"/>
      <c r="BQY127" s="22"/>
      <c r="BQZ127" s="22"/>
      <c r="BRA127" s="22"/>
      <c r="BRB127" s="22"/>
      <c r="BRC127" s="22"/>
      <c r="BRD127" s="22"/>
      <c r="BRE127" s="22"/>
      <c r="BRF127" s="22"/>
      <c r="BRG127" s="22"/>
      <c r="BRH127" s="22"/>
      <c r="BRI127" s="22"/>
      <c r="BRJ127" s="22"/>
      <c r="BRK127" s="22"/>
      <c r="BRL127" s="22"/>
      <c r="BRM127" s="22"/>
      <c r="BRN127" s="22"/>
      <c r="BRO127" s="22"/>
      <c r="BRP127" s="22"/>
      <c r="BRQ127" s="21"/>
      <c r="BRR127" s="22"/>
      <c r="BRS127" s="22"/>
      <c r="BRT127" s="22"/>
      <c r="BRU127" s="22"/>
      <c r="BRV127" s="22"/>
      <c r="BRW127" s="22"/>
      <c r="BRX127" s="22"/>
      <c r="BRY127" s="22"/>
      <c r="BRZ127" s="22"/>
      <c r="BSA127" s="22"/>
      <c r="BSB127" s="22"/>
      <c r="BSC127" s="22"/>
      <c r="BSD127" s="22"/>
      <c r="BSE127" s="22"/>
      <c r="BSF127" s="22"/>
      <c r="BSG127" s="22"/>
      <c r="BSH127" s="22"/>
      <c r="BSI127" s="22"/>
      <c r="BSJ127" s="22"/>
      <c r="BSK127" s="22"/>
      <c r="BSL127" s="22"/>
      <c r="BSM127" s="22"/>
      <c r="BSN127" s="22"/>
      <c r="BSO127" s="22"/>
      <c r="BSP127" s="22"/>
      <c r="BSQ127" s="22"/>
      <c r="BSR127" s="22"/>
      <c r="BSS127" s="22"/>
      <c r="BST127" s="22"/>
      <c r="BSU127" s="22"/>
      <c r="BSV127" s="22"/>
      <c r="BSW127" s="22"/>
      <c r="BSX127" s="22"/>
      <c r="BSY127" s="21"/>
      <c r="BSZ127" s="22"/>
      <c r="BTA127" s="22"/>
      <c r="BTB127" s="22"/>
      <c r="BTC127" s="22"/>
      <c r="BTD127" s="22"/>
      <c r="BTE127" s="22"/>
      <c r="BTF127" s="22"/>
      <c r="BTG127" s="22"/>
      <c r="BTH127" s="22"/>
      <c r="BTI127" s="22"/>
      <c r="BTJ127" s="22"/>
      <c r="BTK127" s="22"/>
      <c r="BTL127" s="22"/>
      <c r="BTM127" s="22"/>
      <c r="BTN127" s="22"/>
      <c r="BTO127" s="22"/>
      <c r="BTP127" s="22"/>
      <c r="BTQ127" s="22"/>
      <c r="BTR127" s="22"/>
      <c r="BTS127" s="22"/>
      <c r="BTT127" s="22"/>
      <c r="BTU127" s="22"/>
      <c r="BTV127" s="22"/>
      <c r="BTW127" s="22"/>
      <c r="BTX127" s="22"/>
      <c r="BTY127" s="22"/>
      <c r="BTZ127" s="22"/>
      <c r="BUA127" s="22"/>
      <c r="BUB127" s="22"/>
      <c r="BUC127" s="22"/>
      <c r="BUD127" s="22"/>
      <c r="BUE127" s="22"/>
      <c r="BUF127" s="22"/>
      <c r="BUG127" s="21"/>
      <c r="BUH127" s="22"/>
      <c r="BUI127" s="22"/>
      <c r="BUJ127" s="22"/>
      <c r="BUK127" s="22"/>
      <c r="BUL127" s="22"/>
      <c r="BUM127" s="22"/>
      <c r="BUN127" s="22"/>
      <c r="BUO127" s="22"/>
      <c r="BUP127" s="22"/>
      <c r="BUQ127" s="22"/>
      <c r="BUR127" s="22"/>
      <c r="BUS127" s="22"/>
      <c r="BUT127" s="22"/>
      <c r="BUU127" s="22"/>
      <c r="BUV127" s="22"/>
      <c r="BUW127" s="22"/>
      <c r="BUX127" s="22"/>
      <c r="BUY127" s="22"/>
      <c r="BUZ127" s="22"/>
      <c r="BVA127" s="22"/>
      <c r="BVB127" s="22"/>
      <c r="BVC127" s="22"/>
      <c r="BVD127" s="22"/>
      <c r="BVE127" s="22"/>
      <c r="BVF127" s="22"/>
      <c r="BVG127" s="22"/>
      <c r="BVH127" s="22"/>
      <c r="BVI127" s="22"/>
      <c r="BVJ127" s="22"/>
      <c r="BVK127" s="22"/>
      <c r="BVL127" s="22"/>
      <c r="BVM127" s="22"/>
      <c r="BVN127" s="22"/>
      <c r="BVO127" s="21"/>
      <c r="BVP127" s="22"/>
      <c r="BVQ127" s="22"/>
      <c r="BVR127" s="22"/>
      <c r="BVS127" s="22"/>
      <c r="BVT127" s="22"/>
      <c r="BVU127" s="22"/>
      <c r="BVV127" s="22"/>
      <c r="BVW127" s="22"/>
      <c r="BVX127" s="22"/>
      <c r="BVY127" s="22"/>
      <c r="BVZ127" s="22"/>
      <c r="BWA127" s="22"/>
      <c r="BWB127" s="22"/>
      <c r="BWC127" s="22"/>
      <c r="BWD127" s="22"/>
      <c r="BWE127" s="22"/>
      <c r="BWF127" s="22"/>
      <c r="BWG127" s="22"/>
      <c r="BWH127" s="22"/>
      <c r="BWI127" s="22"/>
      <c r="BWJ127" s="22"/>
      <c r="BWK127" s="22"/>
      <c r="BWL127" s="22"/>
      <c r="BWM127" s="22"/>
      <c r="BWN127" s="22"/>
      <c r="BWO127" s="22"/>
      <c r="BWP127" s="22"/>
      <c r="BWQ127" s="22"/>
      <c r="BWR127" s="22"/>
      <c r="BWS127" s="22"/>
      <c r="BWT127" s="22"/>
      <c r="BWU127" s="22"/>
      <c r="BWV127" s="22"/>
      <c r="BWW127" s="21"/>
      <c r="BWX127" s="22"/>
      <c r="BWY127" s="22"/>
      <c r="BWZ127" s="22"/>
      <c r="BXA127" s="22"/>
      <c r="BXB127" s="22"/>
      <c r="BXC127" s="22"/>
      <c r="BXD127" s="22"/>
      <c r="BXE127" s="22"/>
      <c r="BXF127" s="22"/>
      <c r="BXG127" s="22"/>
      <c r="BXH127" s="22"/>
      <c r="BXI127" s="22"/>
      <c r="BXJ127" s="22"/>
      <c r="BXK127" s="22"/>
      <c r="BXL127" s="22"/>
      <c r="BXM127" s="22"/>
      <c r="BXN127" s="22"/>
      <c r="BXO127" s="22"/>
      <c r="BXP127" s="22"/>
      <c r="BXQ127" s="22"/>
      <c r="BXR127" s="22"/>
      <c r="BXS127" s="22"/>
      <c r="BXT127" s="22"/>
      <c r="BXU127" s="22"/>
      <c r="BXV127" s="22"/>
      <c r="BXW127" s="22"/>
      <c r="BXX127" s="22"/>
      <c r="BXY127" s="22"/>
      <c r="BXZ127" s="22"/>
      <c r="BYA127" s="22"/>
      <c r="BYB127" s="22"/>
      <c r="BYC127" s="22"/>
      <c r="BYD127" s="22"/>
      <c r="BYE127" s="21"/>
      <c r="BYF127" s="22"/>
      <c r="BYG127" s="22"/>
      <c r="BYH127" s="22"/>
      <c r="BYI127" s="22"/>
      <c r="BYJ127" s="22"/>
      <c r="BYK127" s="22"/>
      <c r="BYL127" s="22"/>
      <c r="BYM127" s="22"/>
      <c r="BYN127" s="22"/>
      <c r="BYO127" s="22"/>
      <c r="BYP127" s="22"/>
      <c r="BYQ127" s="22"/>
      <c r="BYR127" s="22"/>
      <c r="BYS127" s="22"/>
      <c r="BYT127" s="22"/>
      <c r="BYU127" s="22"/>
      <c r="BYV127" s="22"/>
      <c r="BYW127" s="22"/>
      <c r="BYX127" s="22"/>
      <c r="BYY127" s="22"/>
      <c r="BYZ127" s="22"/>
      <c r="BZA127" s="22"/>
      <c r="BZB127" s="22"/>
      <c r="BZC127" s="22"/>
      <c r="BZD127" s="22"/>
      <c r="BZE127" s="22"/>
      <c r="BZF127" s="22"/>
      <c r="BZG127" s="22"/>
      <c r="BZH127" s="22"/>
      <c r="BZI127" s="22"/>
      <c r="BZJ127" s="22"/>
      <c r="BZK127" s="22"/>
      <c r="BZL127" s="22"/>
      <c r="BZM127" s="21"/>
      <c r="BZN127" s="22"/>
      <c r="BZO127" s="22"/>
      <c r="BZP127" s="22"/>
      <c r="BZQ127" s="22"/>
      <c r="BZR127" s="22"/>
      <c r="BZS127" s="22"/>
      <c r="BZT127" s="22"/>
      <c r="BZU127" s="22"/>
      <c r="BZV127" s="22"/>
      <c r="BZW127" s="22"/>
      <c r="BZX127" s="22"/>
      <c r="BZY127" s="22"/>
      <c r="BZZ127" s="22"/>
      <c r="CAA127" s="22"/>
      <c r="CAB127" s="22"/>
      <c r="CAC127" s="22"/>
      <c r="CAD127" s="22"/>
      <c r="CAE127" s="22"/>
      <c r="CAF127" s="22"/>
      <c r="CAG127" s="22"/>
      <c r="CAH127" s="22"/>
      <c r="CAI127" s="22"/>
      <c r="CAJ127" s="22"/>
      <c r="CAK127" s="22"/>
      <c r="CAL127" s="22"/>
      <c r="CAM127" s="22"/>
      <c r="CAN127" s="22"/>
      <c r="CAO127" s="22"/>
      <c r="CAP127" s="22"/>
      <c r="CAQ127" s="22"/>
      <c r="CAR127" s="22"/>
      <c r="CAS127" s="22"/>
      <c r="CAT127" s="22"/>
      <c r="CAU127" s="21"/>
      <c r="CAV127" s="22"/>
      <c r="CAW127" s="22"/>
      <c r="CAX127" s="22"/>
      <c r="CAY127" s="22"/>
      <c r="CAZ127" s="22"/>
      <c r="CBA127" s="22"/>
      <c r="CBB127" s="22"/>
      <c r="CBC127" s="22"/>
      <c r="CBD127" s="22"/>
      <c r="CBE127" s="22"/>
      <c r="CBF127" s="22"/>
      <c r="CBG127" s="22"/>
      <c r="CBH127" s="22"/>
      <c r="CBI127" s="22"/>
      <c r="CBJ127" s="22"/>
      <c r="CBK127" s="22"/>
      <c r="CBL127" s="22"/>
      <c r="CBM127" s="22"/>
      <c r="CBN127" s="22"/>
      <c r="CBO127" s="22"/>
      <c r="CBP127" s="22"/>
      <c r="CBQ127" s="22"/>
      <c r="CBR127" s="22"/>
      <c r="CBS127" s="22"/>
      <c r="CBT127" s="22"/>
      <c r="CBU127" s="22"/>
      <c r="CBV127" s="22"/>
      <c r="CBW127" s="22"/>
      <c r="CBX127" s="22"/>
      <c r="CBY127" s="22"/>
      <c r="CBZ127" s="22"/>
      <c r="CCA127" s="22"/>
      <c r="CCB127" s="22"/>
      <c r="CCC127" s="21"/>
      <c r="CCD127" s="22"/>
      <c r="CCE127" s="22"/>
      <c r="CCF127" s="22"/>
      <c r="CCG127" s="22"/>
      <c r="CCH127" s="22"/>
      <c r="CCI127" s="22"/>
      <c r="CCJ127" s="22"/>
      <c r="CCK127" s="22"/>
      <c r="CCL127" s="22"/>
      <c r="CCM127" s="22"/>
      <c r="CCN127" s="22"/>
      <c r="CCO127" s="22"/>
      <c r="CCP127" s="22"/>
      <c r="CCQ127" s="22"/>
      <c r="CCR127" s="22"/>
      <c r="CCS127" s="22"/>
      <c r="CCT127" s="22"/>
      <c r="CCU127" s="22"/>
      <c r="CCV127" s="22"/>
      <c r="CCW127" s="22"/>
      <c r="CCX127" s="22"/>
      <c r="CCY127" s="22"/>
      <c r="CCZ127" s="22"/>
      <c r="CDA127" s="22"/>
      <c r="CDB127" s="22"/>
      <c r="CDC127" s="22"/>
      <c r="CDD127" s="22"/>
      <c r="CDE127" s="22"/>
      <c r="CDF127" s="22"/>
      <c r="CDG127" s="22"/>
      <c r="CDH127" s="22"/>
      <c r="CDI127" s="22"/>
      <c r="CDJ127" s="22"/>
      <c r="CDK127" s="21"/>
      <c r="CDL127" s="22"/>
      <c r="CDM127" s="22"/>
      <c r="CDN127" s="22"/>
      <c r="CDO127" s="22"/>
      <c r="CDP127" s="22"/>
      <c r="CDQ127" s="22"/>
      <c r="CDR127" s="22"/>
      <c r="CDS127" s="22"/>
      <c r="CDT127" s="22"/>
      <c r="CDU127" s="22"/>
      <c r="CDV127" s="22"/>
      <c r="CDW127" s="22"/>
      <c r="CDX127" s="22"/>
      <c r="CDY127" s="22"/>
      <c r="CDZ127" s="22"/>
      <c r="CEA127" s="22"/>
      <c r="CEB127" s="22"/>
      <c r="CEC127" s="22"/>
      <c r="CED127" s="22"/>
      <c r="CEE127" s="22"/>
      <c r="CEF127" s="22"/>
      <c r="CEG127" s="22"/>
      <c r="CEH127" s="22"/>
      <c r="CEI127" s="22"/>
      <c r="CEJ127" s="22"/>
      <c r="CEK127" s="22"/>
      <c r="CEL127" s="22"/>
      <c r="CEM127" s="22"/>
      <c r="CEN127" s="22"/>
      <c r="CEO127" s="22"/>
      <c r="CEP127" s="22"/>
      <c r="CEQ127" s="22"/>
      <c r="CER127" s="22"/>
      <c r="CES127" s="21"/>
      <c r="CET127" s="22"/>
      <c r="CEU127" s="22"/>
      <c r="CEV127" s="22"/>
      <c r="CEW127" s="22"/>
      <c r="CEX127" s="22"/>
      <c r="CEY127" s="22"/>
      <c r="CEZ127" s="22"/>
      <c r="CFA127" s="22"/>
      <c r="CFB127" s="22"/>
      <c r="CFC127" s="22"/>
      <c r="CFD127" s="22"/>
      <c r="CFE127" s="22"/>
      <c r="CFF127" s="22"/>
      <c r="CFG127" s="22"/>
      <c r="CFH127" s="22"/>
      <c r="CFI127" s="22"/>
      <c r="CFJ127" s="22"/>
      <c r="CFK127" s="22"/>
      <c r="CFL127" s="22"/>
      <c r="CFM127" s="22"/>
      <c r="CFN127" s="22"/>
      <c r="CFO127" s="22"/>
      <c r="CFP127" s="22"/>
      <c r="CFQ127" s="22"/>
      <c r="CFR127" s="22"/>
      <c r="CFS127" s="22"/>
      <c r="CFT127" s="22"/>
      <c r="CFU127" s="22"/>
      <c r="CFV127" s="22"/>
      <c r="CFW127" s="22"/>
      <c r="CFX127" s="22"/>
      <c r="CFY127" s="22"/>
      <c r="CFZ127" s="22"/>
      <c r="CGA127" s="21"/>
      <c r="CGB127" s="22"/>
      <c r="CGC127" s="22"/>
      <c r="CGD127" s="22"/>
      <c r="CGE127" s="22"/>
      <c r="CGF127" s="22"/>
      <c r="CGG127" s="22"/>
      <c r="CGH127" s="22"/>
      <c r="CGI127" s="22"/>
      <c r="CGJ127" s="22"/>
      <c r="CGK127" s="22"/>
      <c r="CGL127" s="22"/>
      <c r="CGM127" s="22"/>
      <c r="CGN127" s="22"/>
      <c r="CGO127" s="22"/>
      <c r="CGP127" s="22"/>
      <c r="CGQ127" s="22"/>
      <c r="CGR127" s="22"/>
      <c r="CGS127" s="22"/>
      <c r="CGT127" s="22"/>
      <c r="CGU127" s="22"/>
      <c r="CGV127" s="22"/>
      <c r="CGW127" s="22"/>
      <c r="CGX127" s="22"/>
      <c r="CGY127" s="22"/>
      <c r="CGZ127" s="22"/>
      <c r="CHA127" s="22"/>
      <c r="CHB127" s="22"/>
      <c r="CHC127" s="22"/>
      <c r="CHD127" s="22"/>
      <c r="CHE127" s="22"/>
      <c r="CHF127" s="22"/>
      <c r="CHG127" s="22"/>
      <c r="CHH127" s="22"/>
      <c r="CHI127" s="21"/>
      <c r="CHJ127" s="22"/>
      <c r="CHK127" s="22"/>
      <c r="CHL127" s="22"/>
      <c r="CHM127" s="22"/>
      <c r="CHN127" s="22"/>
      <c r="CHO127" s="22"/>
      <c r="CHP127" s="22"/>
      <c r="CHQ127" s="22"/>
      <c r="CHR127" s="22"/>
      <c r="CHS127" s="22"/>
      <c r="CHT127" s="22"/>
      <c r="CHU127" s="22"/>
      <c r="CHV127" s="22"/>
      <c r="CHW127" s="22"/>
      <c r="CHX127" s="22"/>
      <c r="CHY127" s="22"/>
      <c r="CHZ127" s="22"/>
      <c r="CIA127" s="22"/>
      <c r="CIB127" s="22"/>
      <c r="CIC127" s="22"/>
      <c r="CID127" s="22"/>
      <c r="CIE127" s="22"/>
      <c r="CIF127" s="22"/>
      <c r="CIG127" s="22"/>
      <c r="CIH127" s="22"/>
      <c r="CII127" s="22"/>
      <c r="CIJ127" s="22"/>
      <c r="CIK127" s="22"/>
      <c r="CIL127" s="22"/>
      <c r="CIM127" s="22"/>
      <c r="CIN127" s="22"/>
      <c r="CIO127" s="22"/>
      <c r="CIP127" s="22"/>
      <c r="CIQ127" s="21"/>
      <c r="CIR127" s="22"/>
      <c r="CIS127" s="22"/>
      <c r="CIT127" s="22"/>
      <c r="CIU127" s="22"/>
      <c r="CIV127" s="22"/>
      <c r="CIW127" s="22"/>
      <c r="CIX127" s="22"/>
      <c r="CIY127" s="22"/>
      <c r="CIZ127" s="22"/>
      <c r="CJA127" s="22"/>
      <c r="CJB127" s="22"/>
      <c r="CJC127" s="22"/>
      <c r="CJD127" s="22"/>
      <c r="CJE127" s="22"/>
      <c r="CJF127" s="22"/>
      <c r="CJG127" s="22"/>
      <c r="CJH127" s="22"/>
      <c r="CJI127" s="22"/>
      <c r="CJJ127" s="22"/>
      <c r="CJK127" s="22"/>
      <c r="CJL127" s="22"/>
      <c r="CJM127" s="22"/>
      <c r="CJN127" s="22"/>
      <c r="CJO127" s="22"/>
      <c r="CJP127" s="22"/>
      <c r="CJQ127" s="22"/>
      <c r="CJR127" s="22"/>
      <c r="CJS127" s="22"/>
      <c r="CJT127" s="22"/>
      <c r="CJU127" s="22"/>
      <c r="CJV127" s="22"/>
      <c r="CJW127" s="22"/>
      <c r="CJX127" s="22"/>
      <c r="CJY127" s="21"/>
      <c r="CJZ127" s="22"/>
      <c r="CKA127" s="22"/>
      <c r="CKB127" s="22"/>
      <c r="CKC127" s="22"/>
      <c r="CKD127" s="22"/>
      <c r="CKE127" s="22"/>
      <c r="CKF127" s="22"/>
      <c r="CKG127" s="22"/>
      <c r="CKH127" s="22"/>
      <c r="CKI127" s="22"/>
      <c r="CKJ127" s="22"/>
      <c r="CKK127" s="22"/>
      <c r="CKL127" s="22"/>
      <c r="CKM127" s="22"/>
      <c r="CKN127" s="22"/>
      <c r="CKO127" s="22"/>
      <c r="CKP127" s="22"/>
      <c r="CKQ127" s="22"/>
      <c r="CKR127" s="22"/>
      <c r="CKS127" s="22"/>
      <c r="CKT127" s="22"/>
      <c r="CKU127" s="22"/>
      <c r="CKV127" s="22"/>
      <c r="CKW127" s="22"/>
      <c r="CKX127" s="22"/>
      <c r="CKY127" s="22"/>
      <c r="CKZ127" s="22"/>
      <c r="CLA127" s="22"/>
      <c r="CLB127" s="22"/>
      <c r="CLC127" s="22"/>
      <c r="CLD127" s="22"/>
      <c r="CLE127" s="22"/>
      <c r="CLF127" s="22"/>
      <c r="CLG127" s="21"/>
      <c r="CLH127" s="22"/>
      <c r="CLI127" s="22"/>
      <c r="CLJ127" s="22"/>
      <c r="CLK127" s="22"/>
      <c r="CLL127" s="22"/>
      <c r="CLM127" s="22"/>
      <c r="CLN127" s="22"/>
      <c r="CLO127" s="22"/>
      <c r="CLP127" s="22"/>
      <c r="CLQ127" s="22"/>
      <c r="CLR127" s="22"/>
      <c r="CLS127" s="22"/>
      <c r="CLT127" s="22"/>
      <c r="CLU127" s="22"/>
      <c r="CLV127" s="22"/>
      <c r="CLW127" s="22"/>
      <c r="CLX127" s="22"/>
      <c r="CLY127" s="22"/>
      <c r="CLZ127" s="22"/>
      <c r="CMA127" s="22"/>
      <c r="CMB127" s="22"/>
      <c r="CMC127" s="22"/>
      <c r="CMD127" s="22"/>
      <c r="CME127" s="22"/>
      <c r="CMF127" s="22"/>
      <c r="CMG127" s="22"/>
      <c r="CMH127" s="22"/>
      <c r="CMI127" s="22"/>
      <c r="CMJ127" s="22"/>
      <c r="CMK127" s="22"/>
      <c r="CML127" s="22"/>
      <c r="CMM127" s="22"/>
      <c r="CMN127" s="22"/>
      <c r="CMO127" s="21"/>
      <c r="CMP127" s="22"/>
      <c r="CMQ127" s="22"/>
      <c r="CMR127" s="22"/>
      <c r="CMS127" s="22"/>
      <c r="CMT127" s="22"/>
      <c r="CMU127" s="22"/>
      <c r="CMV127" s="22"/>
      <c r="CMW127" s="22"/>
      <c r="CMX127" s="22"/>
      <c r="CMY127" s="22"/>
      <c r="CMZ127" s="22"/>
      <c r="CNA127" s="22"/>
      <c r="CNB127" s="22"/>
      <c r="CNC127" s="22"/>
      <c r="CND127" s="22"/>
      <c r="CNE127" s="22"/>
      <c r="CNF127" s="22"/>
      <c r="CNG127" s="22"/>
      <c r="CNH127" s="22"/>
      <c r="CNI127" s="22"/>
      <c r="CNJ127" s="22"/>
      <c r="CNK127" s="22"/>
      <c r="CNL127" s="22"/>
      <c r="CNM127" s="22"/>
      <c r="CNN127" s="22"/>
      <c r="CNO127" s="22"/>
      <c r="CNP127" s="22"/>
      <c r="CNQ127" s="22"/>
      <c r="CNR127" s="22"/>
      <c r="CNS127" s="22"/>
      <c r="CNT127" s="22"/>
      <c r="CNU127" s="22"/>
      <c r="CNV127" s="22"/>
      <c r="CNW127" s="21"/>
      <c r="CNX127" s="22"/>
      <c r="CNY127" s="22"/>
      <c r="CNZ127" s="22"/>
      <c r="COA127" s="22"/>
      <c r="COB127" s="22"/>
      <c r="COC127" s="22"/>
      <c r="COD127" s="22"/>
      <c r="COE127" s="22"/>
      <c r="COF127" s="22"/>
      <c r="COG127" s="22"/>
      <c r="COH127" s="22"/>
      <c r="COI127" s="22"/>
      <c r="COJ127" s="22"/>
      <c r="COK127" s="22"/>
      <c r="COL127" s="22"/>
      <c r="COM127" s="22"/>
      <c r="CON127" s="22"/>
      <c r="COO127" s="22"/>
      <c r="COP127" s="22"/>
      <c r="COQ127" s="22"/>
      <c r="COR127" s="22"/>
      <c r="COS127" s="22"/>
      <c r="COT127" s="22"/>
      <c r="COU127" s="22"/>
      <c r="COV127" s="22"/>
      <c r="COW127" s="22"/>
      <c r="COX127" s="22"/>
      <c r="COY127" s="22"/>
      <c r="COZ127" s="22"/>
      <c r="CPA127" s="22"/>
      <c r="CPB127" s="22"/>
      <c r="CPC127" s="22"/>
      <c r="CPD127" s="22"/>
      <c r="CPE127" s="21"/>
      <c r="CPF127" s="22"/>
      <c r="CPG127" s="22"/>
      <c r="CPH127" s="22"/>
      <c r="CPI127" s="22"/>
      <c r="CPJ127" s="22"/>
      <c r="CPK127" s="22"/>
      <c r="CPL127" s="22"/>
      <c r="CPM127" s="22"/>
      <c r="CPN127" s="22"/>
      <c r="CPO127" s="22"/>
      <c r="CPP127" s="22"/>
      <c r="CPQ127" s="22"/>
      <c r="CPR127" s="22"/>
      <c r="CPS127" s="22"/>
      <c r="CPT127" s="22"/>
      <c r="CPU127" s="22"/>
      <c r="CPV127" s="22"/>
      <c r="CPW127" s="22"/>
      <c r="CPX127" s="22"/>
      <c r="CPY127" s="22"/>
      <c r="CPZ127" s="22"/>
      <c r="CQA127" s="22"/>
      <c r="CQB127" s="22"/>
      <c r="CQC127" s="22"/>
      <c r="CQD127" s="22"/>
      <c r="CQE127" s="22"/>
      <c r="CQF127" s="22"/>
      <c r="CQG127" s="22"/>
      <c r="CQH127" s="22"/>
      <c r="CQI127" s="22"/>
      <c r="CQJ127" s="22"/>
      <c r="CQK127" s="22"/>
      <c r="CQL127" s="22"/>
      <c r="CQM127" s="21"/>
      <c r="CQN127" s="22"/>
      <c r="CQO127" s="22"/>
      <c r="CQP127" s="22"/>
      <c r="CQQ127" s="22"/>
      <c r="CQR127" s="22"/>
      <c r="CQS127" s="22"/>
      <c r="CQT127" s="22"/>
      <c r="CQU127" s="22"/>
      <c r="CQV127" s="22"/>
      <c r="CQW127" s="22"/>
      <c r="CQX127" s="22"/>
      <c r="CQY127" s="22"/>
      <c r="CQZ127" s="22"/>
      <c r="CRA127" s="22"/>
      <c r="CRB127" s="22"/>
      <c r="CRC127" s="22"/>
      <c r="CRD127" s="22"/>
      <c r="CRE127" s="22"/>
      <c r="CRF127" s="22"/>
      <c r="CRG127" s="22"/>
      <c r="CRH127" s="22"/>
      <c r="CRI127" s="22"/>
      <c r="CRJ127" s="22"/>
      <c r="CRK127" s="22"/>
      <c r="CRL127" s="22"/>
      <c r="CRM127" s="22"/>
      <c r="CRN127" s="22"/>
      <c r="CRO127" s="22"/>
      <c r="CRP127" s="22"/>
      <c r="CRQ127" s="22"/>
      <c r="CRR127" s="22"/>
      <c r="CRS127" s="22"/>
      <c r="CRT127" s="22"/>
      <c r="CRU127" s="21"/>
      <c r="CRV127" s="22"/>
      <c r="CRW127" s="22"/>
      <c r="CRX127" s="22"/>
      <c r="CRY127" s="22"/>
      <c r="CRZ127" s="22"/>
      <c r="CSA127" s="22"/>
      <c r="CSB127" s="22"/>
      <c r="CSC127" s="22"/>
      <c r="CSD127" s="22"/>
      <c r="CSE127" s="22"/>
      <c r="CSF127" s="22"/>
      <c r="CSG127" s="22"/>
      <c r="CSH127" s="22"/>
      <c r="CSI127" s="22"/>
      <c r="CSJ127" s="22"/>
      <c r="CSK127" s="22"/>
      <c r="CSL127" s="22"/>
      <c r="CSM127" s="22"/>
      <c r="CSN127" s="22"/>
      <c r="CSO127" s="22"/>
      <c r="CSP127" s="22"/>
      <c r="CSQ127" s="22"/>
      <c r="CSR127" s="22"/>
      <c r="CSS127" s="22"/>
      <c r="CST127" s="22"/>
      <c r="CSU127" s="22"/>
      <c r="CSV127" s="22"/>
      <c r="CSW127" s="22"/>
      <c r="CSX127" s="22"/>
      <c r="CSY127" s="22"/>
      <c r="CSZ127" s="22"/>
      <c r="CTA127" s="22"/>
      <c r="CTB127" s="22"/>
      <c r="CTC127" s="21"/>
      <c r="CTD127" s="22"/>
      <c r="CTE127" s="22"/>
      <c r="CTF127" s="22"/>
      <c r="CTG127" s="22"/>
      <c r="CTH127" s="22"/>
      <c r="CTI127" s="22"/>
      <c r="CTJ127" s="22"/>
      <c r="CTK127" s="22"/>
      <c r="CTL127" s="22"/>
      <c r="CTM127" s="22"/>
      <c r="CTN127" s="22"/>
      <c r="CTO127" s="22"/>
      <c r="CTP127" s="22"/>
      <c r="CTQ127" s="22"/>
      <c r="CTR127" s="22"/>
      <c r="CTS127" s="22"/>
      <c r="CTT127" s="22"/>
      <c r="CTU127" s="22"/>
      <c r="CTV127" s="22"/>
      <c r="CTW127" s="22"/>
      <c r="CTX127" s="22"/>
      <c r="CTY127" s="22"/>
      <c r="CTZ127" s="22"/>
      <c r="CUA127" s="22"/>
      <c r="CUB127" s="22"/>
      <c r="CUC127" s="22"/>
      <c r="CUD127" s="22"/>
      <c r="CUE127" s="22"/>
      <c r="CUF127" s="22"/>
      <c r="CUG127" s="22"/>
      <c r="CUH127" s="22"/>
      <c r="CUI127" s="22"/>
      <c r="CUJ127" s="22"/>
      <c r="CUK127" s="21"/>
      <c r="CUL127" s="22"/>
      <c r="CUM127" s="22"/>
      <c r="CUN127" s="22"/>
      <c r="CUO127" s="22"/>
      <c r="CUP127" s="22"/>
      <c r="CUQ127" s="22"/>
      <c r="CUR127" s="22"/>
      <c r="CUS127" s="22"/>
      <c r="CUT127" s="22"/>
      <c r="CUU127" s="22"/>
      <c r="CUV127" s="22"/>
      <c r="CUW127" s="22"/>
      <c r="CUX127" s="22"/>
      <c r="CUY127" s="22"/>
      <c r="CUZ127" s="22"/>
      <c r="CVA127" s="22"/>
      <c r="CVB127" s="22"/>
      <c r="CVC127" s="22"/>
      <c r="CVD127" s="22"/>
      <c r="CVE127" s="22"/>
      <c r="CVF127" s="22"/>
      <c r="CVG127" s="22"/>
      <c r="CVH127" s="22"/>
      <c r="CVI127" s="22"/>
      <c r="CVJ127" s="22"/>
      <c r="CVK127" s="22"/>
      <c r="CVL127" s="22"/>
      <c r="CVM127" s="22"/>
      <c r="CVN127" s="22"/>
      <c r="CVO127" s="22"/>
      <c r="CVP127" s="22"/>
      <c r="CVQ127" s="22"/>
      <c r="CVR127" s="22"/>
      <c r="CVS127" s="21"/>
      <c r="CVT127" s="22"/>
      <c r="CVU127" s="22"/>
      <c r="CVV127" s="22"/>
      <c r="CVW127" s="22"/>
      <c r="CVX127" s="22"/>
      <c r="CVY127" s="22"/>
      <c r="CVZ127" s="22"/>
      <c r="CWA127" s="22"/>
      <c r="CWB127" s="22"/>
      <c r="CWC127" s="22"/>
      <c r="CWD127" s="22"/>
      <c r="CWE127" s="22"/>
      <c r="CWF127" s="22"/>
      <c r="CWG127" s="22"/>
      <c r="CWH127" s="22"/>
      <c r="CWI127" s="22"/>
      <c r="CWJ127" s="22"/>
      <c r="CWK127" s="22"/>
      <c r="CWL127" s="22"/>
      <c r="CWM127" s="22"/>
      <c r="CWN127" s="22"/>
      <c r="CWO127" s="22"/>
      <c r="CWP127" s="22"/>
      <c r="CWQ127" s="22"/>
      <c r="CWR127" s="22"/>
      <c r="CWS127" s="22"/>
      <c r="CWT127" s="22"/>
      <c r="CWU127" s="22"/>
      <c r="CWV127" s="22"/>
      <c r="CWW127" s="22"/>
      <c r="CWX127" s="22"/>
      <c r="CWY127" s="22"/>
      <c r="CWZ127" s="22"/>
      <c r="CXA127" s="21"/>
      <c r="CXB127" s="22"/>
      <c r="CXC127" s="22"/>
      <c r="CXD127" s="22"/>
      <c r="CXE127" s="22"/>
      <c r="CXF127" s="22"/>
      <c r="CXG127" s="22"/>
      <c r="CXH127" s="22"/>
      <c r="CXI127" s="22"/>
      <c r="CXJ127" s="22"/>
      <c r="CXK127" s="22"/>
      <c r="CXL127" s="22"/>
      <c r="CXM127" s="22"/>
      <c r="CXN127" s="22"/>
      <c r="CXO127" s="22"/>
      <c r="CXP127" s="22"/>
      <c r="CXQ127" s="22"/>
      <c r="CXR127" s="22"/>
      <c r="CXS127" s="22"/>
      <c r="CXT127" s="22"/>
      <c r="CXU127" s="22"/>
      <c r="CXV127" s="22"/>
      <c r="CXW127" s="22"/>
      <c r="CXX127" s="22"/>
      <c r="CXY127" s="22"/>
      <c r="CXZ127" s="22"/>
      <c r="CYA127" s="22"/>
      <c r="CYB127" s="22"/>
      <c r="CYC127" s="22"/>
      <c r="CYD127" s="22"/>
      <c r="CYE127" s="22"/>
      <c r="CYF127" s="22"/>
      <c r="CYG127" s="22"/>
      <c r="CYH127" s="22"/>
      <c r="CYI127" s="21"/>
      <c r="CYJ127" s="22"/>
      <c r="CYK127" s="22"/>
      <c r="CYL127" s="22"/>
      <c r="CYM127" s="22"/>
      <c r="CYN127" s="22"/>
      <c r="CYO127" s="22"/>
      <c r="CYP127" s="22"/>
      <c r="CYQ127" s="22"/>
      <c r="CYR127" s="22"/>
      <c r="CYS127" s="22"/>
      <c r="CYT127" s="22"/>
      <c r="CYU127" s="22"/>
      <c r="CYV127" s="22"/>
      <c r="CYW127" s="22"/>
      <c r="CYX127" s="22"/>
      <c r="CYY127" s="22"/>
      <c r="CYZ127" s="22"/>
      <c r="CZA127" s="22"/>
      <c r="CZB127" s="22"/>
      <c r="CZC127" s="22"/>
      <c r="CZD127" s="22"/>
      <c r="CZE127" s="22"/>
      <c r="CZF127" s="22"/>
      <c r="CZG127" s="22"/>
      <c r="CZH127" s="22"/>
      <c r="CZI127" s="22"/>
      <c r="CZJ127" s="22"/>
      <c r="CZK127" s="22"/>
      <c r="CZL127" s="22"/>
      <c r="CZM127" s="22"/>
      <c r="CZN127" s="22"/>
      <c r="CZO127" s="22"/>
      <c r="CZP127" s="22"/>
      <c r="CZQ127" s="21"/>
      <c r="CZR127" s="22"/>
      <c r="CZS127" s="22"/>
      <c r="CZT127" s="22"/>
      <c r="CZU127" s="22"/>
      <c r="CZV127" s="22"/>
      <c r="CZW127" s="22"/>
      <c r="CZX127" s="22"/>
      <c r="CZY127" s="22"/>
      <c r="CZZ127" s="22"/>
      <c r="DAA127" s="22"/>
      <c r="DAB127" s="22"/>
      <c r="DAC127" s="22"/>
      <c r="DAD127" s="22"/>
      <c r="DAE127" s="22"/>
      <c r="DAF127" s="22"/>
      <c r="DAG127" s="22"/>
      <c r="DAH127" s="22"/>
      <c r="DAI127" s="22"/>
      <c r="DAJ127" s="22"/>
      <c r="DAK127" s="22"/>
      <c r="DAL127" s="22"/>
      <c r="DAM127" s="22"/>
      <c r="DAN127" s="22"/>
      <c r="DAO127" s="22"/>
      <c r="DAP127" s="22"/>
      <c r="DAQ127" s="22"/>
      <c r="DAR127" s="22"/>
      <c r="DAS127" s="22"/>
      <c r="DAT127" s="22"/>
      <c r="DAU127" s="22"/>
      <c r="DAV127" s="22"/>
      <c r="DAW127" s="22"/>
      <c r="DAX127" s="22"/>
      <c r="DAY127" s="21"/>
      <c r="DAZ127" s="22"/>
      <c r="DBA127" s="22"/>
      <c r="DBB127" s="22"/>
      <c r="DBC127" s="22"/>
      <c r="DBD127" s="22"/>
      <c r="DBE127" s="22"/>
      <c r="DBF127" s="22"/>
      <c r="DBG127" s="22"/>
      <c r="DBH127" s="22"/>
      <c r="DBI127" s="22"/>
      <c r="DBJ127" s="22"/>
      <c r="DBK127" s="22"/>
      <c r="DBL127" s="22"/>
      <c r="DBM127" s="22"/>
      <c r="DBN127" s="22"/>
      <c r="DBO127" s="22"/>
      <c r="DBP127" s="22"/>
      <c r="DBQ127" s="22"/>
      <c r="DBR127" s="22"/>
      <c r="DBS127" s="22"/>
      <c r="DBT127" s="22"/>
      <c r="DBU127" s="22"/>
      <c r="DBV127" s="22"/>
      <c r="DBW127" s="22"/>
      <c r="DBX127" s="22"/>
      <c r="DBY127" s="22"/>
      <c r="DBZ127" s="22"/>
      <c r="DCA127" s="22"/>
      <c r="DCB127" s="22"/>
      <c r="DCC127" s="22"/>
      <c r="DCD127" s="22"/>
      <c r="DCE127" s="22"/>
      <c r="DCF127" s="22"/>
      <c r="DCG127" s="21"/>
      <c r="DCH127" s="22"/>
      <c r="DCI127" s="22"/>
      <c r="DCJ127" s="22"/>
      <c r="DCK127" s="22"/>
      <c r="DCL127" s="22"/>
      <c r="DCM127" s="22"/>
      <c r="DCN127" s="22"/>
      <c r="DCO127" s="22"/>
      <c r="DCP127" s="22"/>
      <c r="DCQ127" s="22"/>
      <c r="DCR127" s="22"/>
      <c r="DCS127" s="22"/>
      <c r="DCT127" s="22"/>
      <c r="DCU127" s="22"/>
      <c r="DCV127" s="22"/>
      <c r="DCW127" s="22"/>
      <c r="DCX127" s="22"/>
      <c r="DCY127" s="22"/>
      <c r="DCZ127" s="22"/>
      <c r="DDA127" s="22"/>
      <c r="DDB127" s="22"/>
      <c r="DDC127" s="22"/>
      <c r="DDD127" s="22"/>
      <c r="DDE127" s="22"/>
      <c r="DDF127" s="22"/>
      <c r="DDG127" s="22"/>
      <c r="DDH127" s="22"/>
      <c r="DDI127" s="22"/>
      <c r="DDJ127" s="22"/>
      <c r="DDK127" s="22"/>
      <c r="DDL127" s="22"/>
      <c r="DDM127" s="22"/>
      <c r="DDN127" s="22"/>
      <c r="DDO127" s="21"/>
      <c r="DDP127" s="22"/>
      <c r="DDQ127" s="22"/>
      <c r="DDR127" s="22"/>
      <c r="DDS127" s="22"/>
      <c r="DDT127" s="22"/>
      <c r="DDU127" s="22"/>
      <c r="DDV127" s="22"/>
      <c r="DDW127" s="22"/>
      <c r="DDX127" s="22"/>
      <c r="DDY127" s="22"/>
      <c r="DDZ127" s="22"/>
      <c r="DEA127" s="22"/>
      <c r="DEB127" s="22"/>
      <c r="DEC127" s="22"/>
      <c r="DED127" s="22"/>
      <c r="DEE127" s="22"/>
      <c r="DEF127" s="22"/>
      <c r="DEG127" s="22"/>
      <c r="DEH127" s="22"/>
      <c r="DEI127" s="22"/>
      <c r="DEJ127" s="22"/>
      <c r="DEK127" s="22"/>
      <c r="DEL127" s="22"/>
      <c r="DEM127" s="22"/>
      <c r="DEN127" s="22"/>
      <c r="DEO127" s="22"/>
      <c r="DEP127" s="22"/>
      <c r="DEQ127" s="22"/>
      <c r="DER127" s="22"/>
      <c r="DES127" s="22"/>
      <c r="DET127" s="22"/>
      <c r="DEU127" s="22"/>
      <c r="DEV127" s="22"/>
      <c r="DEW127" s="21"/>
      <c r="DEX127" s="22"/>
      <c r="DEY127" s="22"/>
      <c r="DEZ127" s="22"/>
      <c r="DFA127" s="22"/>
      <c r="DFB127" s="22"/>
      <c r="DFC127" s="22"/>
      <c r="DFD127" s="22"/>
      <c r="DFE127" s="22"/>
      <c r="DFF127" s="22"/>
      <c r="DFG127" s="22"/>
      <c r="DFH127" s="22"/>
      <c r="DFI127" s="22"/>
      <c r="DFJ127" s="22"/>
      <c r="DFK127" s="22"/>
      <c r="DFL127" s="22"/>
      <c r="DFM127" s="22"/>
      <c r="DFN127" s="22"/>
      <c r="DFO127" s="22"/>
      <c r="DFP127" s="22"/>
      <c r="DFQ127" s="22"/>
      <c r="DFR127" s="22"/>
      <c r="DFS127" s="22"/>
      <c r="DFT127" s="22"/>
      <c r="DFU127" s="22"/>
      <c r="DFV127" s="22"/>
      <c r="DFW127" s="22"/>
      <c r="DFX127" s="22"/>
      <c r="DFY127" s="22"/>
      <c r="DFZ127" s="22"/>
      <c r="DGA127" s="22"/>
      <c r="DGB127" s="22"/>
      <c r="DGC127" s="22"/>
      <c r="DGD127" s="22"/>
      <c r="DGE127" s="21"/>
      <c r="DGF127" s="22"/>
      <c r="DGG127" s="22"/>
      <c r="DGH127" s="22"/>
      <c r="DGI127" s="22"/>
      <c r="DGJ127" s="22"/>
      <c r="DGK127" s="22"/>
      <c r="DGL127" s="22"/>
      <c r="DGM127" s="22"/>
      <c r="DGN127" s="22"/>
      <c r="DGO127" s="22"/>
      <c r="DGP127" s="22"/>
      <c r="DGQ127" s="22"/>
      <c r="DGR127" s="22"/>
      <c r="DGS127" s="22"/>
      <c r="DGT127" s="22"/>
      <c r="DGU127" s="22"/>
      <c r="DGV127" s="22"/>
      <c r="DGW127" s="22"/>
      <c r="DGX127" s="22"/>
      <c r="DGY127" s="22"/>
      <c r="DGZ127" s="22"/>
      <c r="DHA127" s="22"/>
      <c r="DHB127" s="22"/>
      <c r="DHC127" s="22"/>
      <c r="DHD127" s="22"/>
      <c r="DHE127" s="22"/>
      <c r="DHF127" s="22"/>
      <c r="DHG127" s="22"/>
      <c r="DHH127" s="22"/>
      <c r="DHI127" s="22"/>
      <c r="DHJ127" s="22"/>
      <c r="DHK127" s="22"/>
      <c r="DHL127" s="22"/>
      <c r="DHM127" s="21"/>
      <c r="DHN127" s="22"/>
      <c r="DHO127" s="22"/>
      <c r="DHP127" s="22"/>
      <c r="DHQ127" s="22"/>
      <c r="DHR127" s="22"/>
      <c r="DHS127" s="22"/>
      <c r="DHT127" s="22"/>
      <c r="DHU127" s="22"/>
      <c r="DHV127" s="22"/>
      <c r="DHW127" s="22"/>
      <c r="DHX127" s="22"/>
      <c r="DHY127" s="22"/>
      <c r="DHZ127" s="22"/>
      <c r="DIA127" s="22"/>
      <c r="DIB127" s="22"/>
      <c r="DIC127" s="22"/>
      <c r="DID127" s="22"/>
      <c r="DIE127" s="22"/>
      <c r="DIF127" s="22"/>
      <c r="DIG127" s="22"/>
      <c r="DIH127" s="22"/>
      <c r="DII127" s="22"/>
      <c r="DIJ127" s="22"/>
      <c r="DIK127" s="22"/>
      <c r="DIL127" s="22"/>
      <c r="DIM127" s="22"/>
      <c r="DIN127" s="22"/>
      <c r="DIO127" s="22"/>
      <c r="DIP127" s="22"/>
      <c r="DIQ127" s="22"/>
      <c r="DIR127" s="22"/>
      <c r="DIS127" s="22"/>
      <c r="DIT127" s="22"/>
      <c r="DIU127" s="21"/>
      <c r="DIV127" s="22"/>
      <c r="DIW127" s="22"/>
      <c r="DIX127" s="22"/>
      <c r="DIY127" s="22"/>
      <c r="DIZ127" s="22"/>
      <c r="DJA127" s="22"/>
      <c r="DJB127" s="22"/>
      <c r="DJC127" s="22"/>
      <c r="DJD127" s="22"/>
      <c r="DJE127" s="22"/>
      <c r="DJF127" s="22"/>
      <c r="DJG127" s="22"/>
      <c r="DJH127" s="22"/>
      <c r="DJI127" s="22"/>
      <c r="DJJ127" s="22"/>
      <c r="DJK127" s="22"/>
      <c r="DJL127" s="22"/>
      <c r="DJM127" s="22"/>
      <c r="DJN127" s="22"/>
      <c r="DJO127" s="22"/>
      <c r="DJP127" s="22"/>
      <c r="DJQ127" s="22"/>
      <c r="DJR127" s="22"/>
      <c r="DJS127" s="22"/>
      <c r="DJT127" s="22"/>
      <c r="DJU127" s="22"/>
      <c r="DJV127" s="22"/>
      <c r="DJW127" s="22"/>
      <c r="DJX127" s="22"/>
      <c r="DJY127" s="22"/>
      <c r="DJZ127" s="22"/>
      <c r="DKA127" s="22"/>
      <c r="DKB127" s="22"/>
      <c r="DKC127" s="21"/>
      <c r="DKD127" s="22"/>
      <c r="DKE127" s="22"/>
      <c r="DKF127" s="22"/>
      <c r="DKG127" s="22"/>
      <c r="DKH127" s="22"/>
      <c r="DKI127" s="22"/>
      <c r="DKJ127" s="22"/>
      <c r="DKK127" s="22"/>
      <c r="DKL127" s="22"/>
      <c r="DKM127" s="22"/>
      <c r="DKN127" s="22"/>
      <c r="DKO127" s="22"/>
      <c r="DKP127" s="22"/>
      <c r="DKQ127" s="22"/>
      <c r="DKR127" s="22"/>
      <c r="DKS127" s="22"/>
      <c r="DKT127" s="22"/>
      <c r="DKU127" s="22"/>
      <c r="DKV127" s="22"/>
      <c r="DKW127" s="22"/>
      <c r="DKX127" s="22"/>
      <c r="DKY127" s="22"/>
      <c r="DKZ127" s="22"/>
      <c r="DLA127" s="22"/>
      <c r="DLB127" s="22"/>
      <c r="DLC127" s="22"/>
      <c r="DLD127" s="22"/>
      <c r="DLE127" s="22"/>
      <c r="DLF127" s="22"/>
      <c r="DLG127" s="22"/>
      <c r="DLH127" s="22"/>
      <c r="DLI127" s="22"/>
      <c r="DLJ127" s="22"/>
      <c r="DLK127" s="21"/>
      <c r="DLL127" s="22"/>
      <c r="DLM127" s="22"/>
      <c r="DLN127" s="22"/>
      <c r="DLO127" s="22"/>
      <c r="DLP127" s="22"/>
      <c r="DLQ127" s="22"/>
      <c r="DLR127" s="22"/>
      <c r="DLS127" s="22"/>
      <c r="DLT127" s="22"/>
      <c r="DLU127" s="22"/>
      <c r="DLV127" s="22"/>
      <c r="DLW127" s="22"/>
      <c r="DLX127" s="22"/>
      <c r="DLY127" s="22"/>
      <c r="DLZ127" s="22"/>
      <c r="DMA127" s="22"/>
      <c r="DMB127" s="22"/>
      <c r="DMC127" s="22"/>
      <c r="DMD127" s="22"/>
      <c r="DME127" s="22"/>
      <c r="DMF127" s="22"/>
      <c r="DMG127" s="22"/>
      <c r="DMH127" s="22"/>
      <c r="DMI127" s="22"/>
      <c r="DMJ127" s="22"/>
      <c r="DMK127" s="22"/>
      <c r="DML127" s="22"/>
      <c r="DMM127" s="22"/>
      <c r="DMN127" s="22"/>
      <c r="DMO127" s="22"/>
      <c r="DMP127" s="22"/>
      <c r="DMQ127" s="22"/>
      <c r="DMR127" s="22"/>
      <c r="DMS127" s="21"/>
      <c r="DMT127" s="22"/>
      <c r="DMU127" s="22"/>
      <c r="DMV127" s="22"/>
      <c r="DMW127" s="22"/>
      <c r="DMX127" s="22"/>
      <c r="DMY127" s="22"/>
      <c r="DMZ127" s="22"/>
      <c r="DNA127" s="22"/>
      <c r="DNB127" s="22"/>
      <c r="DNC127" s="22"/>
      <c r="DND127" s="22"/>
      <c r="DNE127" s="22"/>
      <c r="DNF127" s="22"/>
      <c r="DNG127" s="22"/>
      <c r="DNH127" s="22"/>
      <c r="DNI127" s="22"/>
      <c r="DNJ127" s="22"/>
      <c r="DNK127" s="22"/>
      <c r="DNL127" s="22"/>
      <c r="DNM127" s="22"/>
      <c r="DNN127" s="22"/>
      <c r="DNO127" s="22"/>
      <c r="DNP127" s="22"/>
      <c r="DNQ127" s="22"/>
      <c r="DNR127" s="22"/>
      <c r="DNS127" s="22"/>
      <c r="DNT127" s="22"/>
      <c r="DNU127" s="22"/>
      <c r="DNV127" s="22"/>
      <c r="DNW127" s="22"/>
      <c r="DNX127" s="22"/>
      <c r="DNY127" s="22"/>
      <c r="DNZ127" s="22"/>
      <c r="DOA127" s="21"/>
      <c r="DOB127" s="22"/>
      <c r="DOC127" s="22"/>
      <c r="DOD127" s="22"/>
      <c r="DOE127" s="22"/>
      <c r="DOF127" s="22"/>
      <c r="DOG127" s="22"/>
      <c r="DOH127" s="22"/>
      <c r="DOI127" s="22"/>
      <c r="DOJ127" s="22"/>
      <c r="DOK127" s="22"/>
      <c r="DOL127" s="22"/>
      <c r="DOM127" s="22"/>
      <c r="DON127" s="22"/>
      <c r="DOO127" s="22"/>
      <c r="DOP127" s="22"/>
      <c r="DOQ127" s="22"/>
      <c r="DOR127" s="22"/>
      <c r="DOS127" s="22"/>
      <c r="DOT127" s="22"/>
      <c r="DOU127" s="22"/>
      <c r="DOV127" s="22"/>
      <c r="DOW127" s="22"/>
      <c r="DOX127" s="22"/>
      <c r="DOY127" s="22"/>
      <c r="DOZ127" s="22"/>
      <c r="DPA127" s="22"/>
      <c r="DPB127" s="22"/>
      <c r="DPC127" s="22"/>
      <c r="DPD127" s="22"/>
      <c r="DPE127" s="22"/>
      <c r="DPF127" s="22"/>
      <c r="DPG127" s="22"/>
      <c r="DPH127" s="22"/>
      <c r="DPI127" s="21"/>
      <c r="DPJ127" s="22"/>
      <c r="DPK127" s="22"/>
      <c r="DPL127" s="22"/>
      <c r="DPM127" s="22"/>
      <c r="DPN127" s="22"/>
      <c r="DPO127" s="22"/>
      <c r="DPP127" s="22"/>
      <c r="DPQ127" s="22"/>
      <c r="DPR127" s="22"/>
      <c r="DPS127" s="22"/>
      <c r="DPT127" s="22"/>
      <c r="DPU127" s="22"/>
      <c r="DPV127" s="22"/>
      <c r="DPW127" s="22"/>
      <c r="DPX127" s="22"/>
      <c r="DPY127" s="22"/>
      <c r="DPZ127" s="22"/>
      <c r="DQA127" s="22"/>
      <c r="DQB127" s="22"/>
      <c r="DQC127" s="22"/>
      <c r="DQD127" s="22"/>
      <c r="DQE127" s="22"/>
      <c r="DQF127" s="22"/>
      <c r="DQG127" s="22"/>
      <c r="DQH127" s="22"/>
      <c r="DQI127" s="22"/>
      <c r="DQJ127" s="22"/>
      <c r="DQK127" s="22"/>
      <c r="DQL127" s="22"/>
      <c r="DQM127" s="22"/>
      <c r="DQN127" s="22"/>
      <c r="DQO127" s="22"/>
      <c r="DQP127" s="22"/>
      <c r="DQQ127" s="21"/>
      <c r="DQR127" s="22"/>
      <c r="DQS127" s="22"/>
      <c r="DQT127" s="22"/>
      <c r="DQU127" s="22"/>
      <c r="DQV127" s="22"/>
      <c r="DQW127" s="22"/>
      <c r="DQX127" s="22"/>
      <c r="DQY127" s="22"/>
      <c r="DQZ127" s="22"/>
      <c r="DRA127" s="22"/>
      <c r="DRB127" s="22"/>
      <c r="DRC127" s="22"/>
      <c r="DRD127" s="22"/>
      <c r="DRE127" s="22"/>
      <c r="DRF127" s="22"/>
      <c r="DRG127" s="22"/>
      <c r="DRH127" s="22"/>
      <c r="DRI127" s="22"/>
      <c r="DRJ127" s="22"/>
      <c r="DRK127" s="22"/>
      <c r="DRL127" s="22"/>
      <c r="DRM127" s="22"/>
      <c r="DRN127" s="22"/>
      <c r="DRO127" s="22"/>
      <c r="DRP127" s="22"/>
      <c r="DRQ127" s="22"/>
      <c r="DRR127" s="22"/>
      <c r="DRS127" s="22"/>
      <c r="DRT127" s="22"/>
      <c r="DRU127" s="22"/>
      <c r="DRV127" s="22"/>
      <c r="DRW127" s="22"/>
      <c r="DRX127" s="22"/>
      <c r="DRY127" s="21"/>
      <c r="DRZ127" s="22"/>
      <c r="DSA127" s="22"/>
      <c r="DSB127" s="22"/>
      <c r="DSC127" s="22"/>
      <c r="DSD127" s="22"/>
      <c r="DSE127" s="22"/>
      <c r="DSF127" s="22"/>
      <c r="DSG127" s="22"/>
      <c r="DSH127" s="22"/>
      <c r="DSI127" s="22"/>
      <c r="DSJ127" s="22"/>
      <c r="DSK127" s="22"/>
      <c r="DSL127" s="22"/>
      <c r="DSM127" s="22"/>
      <c r="DSN127" s="22"/>
      <c r="DSO127" s="22"/>
      <c r="DSP127" s="22"/>
      <c r="DSQ127" s="22"/>
      <c r="DSR127" s="22"/>
      <c r="DSS127" s="22"/>
      <c r="DST127" s="22"/>
      <c r="DSU127" s="22"/>
      <c r="DSV127" s="22"/>
      <c r="DSW127" s="22"/>
      <c r="DSX127" s="22"/>
      <c r="DSY127" s="22"/>
      <c r="DSZ127" s="22"/>
      <c r="DTA127" s="22"/>
      <c r="DTB127" s="22"/>
      <c r="DTC127" s="22"/>
      <c r="DTD127" s="22"/>
      <c r="DTE127" s="22"/>
      <c r="DTF127" s="22"/>
      <c r="DTG127" s="21"/>
      <c r="DTH127" s="22"/>
      <c r="DTI127" s="22"/>
      <c r="DTJ127" s="22"/>
      <c r="DTK127" s="22"/>
      <c r="DTL127" s="22"/>
      <c r="DTM127" s="22"/>
      <c r="DTN127" s="22"/>
      <c r="DTO127" s="22"/>
      <c r="DTP127" s="22"/>
      <c r="DTQ127" s="22"/>
      <c r="DTR127" s="22"/>
      <c r="DTS127" s="22"/>
      <c r="DTT127" s="22"/>
      <c r="DTU127" s="22"/>
      <c r="DTV127" s="22"/>
      <c r="DTW127" s="22"/>
      <c r="DTX127" s="22"/>
      <c r="DTY127" s="22"/>
      <c r="DTZ127" s="22"/>
      <c r="DUA127" s="22"/>
      <c r="DUB127" s="22"/>
      <c r="DUC127" s="22"/>
      <c r="DUD127" s="22"/>
      <c r="DUE127" s="22"/>
      <c r="DUF127" s="22"/>
      <c r="DUG127" s="22"/>
      <c r="DUH127" s="22"/>
      <c r="DUI127" s="22"/>
      <c r="DUJ127" s="22"/>
      <c r="DUK127" s="22"/>
      <c r="DUL127" s="22"/>
      <c r="DUM127" s="22"/>
      <c r="DUN127" s="22"/>
      <c r="DUO127" s="21"/>
      <c r="DUP127" s="22"/>
      <c r="DUQ127" s="22"/>
      <c r="DUR127" s="22"/>
      <c r="DUS127" s="22"/>
      <c r="DUT127" s="22"/>
      <c r="DUU127" s="22"/>
      <c r="DUV127" s="22"/>
      <c r="DUW127" s="22"/>
      <c r="DUX127" s="22"/>
      <c r="DUY127" s="22"/>
      <c r="DUZ127" s="22"/>
      <c r="DVA127" s="22"/>
      <c r="DVB127" s="22"/>
      <c r="DVC127" s="22"/>
      <c r="DVD127" s="22"/>
      <c r="DVE127" s="22"/>
      <c r="DVF127" s="22"/>
      <c r="DVG127" s="22"/>
      <c r="DVH127" s="22"/>
      <c r="DVI127" s="22"/>
      <c r="DVJ127" s="22"/>
      <c r="DVK127" s="22"/>
      <c r="DVL127" s="22"/>
      <c r="DVM127" s="22"/>
      <c r="DVN127" s="22"/>
      <c r="DVO127" s="22"/>
      <c r="DVP127" s="22"/>
      <c r="DVQ127" s="22"/>
      <c r="DVR127" s="22"/>
      <c r="DVS127" s="22"/>
      <c r="DVT127" s="22"/>
      <c r="DVU127" s="22"/>
      <c r="DVV127" s="22"/>
      <c r="DVW127" s="21"/>
      <c r="DVX127" s="22"/>
      <c r="DVY127" s="22"/>
      <c r="DVZ127" s="22"/>
      <c r="DWA127" s="22"/>
      <c r="DWB127" s="22"/>
      <c r="DWC127" s="22"/>
      <c r="DWD127" s="22"/>
      <c r="DWE127" s="22"/>
      <c r="DWF127" s="22"/>
      <c r="DWG127" s="22"/>
      <c r="DWH127" s="22"/>
      <c r="DWI127" s="22"/>
      <c r="DWJ127" s="22"/>
      <c r="DWK127" s="22"/>
      <c r="DWL127" s="22"/>
      <c r="DWM127" s="22"/>
      <c r="DWN127" s="22"/>
      <c r="DWO127" s="22"/>
      <c r="DWP127" s="22"/>
      <c r="DWQ127" s="22"/>
      <c r="DWR127" s="22"/>
      <c r="DWS127" s="22"/>
      <c r="DWT127" s="22"/>
      <c r="DWU127" s="22"/>
      <c r="DWV127" s="22"/>
      <c r="DWW127" s="22"/>
      <c r="DWX127" s="22"/>
      <c r="DWY127" s="22"/>
      <c r="DWZ127" s="22"/>
      <c r="DXA127" s="22"/>
      <c r="DXB127" s="22"/>
      <c r="DXC127" s="22"/>
      <c r="DXD127" s="22"/>
      <c r="DXE127" s="21"/>
      <c r="DXF127" s="22"/>
      <c r="DXG127" s="22"/>
      <c r="DXH127" s="22"/>
      <c r="DXI127" s="22"/>
      <c r="DXJ127" s="22"/>
      <c r="DXK127" s="22"/>
      <c r="DXL127" s="22"/>
      <c r="DXM127" s="22"/>
      <c r="DXN127" s="22"/>
      <c r="DXO127" s="22"/>
      <c r="DXP127" s="22"/>
      <c r="DXQ127" s="22"/>
      <c r="DXR127" s="22"/>
      <c r="DXS127" s="22"/>
      <c r="DXT127" s="22"/>
      <c r="DXU127" s="22"/>
      <c r="DXV127" s="22"/>
      <c r="DXW127" s="22"/>
      <c r="DXX127" s="22"/>
      <c r="DXY127" s="22"/>
      <c r="DXZ127" s="22"/>
      <c r="DYA127" s="22"/>
      <c r="DYB127" s="22"/>
      <c r="DYC127" s="22"/>
      <c r="DYD127" s="22"/>
      <c r="DYE127" s="22"/>
      <c r="DYF127" s="22"/>
      <c r="DYG127" s="22"/>
      <c r="DYH127" s="22"/>
      <c r="DYI127" s="22"/>
      <c r="DYJ127" s="22"/>
      <c r="DYK127" s="22"/>
      <c r="DYL127" s="22"/>
      <c r="DYM127" s="21"/>
      <c r="DYN127" s="22"/>
      <c r="DYO127" s="22"/>
      <c r="DYP127" s="22"/>
      <c r="DYQ127" s="22"/>
      <c r="DYR127" s="22"/>
      <c r="DYS127" s="22"/>
      <c r="DYT127" s="22"/>
      <c r="DYU127" s="22"/>
      <c r="DYV127" s="22"/>
      <c r="DYW127" s="22"/>
      <c r="DYX127" s="22"/>
      <c r="DYY127" s="22"/>
      <c r="DYZ127" s="22"/>
      <c r="DZA127" s="22"/>
      <c r="DZB127" s="22"/>
      <c r="DZC127" s="22"/>
      <c r="DZD127" s="22"/>
      <c r="DZE127" s="22"/>
      <c r="DZF127" s="22"/>
      <c r="DZG127" s="22"/>
      <c r="DZH127" s="22"/>
      <c r="DZI127" s="22"/>
      <c r="DZJ127" s="22"/>
      <c r="DZK127" s="22"/>
      <c r="DZL127" s="22"/>
      <c r="DZM127" s="22"/>
      <c r="DZN127" s="22"/>
      <c r="DZO127" s="22"/>
      <c r="DZP127" s="22"/>
      <c r="DZQ127" s="22"/>
      <c r="DZR127" s="22"/>
      <c r="DZS127" s="22"/>
      <c r="DZT127" s="22"/>
      <c r="DZU127" s="21"/>
      <c r="DZV127" s="22"/>
      <c r="DZW127" s="22"/>
      <c r="DZX127" s="22"/>
      <c r="DZY127" s="22"/>
      <c r="DZZ127" s="22"/>
      <c r="EAA127" s="22"/>
      <c r="EAB127" s="22"/>
      <c r="EAC127" s="22"/>
      <c r="EAD127" s="22"/>
      <c r="EAE127" s="22"/>
      <c r="EAF127" s="22"/>
      <c r="EAG127" s="22"/>
      <c r="EAH127" s="22"/>
      <c r="EAI127" s="22"/>
      <c r="EAJ127" s="22"/>
      <c r="EAK127" s="22"/>
      <c r="EAL127" s="22"/>
      <c r="EAM127" s="22"/>
      <c r="EAN127" s="22"/>
      <c r="EAO127" s="22"/>
      <c r="EAP127" s="22"/>
      <c r="EAQ127" s="22"/>
      <c r="EAR127" s="22"/>
      <c r="EAS127" s="22"/>
      <c r="EAT127" s="22"/>
      <c r="EAU127" s="22"/>
      <c r="EAV127" s="22"/>
      <c r="EAW127" s="22"/>
      <c r="EAX127" s="22"/>
      <c r="EAY127" s="22"/>
      <c r="EAZ127" s="22"/>
      <c r="EBA127" s="22"/>
      <c r="EBB127" s="22"/>
      <c r="EBC127" s="21"/>
      <c r="EBD127" s="22"/>
      <c r="EBE127" s="22"/>
      <c r="EBF127" s="22"/>
      <c r="EBG127" s="22"/>
      <c r="EBH127" s="22"/>
      <c r="EBI127" s="22"/>
      <c r="EBJ127" s="22"/>
      <c r="EBK127" s="22"/>
      <c r="EBL127" s="22"/>
      <c r="EBM127" s="22"/>
      <c r="EBN127" s="22"/>
      <c r="EBO127" s="22"/>
      <c r="EBP127" s="22"/>
      <c r="EBQ127" s="22"/>
      <c r="EBR127" s="22"/>
      <c r="EBS127" s="22"/>
      <c r="EBT127" s="22"/>
      <c r="EBU127" s="22"/>
      <c r="EBV127" s="22"/>
      <c r="EBW127" s="22"/>
      <c r="EBX127" s="22"/>
      <c r="EBY127" s="22"/>
      <c r="EBZ127" s="22"/>
      <c r="ECA127" s="22"/>
      <c r="ECB127" s="22"/>
      <c r="ECC127" s="22"/>
      <c r="ECD127" s="22"/>
      <c r="ECE127" s="22"/>
      <c r="ECF127" s="22"/>
      <c r="ECG127" s="22"/>
      <c r="ECH127" s="22"/>
      <c r="ECI127" s="22"/>
      <c r="ECJ127" s="22"/>
      <c r="ECK127" s="21"/>
      <c r="ECL127" s="22"/>
      <c r="ECM127" s="22"/>
      <c r="ECN127" s="22"/>
      <c r="ECO127" s="22"/>
      <c r="ECP127" s="22"/>
      <c r="ECQ127" s="22"/>
      <c r="ECR127" s="22"/>
      <c r="ECS127" s="22"/>
      <c r="ECT127" s="22"/>
      <c r="ECU127" s="22"/>
      <c r="ECV127" s="22"/>
      <c r="ECW127" s="22"/>
      <c r="ECX127" s="22"/>
      <c r="ECY127" s="22"/>
      <c r="ECZ127" s="22"/>
      <c r="EDA127" s="22"/>
      <c r="EDB127" s="22"/>
      <c r="EDC127" s="22"/>
      <c r="EDD127" s="22"/>
      <c r="EDE127" s="22"/>
      <c r="EDF127" s="22"/>
      <c r="EDG127" s="22"/>
      <c r="EDH127" s="22"/>
      <c r="EDI127" s="22"/>
      <c r="EDJ127" s="22"/>
      <c r="EDK127" s="22"/>
      <c r="EDL127" s="22"/>
      <c r="EDM127" s="22"/>
      <c r="EDN127" s="22"/>
      <c r="EDO127" s="22"/>
      <c r="EDP127" s="22"/>
      <c r="EDQ127" s="22"/>
      <c r="EDR127" s="22"/>
      <c r="EDS127" s="21"/>
      <c r="EDT127" s="22"/>
      <c r="EDU127" s="22"/>
      <c r="EDV127" s="22"/>
      <c r="EDW127" s="22"/>
      <c r="EDX127" s="22"/>
      <c r="EDY127" s="22"/>
      <c r="EDZ127" s="22"/>
      <c r="EEA127" s="22"/>
      <c r="EEB127" s="22"/>
      <c r="EEC127" s="22"/>
      <c r="EED127" s="22"/>
      <c r="EEE127" s="22"/>
      <c r="EEF127" s="22"/>
      <c r="EEG127" s="22"/>
      <c r="EEH127" s="22"/>
      <c r="EEI127" s="22"/>
      <c r="EEJ127" s="22"/>
      <c r="EEK127" s="22"/>
      <c r="EEL127" s="22"/>
      <c r="EEM127" s="22"/>
      <c r="EEN127" s="22"/>
      <c r="EEO127" s="22"/>
      <c r="EEP127" s="22"/>
      <c r="EEQ127" s="22"/>
      <c r="EER127" s="22"/>
      <c r="EES127" s="22"/>
      <c r="EET127" s="22"/>
      <c r="EEU127" s="22"/>
      <c r="EEV127" s="22"/>
      <c r="EEW127" s="22"/>
      <c r="EEX127" s="22"/>
      <c r="EEY127" s="22"/>
      <c r="EEZ127" s="22"/>
      <c r="EFA127" s="21"/>
      <c r="EFB127" s="22"/>
      <c r="EFC127" s="22"/>
      <c r="EFD127" s="22"/>
      <c r="EFE127" s="22"/>
      <c r="EFF127" s="22"/>
      <c r="EFG127" s="22"/>
      <c r="EFH127" s="22"/>
      <c r="EFI127" s="22"/>
      <c r="EFJ127" s="22"/>
      <c r="EFK127" s="22"/>
      <c r="EFL127" s="22"/>
      <c r="EFM127" s="22"/>
      <c r="EFN127" s="22"/>
      <c r="EFO127" s="22"/>
      <c r="EFP127" s="22"/>
      <c r="EFQ127" s="22"/>
      <c r="EFR127" s="22"/>
      <c r="EFS127" s="22"/>
      <c r="EFT127" s="22"/>
      <c r="EFU127" s="22"/>
      <c r="EFV127" s="22"/>
      <c r="EFW127" s="22"/>
      <c r="EFX127" s="22"/>
      <c r="EFY127" s="22"/>
      <c r="EFZ127" s="22"/>
      <c r="EGA127" s="22"/>
      <c r="EGB127" s="22"/>
      <c r="EGC127" s="22"/>
      <c r="EGD127" s="22"/>
      <c r="EGE127" s="22"/>
      <c r="EGF127" s="22"/>
      <c r="EGG127" s="22"/>
      <c r="EGH127" s="22"/>
      <c r="EGI127" s="21"/>
      <c r="EGJ127" s="22"/>
      <c r="EGK127" s="22"/>
      <c r="EGL127" s="22"/>
      <c r="EGM127" s="22"/>
      <c r="EGN127" s="22"/>
      <c r="EGO127" s="22"/>
      <c r="EGP127" s="22"/>
      <c r="EGQ127" s="22"/>
      <c r="EGR127" s="22"/>
      <c r="EGS127" s="22"/>
      <c r="EGT127" s="22"/>
      <c r="EGU127" s="22"/>
      <c r="EGV127" s="22"/>
      <c r="EGW127" s="22"/>
      <c r="EGX127" s="22"/>
      <c r="EGY127" s="22"/>
      <c r="EGZ127" s="22"/>
      <c r="EHA127" s="22"/>
      <c r="EHB127" s="22"/>
      <c r="EHC127" s="22"/>
      <c r="EHD127" s="22"/>
      <c r="EHE127" s="22"/>
      <c r="EHF127" s="22"/>
      <c r="EHG127" s="22"/>
      <c r="EHH127" s="22"/>
      <c r="EHI127" s="22"/>
      <c r="EHJ127" s="22"/>
      <c r="EHK127" s="22"/>
      <c r="EHL127" s="22"/>
      <c r="EHM127" s="22"/>
      <c r="EHN127" s="22"/>
      <c r="EHO127" s="22"/>
      <c r="EHP127" s="22"/>
      <c r="EHQ127" s="21"/>
      <c r="EHR127" s="22"/>
      <c r="EHS127" s="22"/>
      <c r="EHT127" s="22"/>
      <c r="EHU127" s="22"/>
      <c r="EHV127" s="22"/>
      <c r="EHW127" s="22"/>
      <c r="EHX127" s="22"/>
      <c r="EHY127" s="22"/>
      <c r="EHZ127" s="22"/>
      <c r="EIA127" s="22"/>
      <c r="EIB127" s="22"/>
      <c r="EIC127" s="22"/>
      <c r="EID127" s="22"/>
      <c r="EIE127" s="22"/>
      <c r="EIF127" s="22"/>
      <c r="EIG127" s="22"/>
      <c r="EIH127" s="22"/>
      <c r="EII127" s="22"/>
      <c r="EIJ127" s="22"/>
      <c r="EIK127" s="22"/>
      <c r="EIL127" s="22"/>
      <c r="EIM127" s="22"/>
      <c r="EIN127" s="22"/>
      <c r="EIO127" s="22"/>
      <c r="EIP127" s="22"/>
      <c r="EIQ127" s="22"/>
      <c r="EIR127" s="22"/>
      <c r="EIS127" s="22"/>
      <c r="EIT127" s="22"/>
      <c r="EIU127" s="22"/>
      <c r="EIV127" s="22"/>
      <c r="EIW127" s="22"/>
      <c r="EIX127" s="22"/>
      <c r="EIY127" s="21"/>
      <c r="EIZ127" s="22"/>
      <c r="EJA127" s="22"/>
      <c r="EJB127" s="22"/>
      <c r="EJC127" s="22"/>
      <c r="EJD127" s="22"/>
      <c r="EJE127" s="22"/>
      <c r="EJF127" s="22"/>
      <c r="EJG127" s="22"/>
      <c r="EJH127" s="22"/>
      <c r="EJI127" s="22"/>
      <c r="EJJ127" s="22"/>
      <c r="EJK127" s="22"/>
      <c r="EJL127" s="22"/>
      <c r="EJM127" s="22"/>
      <c r="EJN127" s="22"/>
      <c r="EJO127" s="22"/>
      <c r="EJP127" s="22"/>
      <c r="EJQ127" s="22"/>
      <c r="EJR127" s="22"/>
      <c r="EJS127" s="22"/>
      <c r="EJT127" s="22"/>
      <c r="EJU127" s="22"/>
      <c r="EJV127" s="22"/>
      <c r="EJW127" s="22"/>
      <c r="EJX127" s="22"/>
      <c r="EJY127" s="22"/>
      <c r="EJZ127" s="22"/>
      <c r="EKA127" s="22"/>
      <c r="EKB127" s="22"/>
      <c r="EKC127" s="22"/>
      <c r="EKD127" s="22"/>
      <c r="EKE127" s="22"/>
      <c r="EKF127" s="22"/>
      <c r="EKG127" s="21"/>
      <c r="EKH127" s="22"/>
      <c r="EKI127" s="22"/>
      <c r="EKJ127" s="22"/>
      <c r="EKK127" s="22"/>
      <c r="EKL127" s="22"/>
      <c r="EKM127" s="22"/>
      <c r="EKN127" s="22"/>
      <c r="EKO127" s="22"/>
      <c r="EKP127" s="22"/>
      <c r="EKQ127" s="22"/>
      <c r="EKR127" s="22"/>
      <c r="EKS127" s="22"/>
      <c r="EKT127" s="22"/>
      <c r="EKU127" s="22"/>
      <c r="EKV127" s="22"/>
      <c r="EKW127" s="22"/>
      <c r="EKX127" s="22"/>
      <c r="EKY127" s="22"/>
      <c r="EKZ127" s="22"/>
      <c r="ELA127" s="22"/>
      <c r="ELB127" s="22"/>
      <c r="ELC127" s="22"/>
      <c r="ELD127" s="22"/>
      <c r="ELE127" s="22"/>
      <c r="ELF127" s="22"/>
      <c r="ELG127" s="22"/>
      <c r="ELH127" s="22"/>
      <c r="ELI127" s="22"/>
      <c r="ELJ127" s="22"/>
      <c r="ELK127" s="22"/>
      <c r="ELL127" s="22"/>
      <c r="ELM127" s="22"/>
      <c r="ELN127" s="22"/>
      <c r="ELO127" s="21"/>
      <c r="ELP127" s="22"/>
      <c r="ELQ127" s="22"/>
      <c r="ELR127" s="22"/>
      <c r="ELS127" s="22"/>
      <c r="ELT127" s="22"/>
      <c r="ELU127" s="22"/>
      <c r="ELV127" s="22"/>
      <c r="ELW127" s="22"/>
      <c r="ELX127" s="22"/>
      <c r="ELY127" s="22"/>
      <c r="ELZ127" s="22"/>
      <c r="EMA127" s="22"/>
      <c r="EMB127" s="22"/>
      <c r="EMC127" s="22"/>
      <c r="EMD127" s="22"/>
      <c r="EME127" s="22"/>
      <c r="EMF127" s="22"/>
      <c r="EMG127" s="22"/>
      <c r="EMH127" s="22"/>
      <c r="EMI127" s="22"/>
      <c r="EMJ127" s="22"/>
      <c r="EMK127" s="22"/>
      <c r="EML127" s="22"/>
      <c r="EMM127" s="22"/>
      <c r="EMN127" s="22"/>
      <c r="EMO127" s="22"/>
      <c r="EMP127" s="22"/>
      <c r="EMQ127" s="22"/>
      <c r="EMR127" s="22"/>
      <c r="EMS127" s="22"/>
      <c r="EMT127" s="22"/>
      <c r="EMU127" s="22"/>
      <c r="EMV127" s="22"/>
      <c r="EMW127" s="21"/>
      <c r="EMX127" s="22"/>
      <c r="EMY127" s="22"/>
      <c r="EMZ127" s="22"/>
      <c r="ENA127" s="22"/>
      <c r="ENB127" s="22"/>
      <c r="ENC127" s="22"/>
      <c r="END127" s="22"/>
      <c r="ENE127" s="22"/>
      <c r="ENF127" s="22"/>
      <c r="ENG127" s="22"/>
      <c r="ENH127" s="22"/>
      <c r="ENI127" s="22"/>
      <c r="ENJ127" s="22"/>
      <c r="ENK127" s="22"/>
      <c r="ENL127" s="22"/>
      <c r="ENM127" s="22"/>
      <c r="ENN127" s="22"/>
      <c r="ENO127" s="22"/>
      <c r="ENP127" s="22"/>
      <c r="ENQ127" s="22"/>
      <c r="ENR127" s="22"/>
      <c r="ENS127" s="22"/>
      <c r="ENT127" s="22"/>
      <c r="ENU127" s="22"/>
      <c r="ENV127" s="22"/>
      <c r="ENW127" s="22"/>
      <c r="ENX127" s="22"/>
      <c r="ENY127" s="22"/>
      <c r="ENZ127" s="22"/>
      <c r="EOA127" s="22"/>
      <c r="EOB127" s="22"/>
      <c r="EOC127" s="22"/>
      <c r="EOD127" s="22"/>
      <c r="EOE127" s="21"/>
      <c r="EOF127" s="22"/>
      <c r="EOG127" s="22"/>
      <c r="EOH127" s="22"/>
      <c r="EOI127" s="22"/>
      <c r="EOJ127" s="22"/>
      <c r="EOK127" s="22"/>
      <c r="EOL127" s="22"/>
      <c r="EOM127" s="22"/>
      <c r="EON127" s="22"/>
      <c r="EOO127" s="22"/>
      <c r="EOP127" s="22"/>
      <c r="EOQ127" s="22"/>
      <c r="EOR127" s="22"/>
      <c r="EOS127" s="22"/>
      <c r="EOT127" s="22"/>
      <c r="EOU127" s="22"/>
      <c r="EOV127" s="22"/>
      <c r="EOW127" s="22"/>
      <c r="EOX127" s="22"/>
      <c r="EOY127" s="22"/>
      <c r="EOZ127" s="22"/>
      <c r="EPA127" s="22"/>
      <c r="EPB127" s="22"/>
      <c r="EPC127" s="22"/>
      <c r="EPD127" s="22"/>
      <c r="EPE127" s="22"/>
      <c r="EPF127" s="22"/>
      <c r="EPG127" s="22"/>
      <c r="EPH127" s="22"/>
      <c r="EPI127" s="22"/>
      <c r="EPJ127" s="22"/>
      <c r="EPK127" s="22"/>
      <c r="EPL127" s="22"/>
      <c r="EPM127" s="21"/>
      <c r="EPN127" s="22"/>
      <c r="EPO127" s="22"/>
      <c r="EPP127" s="22"/>
      <c r="EPQ127" s="22"/>
      <c r="EPR127" s="22"/>
      <c r="EPS127" s="22"/>
      <c r="EPT127" s="22"/>
      <c r="EPU127" s="22"/>
      <c r="EPV127" s="22"/>
      <c r="EPW127" s="22"/>
      <c r="EPX127" s="22"/>
      <c r="EPY127" s="22"/>
      <c r="EPZ127" s="22"/>
      <c r="EQA127" s="22"/>
      <c r="EQB127" s="22"/>
      <c r="EQC127" s="22"/>
      <c r="EQD127" s="22"/>
      <c r="EQE127" s="22"/>
      <c r="EQF127" s="22"/>
      <c r="EQG127" s="22"/>
      <c r="EQH127" s="22"/>
      <c r="EQI127" s="22"/>
      <c r="EQJ127" s="22"/>
      <c r="EQK127" s="22"/>
      <c r="EQL127" s="22"/>
      <c r="EQM127" s="22"/>
      <c r="EQN127" s="22"/>
      <c r="EQO127" s="22"/>
      <c r="EQP127" s="22"/>
      <c r="EQQ127" s="22"/>
      <c r="EQR127" s="22"/>
      <c r="EQS127" s="22"/>
      <c r="EQT127" s="22"/>
      <c r="EQU127" s="21"/>
      <c r="EQV127" s="22"/>
      <c r="EQW127" s="22"/>
      <c r="EQX127" s="22"/>
      <c r="EQY127" s="22"/>
      <c r="EQZ127" s="22"/>
      <c r="ERA127" s="22"/>
      <c r="ERB127" s="22"/>
      <c r="ERC127" s="22"/>
      <c r="ERD127" s="22"/>
      <c r="ERE127" s="22"/>
      <c r="ERF127" s="22"/>
      <c r="ERG127" s="22"/>
      <c r="ERH127" s="22"/>
      <c r="ERI127" s="22"/>
      <c r="ERJ127" s="22"/>
      <c r="ERK127" s="22"/>
      <c r="ERL127" s="22"/>
      <c r="ERM127" s="22"/>
      <c r="ERN127" s="22"/>
      <c r="ERO127" s="22"/>
      <c r="ERP127" s="22"/>
      <c r="ERQ127" s="22"/>
      <c r="ERR127" s="22"/>
      <c r="ERS127" s="22"/>
      <c r="ERT127" s="22"/>
      <c r="ERU127" s="22"/>
      <c r="ERV127" s="22"/>
      <c r="ERW127" s="22"/>
      <c r="ERX127" s="22"/>
      <c r="ERY127" s="22"/>
      <c r="ERZ127" s="22"/>
      <c r="ESA127" s="22"/>
      <c r="ESB127" s="22"/>
      <c r="ESC127" s="21"/>
      <c r="ESD127" s="22"/>
      <c r="ESE127" s="22"/>
      <c r="ESF127" s="22"/>
      <c r="ESG127" s="22"/>
      <c r="ESH127" s="22"/>
      <c r="ESI127" s="22"/>
      <c r="ESJ127" s="22"/>
      <c r="ESK127" s="22"/>
      <c r="ESL127" s="22"/>
      <c r="ESM127" s="22"/>
      <c r="ESN127" s="22"/>
      <c r="ESO127" s="22"/>
      <c r="ESP127" s="22"/>
      <c r="ESQ127" s="22"/>
      <c r="ESR127" s="22"/>
      <c r="ESS127" s="22"/>
      <c r="EST127" s="22"/>
      <c r="ESU127" s="22"/>
      <c r="ESV127" s="22"/>
      <c r="ESW127" s="22"/>
      <c r="ESX127" s="22"/>
      <c r="ESY127" s="22"/>
      <c r="ESZ127" s="22"/>
      <c r="ETA127" s="22"/>
      <c r="ETB127" s="22"/>
      <c r="ETC127" s="22"/>
      <c r="ETD127" s="22"/>
      <c r="ETE127" s="22"/>
      <c r="ETF127" s="22"/>
      <c r="ETG127" s="22"/>
      <c r="ETH127" s="22"/>
      <c r="ETI127" s="22"/>
      <c r="ETJ127" s="22"/>
      <c r="ETK127" s="21"/>
      <c r="ETL127" s="22"/>
      <c r="ETM127" s="22"/>
      <c r="ETN127" s="22"/>
      <c r="ETO127" s="22"/>
      <c r="ETP127" s="22"/>
      <c r="ETQ127" s="22"/>
      <c r="ETR127" s="22"/>
      <c r="ETS127" s="22"/>
      <c r="ETT127" s="22"/>
      <c r="ETU127" s="22"/>
      <c r="ETV127" s="22"/>
      <c r="ETW127" s="22"/>
      <c r="ETX127" s="22"/>
      <c r="ETY127" s="22"/>
      <c r="ETZ127" s="22"/>
      <c r="EUA127" s="22"/>
      <c r="EUB127" s="22"/>
      <c r="EUC127" s="22"/>
      <c r="EUD127" s="22"/>
      <c r="EUE127" s="22"/>
      <c r="EUF127" s="22"/>
      <c r="EUG127" s="22"/>
      <c r="EUH127" s="22"/>
      <c r="EUI127" s="22"/>
      <c r="EUJ127" s="22"/>
      <c r="EUK127" s="22"/>
      <c r="EUL127" s="22"/>
      <c r="EUM127" s="22"/>
      <c r="EUN127" s="22"/>
      <c r="EUO127" s="22"/>
      <c r="EUP127" s="22"/>
      <c r="EUQ127" s="22"/>
      <c r="EUR127" s="22"/>
      <c r="EUS127" s="21"/>
      <c r="EUT127" s="22"/>
      <c r="EUU127" s="22"/>
      <c r="EUV127" s="22"/>
      <c r="EUW127" s="22"/>
      <c r="EUX127" s="22"/>
      <c r="EUY127" s="22"/>
      <c r="EUZ127" s="22"/>
      <c r="EVA127" s="22"/>
      <c r="EVB127" s="22"/>
      <c r="EVC127" s="22"/>
      <c r="EVD127" s="22"/>
      <c r="EVE127" s="22"/>
      <c r="EVF127" s="22"/>
      <c r="EVG127" s="22"/>
      <c r="EVH127" s="22"/>
      <c r="EVI127" s="22"/>
      <c r="EVJ127" s="22"/>
      <c r="EVK127" s="22"/>
      <c r="EVL127" s="22"/>
      <c r="EVM127" s="22"/>
      <c r="EVN127" s="22"/>
      <c r="EVO127" s="22"/>
      <c r="EVP127" s="22"/>
      <c r="EVQ127" s="22"/>
      <c r="EVR127" s="22"/>
      <c r="EVS127" s="22"/>
      <c r="EVT127" s="22"/>
      <c r="EVU127" s="22"/>
      <c r="EVV127" s="22"/>
      <c r="EVW127" s="22"/>
      <c r="EVX127" s="22"/>
      <c r="EVY127" s="22"/>
      <c r="EVZ127" s="22"/>
      <c r="EWA127" s="21"/>
      <c r="EWB127" s="22"/>
      <c r="EWC127" s="22"/>
      <c r="EWD127" s="22"/>
      <c r="EWE127" s="22"/>
      <c r="EWF127" s="22"/>
      <c r="EWG127" s="22"/>
      <c r="EWH127" s="22"/>
      <c r="EWI127" s="22"/>
      <c r="EWJ127" s="22"/>
      <c r="EWK127" s="22"/>
      <c r="EWL127" s="22"/>
      <c r="EWM127" s="22"/>
      <c r="EWN127" s="22"/>
      <c r="EWO127" s="22"/>
      <c r="EWP127" s="22"/>
      <c r="EWQ127" s="22"/>
      <c r="EWR127" s="22"/>
      <c r="EWS127" s="22"/>
      <c r="EWT127" s="22"/>
      <c r="EWU127" s="22"/>
      <c r="EWV127" s="22"/>
      <c r="EWW127" s="22"/>
      <c r="EWX127" s="22"/>
      <c r="EWY127" s="22"/>
      <c r="EWZ127" s="22"/>
      <c r="EXA127" s="22"/>
      <c r="EXB127" s="22"/>
      <c r="EXC127" s="22"/>
      <c r="EXD127" s="22"/>
      <c r="EXE127" s="22"/>
      <c r="EXF127" s="22"/>
      <c r="EXG127" s="22"/>
      <c r="EXH127" s="22"/>
      <c r="EXI127" s="21"/>
      <c r="EXJ127" s="22"/>
      <c r="EXK127" s="22"/>
      <c r="EXL127" s="22"/>
      <c r="EXM127" s="22"/>
      <c r="EXN127" s="22"/>
      <c r="EXO127" s="22"/>
      <c r="EXP127" s="22"/>
      <c r="EXQ127" s="22"/>
      <c r="EXR127" s="22"/>
      <c r="EXS127" s="22"/>
      <c r="EXT127" s="22"/>
      <c r="EXU127" s="22"/>
      <c r="EXV127" s="22"/>
      <c r="EXW127" s="22"/>
      <c r="EXX127" s="22"/>
      <c r="EXY127" s="22"/>
      <c r="EXZ127" s="22"/>
      <c r="EYA127" s="22"/>
      <c r="EYB127" s="22"/>
      <c r="EYC127" s="22"/>
      <c r="EYD127" s="22"/>
      <c r="EYE127" s="22"/>
      <c r="EYF127" s="22"/>
      <c r="EYG127" s="22"/>
      <c r="EYH127" s="22"/>
      <c r="EYI127" s="22"/>
      <c r="EYJ127" s="22"/>
      <c r="EYK127" s="22"/>
      <c r="EYL127" s="22"/>
      <c r="EYM127" s="22"/>
      <c r="EYN127" s="22"/>
      <c r="EYO127" s="22"/>
      <c r="EYP127" s="22"/>
      <c r="EYQ127" s="21"/>
      <c r="EYR127" s="22"/>
      <c r="EYS127" s="22"/>
      <c r="EYT127" s="22"/>
      <c r="EYU127" s="22"/>
      <c r="EYV127" s="22"/>
      <c r="EYW127" s="22"/>
      <c r="EYX127" s="22"/>
      <c r="EYY127" s="22"/>
      <c r="EYZ127" s="22"/>
      <c r="EZA127" s="22"/>
      <c r="EZB127" s="22"/>
      <c r="EZC127" s="22"/>
      <c r="EZD127" s="22"/>
      <c r="EZE127" s="22"/>
      <c r="EZF127" s="22"/>
      <c r="EZG127" s="22"/>
      <c r="EZH127" s="22"/>
      <c r="EZI127" s="22"/>
      <c r="EZJ127" s="22"/>
      <c r="EZK127" s="22"/>
      <c r="EZL127" s="22"/>
      <c r="EZM127" s="22"/>
      <c r="EZN127" s="22"/>
      <c r="EZO127" s="22"/>
      <c r="EZP127" s="22"/>
      <c r="EZQ127" s="22"/>
      <c r="EZR127" s="22"/>
      <c r="EZS127" s="22"/>
      <c r="EZT127" s="22"/>
      <c r="EZU127" s="22"/>
      <c r="EZV127" s="22"/>
      <c r="EZW127" s="22"/>
      <c r="EZX127" s="22"/>
      <c r="EZY127" s="21"/>
      <c r="EZZ127" s="22"/>
      <c r="FAA127" s="22"/>
      <c r="FAB127" s="22"/>
      <c r="FAC127" s="22"/>
      <c r="FAD127" s="22"/>
      <c r="FAE127" s="22"/>
      <c r="FAF127" s="22"/>
      <c r="FAG127" s="22"/>
      <c r="FAH127" s="22"/>
      <c r="FAI127" s="22"/>
      <c r="FAJ127" s="22"/>
      <c r="FAK127" s="22"/>
      <c r="FAL127" s="22"/>
      <c r="FAM127" s="22"/>
      <c r="FAN127" s="22"/>
      <c r="FAO127" s="22"/>
      <c r="FAP127" s="22"/>
      <c r="FAQ127" s="22"/>
      <c r="FAR127" s="22"/>
      <c r="FAS127" s="22"/>
      <c r="FAT127" s="22"/>
      <c r="FAU127" s="22"/>
      <c r="FAV127" s="22"/>
      <c r="FAW127" s="22"/>
      <c r="FAX127" s="22"/>
      <c r="FAY127" s="22"/>
      <c r="FAZ127" s="22"/>
      <c r="FBA127" s="22"/>
      <c r="FBB127" s="22"/>
      <c r="FBC127" s="22"/>
      <c r="FBD127" s="22"/>
      <c r="FBE127" s="22"/>
      <c r="FBF127" s="22"/>
      <c r="FBG127" s="21"/>
      <c r="FBH127" s="22"/>
      <c r="FBI127" s="22"/>
      <c r="FBJ127" s="22"/>
      <c r="FBK127" s="22"/>
      <c r="FBL127" s="22"/>
      <c r="FBM127" s="22"/>
      <c r="FBN127" s="22"/>
      <c r="FBO127" s="22"/>
      <c r="FBP127" s="22"/>
      <c r="FBQ127" s="22"/>
      <c r="FBR127" s="22"/>
      <c r="FBS127" s="22"/>
      <c r="FBT127" s="22"/>
      <c r="FBU127" s="22"/>
      <c r="FBV127" s="22"/>
      <c r="FBW127" s="22"/>
      <c r="FBX127" s="22"/>
      <c r="FBY127" s="22"/>
      <c r="FBZ127" s="22"/>
      <c r="FCA127" s="22"/>
      <c r="FCB127" s="22"/>
      <c r="FCC127" s="22"/>
      <c r="FCD127" s="22"/>
      <c r="FCE127" s="22"/>
      <c r="FCF127" s="22"/>
      <c r="FCG127" s="22"/>
      <c r="FCH127" s="22"/>
      <c r="FCI127" s="22"/>
      <c r="FCJ127" s="22"/>
      <c r="FCK127" s="22"/>
      <c r="FCL127" s="22"/>
      <c r="FCM127" s="22"/>
      <c r="FCN127" s="22"/>
      <c r="FCO127" s="21"/>
      <c r="FCP127" s="22"/>
      <c r="FCQ127" s="22"/>
      <c r="FCR127" s="22"/>
      <c r="FCS127" s="22"/>
      <c r="FCT127" s="22"/>
      <c r="FCU127" s="22"/>
      <c r="FCV127" s="22"/>
      <c r="FCW127" s="22"/>
      <c r="FCX127" s="22"/>
      <c r="FCY127" s="22"/>
      <c r="FCZ127" s="22"/>
      <c r="FDA127" s="22"/>
      <c r="FDB127" s="22"/>
      <c r="FDC127" s="22"/>
      <c r="FDD127" s="22"/>
      <c r="FDE127" s="22"/>
      <c r="FDF127" s="22"/>
      <c r="FDG127" s="22"/>
      <c r="FDH127" s="22"/>
      <c r="FDI127" s="22"/>
      <c r="FDJ127" s="22"/>
      <c r="FDK127" s="22"/>
      <c r="FDL127" s="22"/>
      <c r="FDM127" s="22"/>
      <c r="FDN127" s="22"/>
      <c r="FDO127" s="22"/>
      <c r="FDP127" s="22"/>
      <c r="FDQ127" s="22"/>
      <c r="FDR127" s="22"/>
      <c r="FDS127" s="22"/>
      <c r="FDT127" s="22"/>
      <c r="FDU127" s="22"/>
      <c r="FDV127" s="22"/>
      <c r="FDW127" s="21"/>
      <c r="FDX127" s="22"/>
      <c r="FDY127" s="22"/>
      <c r="FDZ127" s="22"/>
      <c r="FEA127" s="22"/>
      <c r="FEB127" s="22"/>
      <c r="FEC127" s="22"/>
      <c r="FED127" s="22"/>
      <c r="FEE127" s="22"/>
      <c r="FEF127" s="22"/>
      <c r="FEG127" s="22"/>
      <c r="FEH127" s="22"/>
      <c r="FEI127" s="22"/>
      <c r="FEJ127" s="22"/>
      <c r="FEK127" s="22"/>
      <c r="FEL127" s="22"/>
      <c r="FEM127" s="22"/>
      <c r="FEN127" s="22"/>
      <c r="FEO127" s="22"/>
      <c r="FEP127" s="22"/>
      <c r="FEQ127" s="22"/>
      <c r="FER127" s="22"/>
      <c r="FES127" s="22"/>
      <c r="FET127" s="22"/>
      <c r="FEU127" s="22"/>
      <c r="FEV127" s="22"/>
      <c r="FEW127" s="22"/>
      <c r="FEX127" s="22"/>
      <c r="FEY127" s="22"/>
      <c r="FEZ127" s="22"/>
      <c r="FFA127" s="22"/>
      <c r="FFB127" s="22"/>
      <c r="FFC127" s="22"/>
      <c r="FFD127" s="22"/>
      <c r="FFE127" s="21"/>
      <c r="FFF127" s="22"/>
      <c r="FFG127" s="22"/>
      <c r="FFH127" s="22"/>
      <c r="FFI127" s="22"/>
      <c r="FFJ127" s="22"/>
      <c r="FFK127" s="22"/>
      <c r="FFL127" s="22"/>
      <c r="FFM127" s="22"/>
      <c r="FFN127" s="22"/>
      <c r="FFO127" s="22"/>
      <c r="FFP127" s="22"/>
      <c r="FFQ127" s="22"/>
      <c r="FFR127" s="22"/>
      <c r="FFS127" s="22"/>
      <c r="FFT127" s="22"/>
      <c r="FFU127" s="22"/>
      <c r="FFV127" s="22"/>
      <c r="FFW127" s="22"/>
      <c r="FFX127" s="22"/>
      <c r="FFY127" s="22"/>
      <c r="FFZ127" s="22"/>
      <c r="FGA127" s="22"/>
      <c r="FGB127" s="22"/>
      <c r="FGC127" s="22"/>
      <c r="FGD127" s="22"/>
      <c r="FGE127" s="22"/>
      <c r="FGF127" s="22"/>
      <c r="FGG127" s="22"/>
      <c r="FGH127" s="22"/>
      <c r="FGI127" s="22"/>
      <c r="FGJ127" s="22"/>
      <c r="FGK127" s="22"/>
      <c r="FGL127" s="22"/>
      <c r="FGM127" s="21"/>
      <c r="FGN127" s="22"/>
      <c r="FGO127" s="22"/>
      <c r="FGP127" s="22"/>
      <c r="FGQ127" s="22"/>
      <c r="FGR127" s="22"/>
      <c r="FGS127" s="22"/>
      <c r="FGT127" s="22"/>
      <c r="FGU127" s="22"/>
      <c r="FGV127" s="22"/>
      <c r="FGW127" s="22"/>
      <c r="FGX127" s="22"/>
      <c r="FGY127" s="22"/>
      <c r="FGZ127" s="22"/>
      <c r="FHA127" s="22"/>
      <c r="FHB127" s="22"/>
      <c r="FHC127" s="22"/>
      <c r="FHD127" s="22"/>
      <c r="FHE127" s="22"/>
      <c r="FHF127" s="22"/>
      <c r="FHG127" s="22"/>
      <c r="FHH127" s="22"/>
      <c r="FHI127" s="22"/>
      <c r="FHJ127" s="22"/>
      <c r="FHK127" s="22"/>
      <c r="FHL127" s="22"/>
      <c r="FHM127" s="22"/>
      <c r="FHN127" s="22"/>
      <c r="FHO127" s="22"/>
      <c r="FHP127" s="22"/>
      <c r="FHQ127" s="22"/>
      <c r="FHR127" s="22"/>
      <c r="FHS127" s="22"/>
      <c r="FHT127" s="22"/>
      <c r="FHU127" s="21"/>
      <c r="FHV127" s="22"/>
      <c r="FHW127" s="22"/>
      <c r="FHX127" s="22"/>
      <c r="FHY127" s="22"/>
      <c r="FHZ127" s="22"/>
      <c r="FIA127" s="22"/>
      <c r="FIB127" s="22"/>
      <c r="FIC127" s="22"/>
      <c r="FID127" s="22"/>
      <c r="FIE127" s="22"/>
      <c r="FIF127" s="22"/>
      <c r="FIG127" s="22"/>
      <c r="FIH127" s="22"/>
      <c r="FII127" s="22"/>
      <c r="FIJ127" s="22"/>
      <c r="FIK127" s="22"/>
      <c r="FIL127" s="22"/>
      <c r="FIM127" s="22"/>
      <c r="FIN127" s="22"/>
      <c r="FIO127" s="22"/>
      <c r="FIP127" s="22"/>
      <c r="FIQ127" s="22"/>
      <c r="FIR127" s="22"/>
      <c r="FIS127" s="22"/>
      <c r="FIT127" s="22"/>
      <c r="FIU127" s="22"/>
      <c r="FIV127" s="22"/>
      <c r="FIW127" s="22"/>
      <c r="FIX127" s="22"/>
      <c r="FIY127" s="22"/>
      <c r="FIZ127" s="22"/>
      <c r="FJA127" s="22"/>
      <c r="FJB127" s="22"/>
      <c r="FJC127" s="21"/>
      <c r="FJD127" s="22"/>
      <c r="FJE127" s="22"/>
      <c r="FJF127" s="22"/>
      <c r="FJG127" s="22"/>
      <c r="FJH127" s="22"/>
      <c r="FJI127" s="22"/>
      <c r="FJJ127" s="22"/>
      <c r="FJK127" s="22"/>
      <c r="FJL127" s="22"/>
      <c r="FJM127" s="22"/>
      <c r="FJN127" s="22"/>
      <c r="FJO127" s="22"/>
      <c r="FJP127" s="22"/>
      <c r="FJQ127" s="22"/>
      <c r="FJR127" s="22"/>
      <c r="FJS127" s="22"/>
      <c r="FJT127" s="22"/>
      <c r="FJU127" s="22"/>
      <c r="FJV127" s="22"/>
      <c r="FJW127" s="22"/>
      <c r="FJX127" s="22"/>
      <c r="FJY127" s="22"/>
      <c r="FJZ127" s="22"/>
      <c r="FKA127" s="22"/>
      <c r="FKB127" s="22"/>
      <c r="FKC127" s="22"/>
      <c r="FKD127" s="22"/>
      <c r="FKE127" s="22"/>
      <c r="FKF127" s="22"/>
      <c r="FKG127" s="22"/>
      <c r="FKH127" s="22"/>
      <c r="FKI127" s="22"/>
      <c r="FKJ127" s="22"/>
      <c r="FKK127" s="21"/>
      <c r="FKL127" s="22"/>
      <c r="FKM127" s="22"/>
      <c r="FKN127" s="22"/>
      <c r="FKO127" s="22"/>
      <c r="FKP127" s="22"/>
      <c r="FKQ127" s="22"/>
      <c r="FKR127" s="22"/>
      <c r="FKS127" s="22"/>
      <c r="FKT127" s="22"/>
      <c r="FKU127" s="22"/>
      <c r="FKV127" s="22"/>
      <c r="FKW127" s="22"/>
      <c r="FKX127" s="22"/>
      <c r="FKY127" s="22"/>
      <c r="FKZ127" s="22"/>
      <c r="FLA127" s="22"/>
      <c r="FLB127" s="22"/>
      <c r="FLC127" s="22"/>
      <c r="FLD127" s="22"/>
      <c r="FLE127" s="22"/>
      <c r="FLF127" s="22"/>
      <c r="FLG127" s="22"/>
      <c r="FLH127" s="22"/>
      <c r="FLI127" s="22"/>
      <c r="FLJ127" s="22"/>
      <c r="FLK127" s="22"/>
      <c r="FLL127" s="22"/>
      <c r="FLM127" s="22"/>
      <c r="FLN127" s="22"/>
      <c r="FLO127" s="22"/>
      <c r="FLP127" s="22"/>
      <c r="FLQ127" s="22"/>
      <c r="FLR127" s="22"/>
      <c r="FLS127" s="21"/>
      <c r="FLT127" s="22"/>
      <c r="FLU127" s="22"/>
      <c r="FLV127" s="22"/>
      <c r="FLW127" s="22"/>
      <c r="FLX127" s="22"/>
      <c r="FLY127" s="22"/>
      <c r="FLZ127" s="22"/>
      <c r="FMA127" s="22"/>
      <c r="FMB127" s="22"/>
      <c r="FMC127" s="22"/>
      <c r="FMD127" s="22"/>
      <c r="FME127" s="22"/>
      <c r="FMF127" s="22"/>
      <c r="FMG127" s="22"/>
      <c r="FMH127" s="22"/>
      <c r="FMI127" s="22"/>
      <c r="FMJ127" s="22"/>
      <c r="FMK127" s="22"/>
      <c r="FML127" s="22"/>
      <c r="FMM127" s="22"/>
      <c r="FMN127" s="22"/>
      <c r="FMO127" s="22"/>
      <c r="FMP127" s="22"/>
      <c r="FMQ127" s="22"/>
      <c r="FMR127" s="22"/>
      <c r="FMS127" s="22"/>
      <c r="FMT127" s="22"/>
      <c r="FMU127" s="22"/>
      <c r="FMV127" s="22"/>
      <c r="FMW127" s="22"/>
      <c r="FMX127" s="22"/>
      <c r="FMY127" s="22"/>
      <c r="FMZ127" s="22"/>
      <c r="FNA127" s="21"/>
      <c r="FNB127" s="22"/>
      <c r="FNC127" s="22"/>
      <c r="FND127" s="22"/>
      <c r="FNE127" s="22"/>
      <c r="FNF127" s="22"/>
      <c r="FNG127" s="22"/>
      <c r="FNH127" s="22"/>
      <c r="FNI127" s="22"/>
      <c r="FNJ127" s="22"/>
      <c r="FNK127" s="22"/>
      <c r="FNL127" s="22"/>
      <c r="FNM127" s="22"/>
      <c r="FNN127" s="22"/>
      <c r="FNO127" s="22"/>
      <c r="FNP127" s="22"/>
      <c r="FNQ127" s="22"/>
      <c r="FNR127" s="22"/>
      <c r="FNS127" s="22"/>
      <c r="FNT127" s="22"/>
      <c r="FNU127" s="22"/>
      <c r="FNV127" s="22"/>
      <c r="FNW127" s="22"/>
      <c r="FNX127" s="22"/>
      <c r="FNY127" s="22"/>
      <c r="FNZ127" s="22"/>
      <c r="FOA127" s="22"/>
      <c r="FOB127" s="22"/>
      <c r="FOC127" s="22"/>
      <c r="FOD127" s="22"/>
      <c r="FOE127" s="22"/>
      <c r="FOF127" s="22"/>
      <c r="FOG127" s="22"/>
      <c r="FOH127" s="22"/>
      <c r="FOI127" s="21"/>
      <c r="FOJ127" s="22"/>
      <c r="FOK127" s="22"/>
      <c r="FOL127" s="22"/>
      <c r="FOM127" s="22"/>
      <c r="FON127" s="22"/>
      <c r="FOO127" s="22"/>
      <c r="FOP127" s="22"/>
      <c r="FOQ127" s="22"/>
      <c r="FOR127" s="22"/>
      <c r="FOS127" s="22"/>
      <c r="FOT127" s="22"/>
      <c r="FOU127" s="22"/>
      <c r="FOV127" s="22"/>
      <c r="FOW127" s="22"/>
      <c r="FOX127" s="22"/>
      <c r="FOY127" s="22"/>
      <c r="FOZ127" s="22"/>
      <c r="FPA127" s="22"/>
      <c r="FPB127" s="22"/>
      <c r="FPC127" s="22"/>
      <c r="FPD127" s="22"/>
      <c r="FPE127" s="22"/>
      <c r="FPF127" s="22"/>
      <c r="FPG127" s="22"/>
      <c r="FPH127" s="22"/>
      <c r="FPI127" s="22"/>
      <c r="FPJ127" s="22"/>
      <c r="FPK127" s="22"/>
      <c r="FPL127" s="22"/>
      <c r="FPM127" s="22"/>
      <c r="FPN127" s="22"/>
      <c r="FPO127" s="22"/>
      <c r="FPP127" s="22"/>
      <c r="FPQ127" s="21"/>
      <c r="FPR127" s="22"/>
      <c r="FPS127" s="22"/>
      <c r="FPT127" s="22"/>
      <c r="FPU127" s="22"/>
      <c r="FPV127" s="22"/>
      <c r="FPW127" s="22"/>
      <c r="FPX127" s="22"/>
      <c r="FPY127" s="22"/>
      <c r="FPZ127" s="22"/>
      <c r="FQA127" s="22"/>
      <c r="FQB127" s="22"/>
      <c r="FQC127" s="22"/>
      <c r="FQD127" s="22"/>
      <c r="FQE127" s="22"/>
      <c r="FQF127" s="22"/>
      <c r="FQG127" s="22"/>
      <c r="FQH127" s="22"/>
      <c r="FQI127" s="22"/>
      <c r="FQJ127" s="22"/>
      <c r="FQK127" s="22"/>
      <c r="FQL127" s="22"/>
      <c r="FQM127" s="22"/>
      <c r="FQN127" s="22"/>
      <c r="FQO127" s="22"/>
      <c r="FQP127" s="22"/>
      <c r="FQQ127" s="22"/>
      <c r="FQR127" s="22"/>
      <c r="FQS127" s="22"/>
      <c r="FQT127" s="22"/>
      <c r="FQU127" s="22"/>
      <c r="FQV127" s="22"/>
      <c r="FQW127" s="22"/>
      <c r="FQX127" s="22"/>
      <c r="FQY127" s="21"/>
      <c r="FQZ127" s="22"/>
      <c r="FRA127" s="22"/>
      <c r="FRB127" s="22"/>
      <c r="FRC127" s="22"/>
      <c r="FRD127" s="22"/>
      <c r="FRE127" s="22"/>
      <c r="FRF127" s="22"/>
      <c r="FRG127" s="22"/>
      <c r="FRH127" s="22"/>
      <c r="FRI127" s="22"/>
      <c r="FRJ127" s="22"/>
      <c r="FRK127" s="22"/>
      <c r="FRL127" s="22"/>
      <c r="FRM127" s="22"/>
      <c r="FRN127" s="22"/>
      <c r="FRO127" s="22"/>
      <c r="FRP127" s="22"/>
      <c r="FRQ127" s="22"/>
      <c r="FRR127" s="22"/>
      <c r="FRS127" s="22"/>
      <c r="FRT127" s="22"/>
      <c r="FRU127" s="22"/>
      <c r="FRV127" s="22"/>
      <c r="FRW127" s="22"/>
      <c r="FRX127" s="22"/>
      <c r="FRY127" s="22"/>
      <c r="FRZ127" s="22"/>
      <c r="FSA127" s="22"/>
      <c r="FSB127" s="22"/>
      <c r="FSC127" s="22"/>
      <c r="FSD127" s="22"/>
      <c r="FSE127" s="22"/>
      <c r="FSF127" s="22"/>
      <c r="FSG127" s="21"/>
      <c r="FSH127" s="22"/>
      <c r="FSI127" s="22"/>
      <c r="FSJ127" s="22"/>
      <c r="FSK127" s="22"/>
      <c r="FSL127" s="22"/>
      <c r="FSM127" s="22"/>
      <c r="FSN127" s="22"/>
      <c r="FSO127" s="22"/>
      <c r="FSP127" s="22"/>
      <c r="FSQ127" s="22"/>
      <c r="FSR127" s="22"/>
      <c r="FSS127" s="22"/>
      <c r="FST127" s="22"/>
      <c r="FSU127" s="22"/>
      <c r="FSV127" s="22"/>
      <c r="FSW127" s="22"/>
      <c r="FSX127" s="22"/>
      <c r="FSY127" s="22"/>
      <c r="FSZ127" s="22"/>
      <c r="FTA127" s="22"/>
      <c r="FTB127" s="22"/>
      <c r="FTC127" s="22"/>
      <c r="FTD127" s="22"/>
      <c r="FTE127" s="22"/>
      <c r="FTF127" s="22"/>
      <c r="FTG127" s="22"/>
      <c r="FTH127" s="22"/>
      <c r="FTI127" s="22"/>
      <c r="FTJ127" s="22"/>
      <c r="FTK127" s="22"/>
      <c r="FTL127" s="22"/>
      <c r="FTM127" s="22"/>
      <c r="FTN127" s="22"/>
      <c r="FTO127" s="21"/>
      <c r="FTP127" s="22"/>
      <c r="FTQ127" s="22"/>
      <c r="FTR127" s="22"/>
      <c r="FTS127" s="22"/>
      <c r="FTT127" s="22"/>
      <c r="FTU127" s="22"/>
      <c r="FTV127" s="22"/>
      <c r="FTW127" s="22"/>
      <c r="FTX127" s="22"/>
      <c r="FTY127" s="22"/>
      <c r="FTZ127" s="22"/>
      <c r="FUA127" s="22"/>
      <c r="FUB127" s="22"/>
      <c r="FUC127" s="22"/>
      <c r="FUD127" s="22"/>
      <c r="FUE127" s="22"/>
      <c r="FUF127" s="22"/>
      <c r="FUG127" s="22"/>
      <c r="FUH127" s="22"/>
      <c r="FUI127" s="22"/>
      <c r="FUJ127" s="22"/>
      <c r="FUK127" s="22"/>
      <c r="FUL127" s="22"/>
      <c r="FUM127" s="22"/>
      <c r="FUN127" s="22"/>
      <c r="FUO127" s="22"/>
      <c r="FUP127" s="22"/>
      <c r="FUQ127" s="22"/>
      <c r="FUR127" s="22"/>
      <c r="FUS127" s="22"/>
      <c r="FUT127" s="22"/>
      <c r="FUU127" s="22"/>
      <c r="FUV127" s="22"/>
      <c r="FUW127" s="21"/>
      <c r="FUX127" s="22"/>
      <c r="FUY127" s="22"/>
      <c r="FUZ127" s="22"/>
      <c r="FVA127" s="22"/>
      <c r="FVB127" s="22"/>
      <c r="FVC127" s="22"/>
      <c r="FVD127" s="22"/>
      <c r="FVE127" s="22"/>
      <c r="FVF127" s="22"/>
      <c r="FVG127" s="22"/>
      <c r="FVH127" s="22"/>
      <c r="FVI127" s="22"/>
      <c r="FVJ127" s="22"/>
      <c r="FVK127" s="22"/>
      <c r="FVL127" s="22"/>
      <c r="FVM127" s="22"/>
      <c r="FVN127" s="22"/>
      <c r="FVO127" s="22"/>
      <c r="FVP127" s="22"/>
      <c r="FVQ127" s="22"/>
      <c r="FVR127" s="22"/>
      <c r="FVS127" s="22"/>
      <c r="FVT127" s="22"/>
      <c r="FVU127" s="22"/>
      <c r="FVV127" s="22"/>
      <c r="FVW127" s="22"/>
      <c r="FVX127" s="22"/>
      <c r="FVY127" s="22"/>
      <c r="FVZ127" s="22"/>
      <c r="FWA127" s="22"/>
      <c r="FWB127" s="22"/>
      <c r="FWC127" s="22"/>
      <c r="FWD127" s="22"/>
      <c r="FWE127" s="21"/>
      <c r="FWF127" s="22"/>
      <c r="FWG127" s="22"/>
      <c r="FWH127" s="22"/>
      <c r="FWI127" s="22"/>
      <c r="FWJ127" s="22"/>
      <c r="FWK127" s="22"/>
      <c r="FWL127" s="22"/>
      <c r="FWM127" s="22"/>
      <c r="FWN127" s="22"/>
      <c r="FWO127" s="22"/>
      <c r="FWP127" s="22"/>
      <c r="FWQ127" s="22"/>
      <c r="FWR127" s="22"/>
      <c r="FWS127" s="22"/>
      <c r="FWT127" s="22"/>
      <c r="FWU127" s="22"/>
      <c r="FWV127" s="22"/>
      <c r="FWW127" s="22"/>
      <c r="FWX127" s="22"/>
      <c r="FWY127" s="22"/>
      <c r="FWZ127" s="22"/>
      <c r="FXA127" s="22"/>
      <c r="FXB127" s="22"/>
      <c r="FXC127" s="22"/>
      <c r="FXD127" s="22"/>
      <c r="FXE127" s="22"/>
      <c r="FXF127" s="22"/>
      <c r="FXG127" s="22"/>
      <c r="FXH127" s="22"/>
      <c r="FXI127" s="22"/>
      <c r="FXJ127" s="22"/>
      <c r="FXK127" s="22"/>
      <c r="FXL127" s="22"/>
      <c r="FXM127" s="21"/>
      <c r="FXN127" s="22"/>
      <c r="FXO127" s="22"/>
      <c r="FXP127" s="22"/>
      <c r="FXQ127" s="22"/>
      <c r="FXR127" s="22"/>
      <c r="FXS127" s="22"/>
      <c r="FXT127" s="22"/>
      <c r="FXU127" s="22"/>
      <c r="FXV127" s="22"/>
      <c r="FXW127" s="22"/>
      <c r="FXX127" s="22"/>
      <c r="FXY127" s="22"/>
      <c r="FXZ127" s="22"/>
      <c r="FYA127" s="22"/>
      <c r="FYB127" s="22"/>
      <c r="FYC127" s="22"/>
      <c r="FYD127" s="22"/>
      <c r="FYE127" s="22"/>
      <c r="FYF127" s="22"/>
      <c r="FYG127" s="22"/>
      <c r="FYH127" s="22"/>
      <c r="FYI127" s="22"/>
      <c r="FYJ127" s="22"/>
      <c r="FYK127" s="22"/>
      <c r="FYL127" s="22"/>
      <c r="FYM127" s="22"/>
      <c r="FYN127" s="22"/>
      <c r="FYO127" s="22"/>
      <c r="FYP127" s="22"/>
      <c r="FYQ127" s="22"/>
      <c r="FYR127" s="22"/>
      <c r="FYS127" s="22"/>
      <c r="FYT127" s="22"/>
      <c r="FYU127" s="21"/>
      <c r="FYV127" s="22"/>
      <c r="FYW127" s="22"/>
      <c r="FYX127" s="22"/>
      <c r="FYY127" s="22"/>
      <c r="FYZ127" s="22"/>
      <c r="FZA127" s="22"/>
      <c r="FZB127" s="22"/>
      <c r="FZC127" s="22"/>
      <c r="FZD127" s="22"/>
      <c r="FZE127" s="22"/>
      <c r="FZF127" s="22"/>
      <c r="FZG127" s="22"/>
      <c r="FZH127" s="22"/>
      <c r="FZI127" s="22"/>
      <c r="FZJ127" s="22"/>
      <c r="FZK127" s="22"/>
      <c r="FZL127" s="22"/>
      <c r="FZM127" s="22"/>
      <c r="FZN127" s="22"/>
      <c r="FZO127" s="22"/>
      <c r="FZP127" s="22"/>
      <c r="FZQ127" s="22"/>
      <c r="FZR127" s="22"/>
      <c r="FZS127" s="22"/>
      <c r="FZT127" s="22"/>
      <c r="FZU127" s="22"/>
      <c r="FZV127" s="22"/>
      <c r="FZW127" s="22"/>
      <c r="FZX127" s="22"/>
      <c r="FZY127" s="22"/>
      <c r="FZZ127" s="22"/>
      <c r="GAA127" s="22"/>
      <c r="GAB127" s="22"/>
      <c r="GAC127" s="21"/>
      <c r="GAD127" s="22"/>
      <c r="GAE127" s="22"/>
      <c r="GAF127" s="22"/>
      <c r="GAG127" s="22"/>
      <c r="GAH127" s="22"/>
      <c r="GAI127" s="22"/>
      <c r="GAJ127" s="22"/>
      <c r="GAK127" s="22"/>
      <c r="GAL127" s="22"/>
      <c r="GAM127" s="22"/>
      <c r="GAN127" s="22"/>
      <c r="GAO127" s="22"/>
      <c r="GAP127" s="22"/>
      <c r="GAQ127" s="22"/>
      <c r="GAR127" s="22"/>
      <c r="GAS127" s="22"/>
      <c r="GAT127" s="22"/>
      <c r="GAU127" s="22"/>
      <c r="GAV127" s="22"/>
      <c r="GAW127" s="22"/>
      <c r="GAX127" s="22"/>
      <c r="GAY127" s="22"/>
      <c r="GAZ127" s="22"/>
      <c r="GBA127" s="22"/>
      <c r="GBB127" s="22"/>
      <c r="GBC127" s="22"/>
      <c r="GBD127" s="22"/>
      <c r="GBE127" s="22"/>
      <c r="GBF127" s="22"/>
      <c r="GBG127" s="22"/>
      <c r="GBH127" s="22"/>
      <c r="GBI127" s="22"/>
      <c r="GBJ127" s="22"/>
      <c r="GBK127" s="21"/>
      <c r="GBL127" s="22"/>
      <c r="GBM127" s="22"/>
      <c r="GBN127" s="22"/>
      <c r="GBO127" s="22"/>
      <c r="GBP127" s="22"/>
      <c r="GBQ127" s="22"/>
      <c r="GBR127" s="22"/>
      <c r="GBS127" s="22"/>
      <c r="GBT127" s="22"/>
      <c r="GBU127" s="22"/>
      <c r="GBV127" s="22"/>
      <c r="GBW127" s="22"/>
      <c r="GBX127" s="22"/>
      <c r="GBY127" s="22"/>
      <c r="GBZ127" s="22"/>
      <c r="GCA127" s="22"/>
      <c r="GCB127" s="22"/>
      <c r="GCC127" s="22"/>
      <c r="GCD127" s="22"/>
      <c r="GCE127" s="22"/>
      <c r="GCF127" s="22"/>
      <c r="GCG127" s="22"/>
      <c r="GCH127" s="22"/>
      <c r="GCI127" s="22"/>
      <c r="GCJ127" s="22"/>
      <c r="GCK127" s="22"/>
      <c r="GCL127" s="22"/>
      <c r="GCM127" s="22"/>
      <c r="GCN127" s="22"/>
      <c r="GCO127" s="22"/>
      <c r="GCP127" s="22"/>
      <c r="GCQ127" s="22"/>
      <c r="GCR127" s="22"/>
      <c r="GCS127" s="21"/>
      <c r="GCT127" s="22"/>
      <c r="GCU127" s="22"/>
      <c r="GCV127" s="22"/>
      <c r="GCW127" s="22"/>
      <c r="GCX127" s="22"/>
      <c r="GCY127" s="22"/>
      <c r="GCZ127" s="22"/>
      <c r="GDA127" s="22"/>
      <c r="GDB127" s="22"/>
      <c r="GDC127" s="22"/>
      <c r="GDD127" s="22"/>
      <c r="GDE127" s="22"/>
      <c r="GDF127" s="22"/>
      <c r="GDG127" s="22"/>
      <c r="GDH127" s="22"/>
      <c r="GDI127" s="22"/>
      <c r="GDJ127" s="22"/>
      <c r="GDK127" s="22"/>
      <c r="GDL127" s="22"/>
      <c r="GDM127" s="22"/>
      <c r="GDN127" s="22"/>
      <c r="GDO127" s="22"/>
      <c r="GDP127" s="22"/>
      <c r="GDQ127" s="22"/>
      <c r="GDR127" s="22"/>
      <c r="GDS127" s="22"/>
      <c r="GDT127" s="22"/>
      <c r="GDU127" s="22"/>
      <c r="GDV127" s="22"/>
      <c r="GDW127" s="22"/>
      <c r="GDX127" s="22"/>
      <c r="GDY127" s="22"/>
      <c r="GDZ127" s="22"/>
      <c r="GEA127" s="21"/>
      <c r="GEB127" s="22"/>
      <c r="GEC127" s="22"/>
      <c r="GED127" s="22"/>
      <c r="GEE127" s="22"/>
      <c r="GEF127" s="22"/>
      <c r="GEG127" s="22"/>
      <c r="GEH127" s="22"/>
      <c r="GEI127" s="22"/>
      <c r="GEJ127" s="22"/>
      <c r="GEK127" s="22"/>
      <c r="GEL127" s="22"/>
      <c r="GEM127" s="22"/>
      <c r="GEN127" s="22"/>
      <c r="GEO127" s="22"/>
      <c r="GEP127" s="22"/>
      <c r="GEQ127" s="22"/>
      <c r="GER127" s="22"/>
      <c r="GES127" s="22"/>
      <c r="GET127" s="22"/>
      <c r="GEU127" s="22"/>
      <c r="GEV127" s="22"/>
      <c r="GEW127" s="22"/>
      <c r="GEX127" s="22"/>
      <c r="GEY127" s="22"/>
      <c r="GEZ127" s="22"/>
      <c r="GFA127" s="22"/>
      <c r="GFB127" s="22"/>
      <c r="GFC127" s="22"/>
      <c r="GFD127" s="22"/>
      <c r="GFE127" s="22"/>
      <c r="GFF127" s="22"/>
      <c r="GFG127" s="22"/>
      <c r="GFH127" s="22"/>
      <c r="GFI127" s="21"/>
      <c r="GFJ127" s="22"/>
      <c r="GFK127" s="22"/>
      <c r="GFL127" s="22"/>
      <c r="GFM127" s="22"/>
      <c r="GFN127" s="22"/>
      <c r="GFO127" s="22"/>
      <c r="GFP127" s="22"/>
      <c r="GFQ127" s="22"/>
      <c r="GFR127" s="22"/>
      <c r="GFS127" s="22"/>
      <c r="GFT127" s="22"/>
      <c r="GFU127" s="22"/>
      <c r="GFV127" s="22"/>
      <c r="GFW127" s="22"/>
      <c r="GFX127" s="22"/>
      <c r="GFY127" s="22"/>
      <c r="GFZ127" s="22"/>
      <c r="GGA127" s="22"/>
      <c r="GGB127" s="22"/>
      <c r="GGC127" s="22"/>
      <c r="GGD127" s="22"/>
      <c r="GGE127" s="22"/>
      <c r="GGF127" s="22"/>
      <c r="GGG127" s="22"/>
      <c r="GGH127" s="22"/>
      <c r="GGI127" s="22"/>
      <c r="GGJ127" s="22"/>
      <c r="GGK127" s="22"/>
      <c r="GGL127" s="22"/>
      <c r="GGM127" s="22"/>
      <c r="GGN127" s="22"/>
      <c r="GGO127" s="22"/>
      <c r="GGP127" s="22"/>
      <c r="GGQ127" s="21"/>
      <c r="GGR127" s="22"/>
      <c r="GGS127" s="22"/>
      <c r="GGT127" s="22"/>
      <c r="GGU127" s="22"/>
      <c r="GGV127" s="22"/>
      <c r="GGW127" s="22"/>
      <c r="GGX127" s="22"/>
      <c r="GGY127" s="22"/>
      <c r="GGZ127" s="22"/>
      <c r="GHA127" s="22"/>
      <c r="GHB127" s="22"/>
      <c r="GHC127" s="22"/>
      <c r="GHD127" s="22"/>
      <c r="GHE127" s="22"/>
      <c r="GHF127" s="22"/>
      <c r="GHG127" s="22"/>
      <c r="GHH127" s="22"/>
      <c r="GHI127" s="22"/>
      <c r="GHJ127" s="22"/>
      <c r="GHK127" s="22"/>
      <c r="GHL127" s="22"/>
      <c r="GHM127" s="22"/>
      <c r="GHN127" s="22"/>
      <c r="GHO127" s="22"/>
      <c r="GHP127" s="22"/>
      <c r="GHQ127" s="22"/>
      <c r="GHR127" s="22"/>
      <c r="GHS127" s="22"/>
      <c r="GHT127" s="22"/>
      <c r="GHU127" s="22"/>
      <c r="GHV127" s="22"/>
      <c r="GHW127" s="22"/>
      <c r="GHX127" s="22"/>
      <c r="GHY127" s="21"/>
      <c r="GHZ127" s="22"/>
      <c r="GIA127" s="22"/>
      <c r="GIB127" s="22"/>
      <c r="GIC127" s="22"/>
      <c r="GID127" s="22"/>
      <c r="GIE127" s="22"/>
      <c r="GIF127" s="22"/>
      <c r="GIG127" s="22"/>
      <c r="GIH127" s="22"/>
      <c r="GII127" s="22"/>
      <c r="GIJ127" s="22"/>
      <c r="GIK127" s="22"/>
      <c r="GIL127" s="22"/>
      <c r="GIM127" s="22"/>
      <c r="GIN127" s="22"/>
      <c r="GIO127" s="22"/>
      <c r="GIP127" s="22"/>
      <c r="GIQ127" s="22"/>
      <c r="GIR127" s="22"/>
      <c r="GIS127" s="22"/>
      <c r="GIT127" s="22"/>
      <c r="GIU127" s="22"/>
      <c r="GIV127" s="22"/>
      <c r="GIW127" s="22"/>
      <c r="GIX127" s="22"/>
      <c r="GIY127" s="22"/>
      <c r="GIZ127" s="22"/>
      <c r="GJA127" s="22"/>
      <c r="GJB127" s="22"/>
      <c r="GJC127" s="22"/>
      <c r="GJD127" s="22"/>
      <c r="GJE127" s="22"/>
      <c r="GJF127" s="22"/>
      <c r="GJG127" s="21"/>
      <c r="GJH127" s="22"/>
      <c r="GJI127" s="22"/>
      <c r="GJJ127" s="22"/>
      <c r="GJK127" s="22"/>
      <c r="GJL127" s="22"/>
      <c r="GJM127" s="22"/>
      <c r="GJN127" s="22"/>
      <c r="GJO127" s="22"/>
      <c r="GJP127" s="22"/>
      <c r="GJQ127" s="22"/>
      <c r="GJR127" s="22"/>
      <c r="GJS127" s="22"/>
      <c r="GJT127" s="22"/>
      <c r="GJU127" s="22"/>
      <c r="GJV127" s="22"/>
      <c r="GJW127" s="22"/>
      <c r="GJX127" s="22"/>
      <c r="GJY127" s="22"/>
      <c r="GJZ127" s="22"/>
      <c r="GKA127" s="22"/>
      <c r="GKB127" s="22"/>
      <c r="GKC127" s="22"/>
      <c r="GKD127" s="22"/>
      <c r="GKE127" s="22"/>
      <c r="GKF127" s="22"/>
      <c r="GKG127" s="22"/>
      <c r="GKH127" s="22"/>
      <c r="GKI127" s="22"/>
      <c r="GKJ127" s="22"/>
      <c r="GKK127" s="22"/>
      <c r="GKL127" s="22"/>
      <c r="GKM127" s="22"/>
      <c r="GKN127" s="22"/>
      <c r="GKO127" s="21"/>
      <c r="GKP127" s="22"/>
      <c r="GKQ127" s="22"/>
      <c r="GKR127" s="22"/>
      <c r="GKS127" s="22"/>
      <c r="GKT127" s="22"/>
      <c r="GKU127" s="22"/>
      <c r="GKV127" s="22"/>
      <c r="GKW127" s="22"/>
      <c r="GKX127" s="22"/>
      <c r="GKY127" s="22"/>
      <c r="GKZ127" s="22"/>
      <c r="GLA127" s="22"/>
      <c r="GLB127" s="22"/>
      <c r="GLC127" s="22"/>
      <c r="GLD127" s="22"/>
      <c r="GLE127" s="22"/>
      <c r="GLF127" s="22"/>
      <c r="GLG127" s="22"/>
      <c r="GLH127" s="22"/>
      <c r="GLI127" s="22"/>
      <c r="GLJ127" s="22"/>
      <c r="GLK127" s="22"/>
      <c r="GLL127" s="22"/>
      <c r="GLM127" s="22"/>
      <c r="GLN127" s="22"/>
      <c r="GLO127" s="22"/>
      <c r="GLP127" s="22"/>
      <c r="GLQ127" s="22"/>
      <c r="GLR127" s="22"/>
      <c r="GLS127" s="22"/>
      <c r="GLT127" s="22"/>
      <c r="GLU127" s="22"/>
      <c r="GLV127" s="22"/>
      <c r="GLW127" s="21"/>
      <c r="GLX127" s="22"/>
      <c r="GLY127" s="22"/>
      <c r="GLZ127" s="22"/>
      <c r="GMA127" s="22"/>
      <c r="GMB127" s="22"/>
      <c r="GMC127" s="22"/>
      <c r="GMD127" s="22"/>
      <c r="GME127" s="22"/>
      <c r="GMF127" s="22"/>
      <c r="GMG127" s="22"/>
      <c r="GMH127" s="22"/>
      <c r="GMI127" s="22"/>
      <c r="GMJ127" s="22"/>
      <c r="GMK127" s="22"/>
      <c r="GML127" s="22"/>
      <c r="GMM127" s="22"/>
      <c r="GMN127" s="22"/>
      <c r="GMO127" s="22"/>
      <c r="GMP127" s="22"/>
      <c r="GMQ127" s="22"/>
      <c r="GMR127" s="22"/>
      <c r="GMS127" s="22"/>
      <c r="GMT127" s="22"/>
      <c r="GMU127" s="22"/>
      <c r="GMV127" s="22"/>
      <c r="GMW127" s="22"/>
      <c r="GMX127" s="22"/>
      <c r="GMY127" s="22"/>
      <c r="GMZ127" s="22"/>
      <c r="GNA127" s="22"/>
      <c r="GNB127" s="22"/>
      <c r="GNC127" s="22"/>
      <c r="GND127" s="22"/>
      <c r="GNE127" s="21"/>
      <c r="GNF127" s="22"/>
      <c r="GNG127" s="22"/>
      <c r="GNH127" s="22"/>
      <c r="GNI127" s="22"/>
      <c r="GNJ127" s="22"/>
      <c r="GNK127" s="22"/>
      <c r="GNL127" s="22"/>
      <c r="GNM127" s="22"/>
      <c r="GNN127" s="22"/>
      <c r="GNO127" s="22"/>
      <c r="GNP127" s="22"/>
      <c r="GNQ127" s="22"/>
      <c r="GNR127" s="22"/>
      <c r="GNS127" s="22"/>
      <c r="GNT127" s="22"/>
      <c r="GNU127" s="22"/>
      <c r="GNV127" s="22"/>
      <c r="GNW127" s="22"/>
      <c r="GNX127" s="22"/>
      <c r="GNY127" s="22"/>
      <c r="GNZ127" s="22"/>
      <c r="GOA127" s="22"/>
      <c r="GOB127" s="22"/>
      <c r="GOC127" s="22"/>
      <c r="GOD127" s="22"/>
      <c r="GOE127" s="22"/>
      <c r="GOF127" s="22"/>
      <c r="GOG127" s="22"/>
      <c r="GOH127" s="22"/>
      <c r="GOI127" s="22"/>
      <c r="GOJ127" s="22"/>
      <c r="GOK127" s="22"/>
      <c r="GOL127" s="22"/>
      <c r="GOM127" s="21"/>
      <c r="GON127" s="22"/>
      <c r="GOO127" s="22"/>
      <c r="GOP127" s="22"/>
      <c r="GOQ127" s="22"/>
      <c r="GOR127" s="22"/>
      <c r="GOS127" s="22"/>
      <c r="GOT127" s="22"/>
      <c r="GOU127" s="22"/>
      <c r="GOV127" s="22"/>
      <c r="GOW127" s="22"/>
      <c r="GOX127" s="22"/>
      <c r="GOY127" s="22"/>
      <c r="GOZ127" s="22"/>
      <c r="GPA127" s="22"/>
      <c r="GPB127" s="22"/>
      <c r="GPC127" s="22"/>
      <c r="GPD127" s="22"/>
      <c r="GPE127" s="22"/>
      <c r="GPF127" s="22"/>
      <c r="GPG127" s="22"/>
      <c r="GPH127" s="22"/>
      <c r="GPI127" s="22"/>
      <c r="GPJ127" s="22"/>
      <c r="GPK127" s="22"/>
      <c r="GPL127" s="22"/>
      <c r="GPM127" s="22"/>
      <c r="GPN127" s="22"/>
      <c r="GPO127" s="22"/>
      <c r="GPP127" s="22"/>
      <c r="GPQ127" s="22"/>
      <c r="GPR127" s="22"/>
      <c r="GPS127" s="22"/>
      <c r="GPT127" s="22"/>
      <c r="GPU127" s="21"/>
      <c r="GPV127" s="22"/>
      <c r="GPW127" s="22"/>
      <c r="GPX127" s="22"/>
      <c r="GPY127" s="22"/>
      <c r="GPZ127" s="22"/>
      <c r="GQA127" s="22"/>
      <c r="GQB127" s="22"/>
      <c r="GQC127" s="22"/>
      <c r="GQD127" s="22"/>
      <c r="GQE127" s="22"/>
      <c r="GQF127" s="22"/>
      <c r="GQG127" s="22"/>
      <c r="GQH127" s="22"/>
      <c r="GQI127" s="22"/>
      <c r="GQJ127" s="22"/>
      <c r="GQK127" s="22"/>
      <c r="GQL127" s="22"/>
      <c r="GQM127" s="22"/>
      <c r="GQN127" s="22"/>
      <c r="GQO127" s="22"/>
      <c r="GQP127" s="22"/>
      <c r="GQQ127" s="22"/>
      <c r="GQR127" s="22"/>
      <c r="GQS127" s="22"/>
      <c r="GQT127" s="22"/>
      <c r="GQU127" s="22"/>
      <c r="GQV127" s="22"/>
      <c r="GQW127" s="22"/>
      <c r="GQX127" s="22"/>
      <c r="GQY127" s="22"/>
      <c r="GQZ127" s="22"/>
      <c r="GRA127" s="22"/>
      <c r="GRB127" s="22"/>
      <c r="GRC127" s="21"/>
      <c r="GRD127" s="22"/>
      <c r="GRE127" s="22"/>
      <c r="GRF127" s="22"/>
      <c r="GRG127" s="22"/>
      <c r="GRH127" s="22"/>
      <c r="GRI127" s="22"/>
      <c r="GRJ127" s="22"/>
      <c r="GRK127" s="22"/>
      <c r="GRL127" s="22"/>
      <c r="GRM127" s="22"/>
      <c r="GRN127" s="22"/>
      <c r="GRO127" s="22"/>
      <c r="GRP127" s="22"/>
      <c r="GRQ127" s="22"/>
      <c r="GRR127" s="22"/>
      <c r="GRS127" s="22"/>
      <c r="GRT127" s="22"/>
      <c r="GRU127" s="22"/>
      <c r="GRV127" s="22"/>
      <c r="GRW127" s="22"/>
      <c r="GRX127" s="22"/>
      <c r="GRY127" s="22"/>
      <c r="GRZ127" s="22"/>
      <c r="GSA127" s="22"/>
      <c r="GSB127" s="22"/>
      <c r="GSC127" s="22"/>
      <c r="GSD127" s="22"/>
      <c r="GSE127" s="22"/>
      <c r="GSF127" s="22"/>
      <c r="GSG127" s="22"/>
      <c r="GSH127" s="22"/>
      <c r="GSI127" s="22"/>
      <c r="GSJ127" s="22"/>
      <c r="GSK127" s="21"/>
      <c r="GSL127" s="22"/>
      <c r="GSM127" s="22"/>
      <c r="GSN127" s="22"/>
      <c r="GSO127" s="22"/>
      <c r="GSP127" s="22"/>
      <c r="GSQ127" s="22"/>
      <c r="GSR127" s="22"/>
      <c r="GSS127" s="22"/>
      <c r="GST127" s="22"/>
      <c r="GSU127" s="22"/>
      <c r="GSV127" s="22"/>
      <c r="GSW127" s="22"/>
      <c r="GSX127" s="22"/>
      <c r="GSY127" s="22"/>
      <c r="GSZ127" s="22"/>
      <c r="GTA127" s="22"/>
      <c r="GTB127" s="22"/>
      <c r="GTC127" s="22"/>
      <c r="GTD127" s="22"/>
      <c r="GTE127" s="22"/>
      <c r="GTF127" s="22"/>
      <c r="GTG127" s="22"/>
      <c r="GTH127" s="22"/>
      <c r="GTI127" s="22"/>
      <c r="GTJ127" s="22"/>
      <c r="GTK127" s="22"/>
      <c r="GTL127" s="22"/>
      <c r="GTM127" s="22"/>
      <c r="GTN127" s="22"/>
      <c r="GTO127" s="22"/>
      <c r="GTP127" s="22"/>
      <c r="GTQ127" s="22"/>
      <c r="GTR127" s="22"/>
      <c r="GTS127" s="21"/>
      <c r="GTT127" s="22"/>
      <c r="GTU127" s="22"/>
      <c r="GTV127" s="22"/>
      <c r="GTW127" s="22"/>
      <c r="GTX127" s="22"/>
      <c r="GTY127" s="22"/>
      <c r="GTZ127" s="22"/>
      <c r="GUA127" s="22"/>
      <c r="GUB127" s="22"/>
      <c r="GUC127" s="22"/>
      <c r="GUD127" s="22"/>
      <c r="GUE127" s="22"/>
      <c r="GUF127" s="22"/>
      <c r="GUG127" s="22"/>
      <c r="GUH127" s="22"/>
      <c r="GUI127" s="22"/>
      <c r="GUJ127" s="22"/>
      <c r="GUK127" s="22"/>
      <c r="GUL127" s="22"/>
      <c r="GUM127" s="22"/>
      <c r="GUN127" s="22"/>
      <c r="GUO127" s="22"/>
      <c r="GUP127" s="22"/>
      <c r="GUQ127" s="22"/>
      <c r="GUR127" s="22"/>
      <c r="GUS127" s="22"/>
      <c r="GUT127" s="22"/>
      <c r="GUU127" s="22"/>
      <c r="GUV127" s="22"/>
      <c r="GUW127" s="22"/>
      <c r="GUX127" s="22"/>
      <c r="GUY127" s="22"/>
      <c r="GUZ127" s="22"/>
      <c r="GVA127" s="21"/>
      <c r="GVB127" s="22"/>
      <c r="GVC127" s="22"/>
      <c r="GVD127" s="22"/>
      <c r="GVE127" s="22"/>
      <c r="GVF127" s="22"/>
      <c r="GVG127" s="22"/>
      <c r="GVH127" s="22"/>
      <c r="GVI127" s="22"/>
      <c r="GVJ127" s="22"/>
      <c r="GVK127" s="22"/>
      <c r="GVL127" s="22"/>
      <c r="GVM127" s="22"/>
      <c r="GVN127" s="22"/>
      <c r="GVO127" s="22"/>
      <c r="GVP127" s="22"/>
      <c r="GVQ127" s="22"/>
      <c r="GVR127" s="22"/>
      <c r="GVS127" s="22"/>
      <c r="GVT127" s="22"/>
      <c r="GVU127" s="22"/>
      <c r="GVV127" s="22"/>
      <c r="GVW127" s="22"/>
      <c r="GVX127" s="22"/>
      <c r="GVY127" s="22"/>
      <c r="GVZ127" s="22"/>
      <c r="GWA127" s="22"/>
      <c r="GWB127" s="22"/>
      <c r="GWC127" s="22"/>
      <c r="GWD127" s="22"/>
      <c r="GWE127" s="22"/>
      <c r="GWF127" s="22"/>
      <c r="GWG127" s="22"/>
      <c r="GWH127" s="22"/>
      <c r="GWI127" s="21"/>
      <c r="GWJ127" s="22"/>
      <c r="GWK127" s="22"/>
      <c r="GWL127" s="22"/>
      <c r="GWM127" s="22"/>
      <c r="GWN127" s="22"/>
      <c r="GWO127" s="22"/>
      <c r="GWP127" s="22"/>
      <c r="GWQ127" s="22"/>
      <c r="GWR127" s="22"/>
      <c r="GWS127" s="22"/>
      <c r="GWT127" s="22"/>
      <c r="GWU127" s="22"/>
      <c r="GWV127" s="22"/>
      <c r="GWW127" s="22"/>
      <c r="GWX127" s="22"/>
      <c r="GWY127" s="22"/>
      <c r="GWZ127" s="22"/>
      <c r="GXA127" s="22"/>
      <c r="GXB127" s="22"/>
      <c r="GXC127" s="22"/>
      <c r="GXD127" s="22"/>
      <c r="GXE127" s="22"/>
      <c r="GXF127" s="22"/>
      <c r="GXG127" s="22"/>
      <c r="GXH127" s="22"/>
      <c r="GXI127" s="22"/>
      <c r="GXJ127" s="22"/>
      <c r="GXK127" s="22"/>
      <c r="GXL127" s="22"/>
      <c r="GXM127" s="22"/>
      <c r="GXN127" s="22"/>
      <c r="GXO127" s="22"/>
      <c r="GXP127" s="22"/>
      <c r="GXQ127" s="21"/>
      <c r="GXR127" s="22"/>
      <c r="GXS127" s="22"/>
      <c r="GXT127" s="22"/>
      <c r="GXU127" s="22"/>
      <c r="GXV127" s="22"/>
      <c r="GXW127" s="22"/>
      <c r="GXX127" s="22"/>
      <c r="GXY127" s="22"/>
      <c r="GXZ127" s="22"/>
      <c r="GYA127" s="22"/>
      <c r="GYB127" s="22"/>
      <c r="GYC127" s="22"/>
      <c r="GYD127" s="22"/>
      <c r="GYE127" s="22"/>
      <c r="GYF127" s="22"/>
      <c r="GYG127" s="22"/>
      <c r="GYH127" s="22"/>
      <c r="GYI127" s="22"/>
      <c r="GYJ127" s="22"/>
      <c r="GYK127" s="22"/>
      <c r="GYL127" s="22"/>
      <c r="GYM127" s="22"/>
      <c r="GYN127" s="22"/>
      <c r="GYO127" s="22"/>
      <c r="GYP127" s="22"/>
      <c r="GYQ127" s="22"/>
      <c r="GYR127" s="22"/>
      <c r="GYS127" s="22"/>
      <c r="GYT127" s="22"/>
      <c r="GYU127" s="22"/>
      <c r="GYV127" s="22"/>
      <c r="GYW127" s="22"/>
      <c r="GYX127" s="22"/>
      <c r="GYY127" s="21"/>
      <c r="GYZ127" s="22"/>
      <c r="GZA127" s="22"/>
      <c r="GZB127" s="22"/>
      <c r="GZC127" s="22"/>
      <c r="GZD127" s="22"/>
      <c r="GZE127" s="22"/>
      <c r="GZF127" s="22"/>
      <c r="GZG127" s="22"/>
      <c r="GZH127" s="22"/>
      <c r="GZI127" s="22"/>
      <c r="GZJ127" s="22"/>
      <c r="GZK127" s="22"/>
      <c r="GZL127" s="22"/>
      <c r="GZM127" s="22"/>
      <c r="GZN127" s="22"/>
      <c r="GZO127" s="22"/>
      <c r="GZP127" s="22"/>
      <c r="GZQ127" s="22"/>
      <c r="GZR127" s="22"/>
      <c r="GZS127" s="22"/>
      <c r="GZT127" s="22"/>
      <c r="GZU127" s="22"/>
      <c r="GZV127" s="22"/>
      <c r="GZW127" s="22"/>
      <c r="GZX127" s="22"/>
      <c r="GZY127" s="22"/>
      <c r="GZZ127" s="22"/>
      <c r="HAA127" s="22"/>
      <c r="HAB127" s="22"/>
      <c r="HAC127" s="22"/>
      <c r="HAD127" s="22"/>
      <c r="HAE127" s="22"/>
      <c r="HAF127" s="22"/>
      <c r="HAG127" s="21"/>
      <c r="HAH127" s="22"/>
      <c r="HAI127" s="22"/>
      <c r="HAJ127" s="22"/>
      <c r="HAK127" s="22"/>
      <c r="HAL127" s="22"/>
      <c r="HAM127" s="22"/>
      <c r="HAN127" s="22"/>
      <c r="HAO127" s="22"/>
      <c r="HAP127" s="22"/>
      <c r="HAQ127" s="22"/>
      <c r="HAR127" s="22"/>
      <c r="HAS127" s="22"/>
      <c r="HAT127" s="22"/>
      <c r="HAU127" s="22"/>
      <c r="HAV127" s="22"/>
      <c r="HAW127" s="22"/>
      <c r="HAX127" s="22"/>
      <c r="HAY127" s="22"/>
      <c r="HAZ127" s="22"/>
      <c r="HBA127" s="22"/>
      <c r="HBB127" s="22"/>
      <c r="HBC127" s="22"/>
      <c r="HBD127" s="22"/>
      <c r="HBE127" s="22"/>
      <c r="HBF127" s="22"/>
      <c r="HBG127" s="22"/>
      <c r="HBH127" s="22"/>
      <c r="HBI127" s="22"/>
      <c r="HBJ127" s="22"/>
      <c r="HBK127" s="22"/>
      <c r="HBL127" s="22"/>
      <c r="HBM127" s="22"/>
      <c r="HBN127" s="22"/>
      <c r="HBO127" s="21"/>
      <c r="HBP127" s="22"/>
      <c r="HBQ127" s="22"/>
      <c r="HBR127" s="22"/>
      <c r="HBS127" s="22"/>
      <c r="HBT127" s="22"/>
      <c r="HBU127" s="22"/>
      <c r="HBV127" s="22"/>
      <c r="HBW127" s="22"/>
      <c r="HBX127" s="22"/>
      <c r="HBY127" s="22"/>
      <c r="HBZ127" s="22"/>
      <c r="HCA127" s="22"/>
      <c r="HCB127" s="22"/>
      <c r="HCC127" s="22"/>
      <c r="HCD127" s="22"/>
      <c r="HCE127" s="22"/>
      <c r="HCF127" s="22"/>
      <c r="HCG127" s="22"/>
      <c r="HCH127" s="22"/>
      <c r="HCI127" s="22"/>
      <c r="HCJ127" s="22"/>
      <c r="HCK127" s="22"/>
      <c r="HCL127" s="22"/>
      <c r="HCM127" s="22"/>
      <c r="HCN127" s="22"/>
      <c r="HCO127" s="22"/>
      <c r="HCP127" s="22"/>
      <c r="HCQ127" s="22"/>
      <c r="HCR127" s="22"/>
      <c r="HCS127" s="22"/>
      <c r="HCT127" s="22"/>
      <c r="HCU127" s="22"/>
      <c r="HCV127" s="22"/>
      <c r="HCW127" s="21"/>
      <c r="HCX127" s="22"/>
      <c r="HCY127" s="22"/>
      <c r="HCZ127" s="22"/>
      <c r="HDA127" s="22"/>
      <c r="HDB127" s="22"/>
      <c r="HDC127" s="22"/>
      <c r="HDD127" s="22"/>
      <c r="HDE127" s="22"/>
      <c r="HDF127" s="22"/>
      <c r="HDG127" s="22"/>
      <c r="HDH127" s="22"/>
      <c r="HDI127" s="22"/>
      <c r="HDJ127" s="22"/>
      <c r="HDK127" s="22"/>
      <c r="HDL127" s="22"/>
      <c r="HDM127" s="22"/>
      <c r="HDN127" s="22"/>
      <c r="HDO127" s="22"/>
      <c r="HDP127" s="22"/>
      <c r="HDQ127" s="22"/>
      <c r="HDR127" s="22"/>
      <c r="HDS127" s="22"/>
      <c r="HDT127" s="22"/>
      <c r="HDU127" s="22"/>
      <c r="HDV127" s="22"/>
      <c r="HDW127" s="22"/>
      <c r="HDX127" s="22"/>
      <c r="HDY127" s="22"/>
      <c r="HDZ127" s="22"/>
      <c r="HEA127" s="22"/>
      <c r="HEB127" s="22"/>
      <c r="HEC127" s="22"/>
      <c r="HED127" s="22"/>
      <c r="HEE127" s="21"/>
      <c r="HEF127" s="22"/>
      <c r="HEG127" s="22"/>
      <c r="HEH127" s="22"/>
      <c r="HEI127" s="22"/>
      <c r="HEJ127" s="22"/>
      <c r="HEK127" s="22"/>
      <c r="HEL127" s="22"/>
      <c r="HEM127" s="22"/>
      <c r="HEN127" s="22"/>
      <c r="HEO127" s="22"/>
      <c r="HEP127" s="22"/>
      <c r="HEQ127" s="22"/>
      <c r="HER127" s="22"/>
      <c r="HES127" s="22"/>
      <c r="HET127" s="22"/>
      <c r="HEU127" s="22"/>
      <c r="HEV127" s="22"/>
      <c r="HEW127" s="22"/>
      <c r="HEX127" s="22"/>
      <c r="HEY127" s="22"/>
      <c r="HEZ127" s="22"/>
      <c r="HFA127" s="22"/>
      <c r="HFB127" s="22"/>
      <c r="HFC127" s="22"/>
      <c r="HFD127" s="22"/>
      <c r="HFE127" s="22"/>
      <c r="HFF127" s="22"/>
      <c r="HFG127" s="22"/>
      <c r="HFH127" s="22"/>
      <c r="HFI127" s="22"/>
      <c r="HFJ127" s="22"/>
      <c r="HFK127" s="22"/>
      <c r="HFL127" s="22"/>
      <c r="HFM127" s="21"/>
      <c r="HFN127" s="22"/>
      <c r="HFO127" s="22"/>
      <c r="HFP127" s="22"/>
      <c r="HFQ127" s="22"/>
      <c r="HFR127" s="22"/>
      <c r="HFS127" s="22"/>
      <c r="HFT127" s="22"/>
      <c r="HFU127" s="22"/>
      <c r="HFV127" s="22"/>
      <c r="HFW127" s="22"/>
      <c r="HFX127" s="22"/>
      <c r="HFY127" s="22"/>
      <c r="HFZ127" s="22"/>
      <c r="HGA127" s="22"/>
      <c r="HGB127" s="22"/>
      <c r="HGC127" s="22"/>
      <c r="HGD127" s="22"/>
      <c r="HGE127" s="22"/>
      <c r="HGF127" s="22"/>
      <c r="HGG127" s="22"/>
      <c r="HGH127" s="22"/>
      <c r="HGI127" s="22"/>
      <c r="HGJ127" s="22"/>
      <c r="HGK127" s="22"/>
      <c r="HGL127" s="22"/>
      <c r="HGM127" s="22"/>
      <c r="HGN127" s="22"/>
      <c r="HGO127" s="22"/>
      <c r="HGP127" s="22"/>
      <c r="HGQ127" s="22"/>
      <c r="HGR127" s="22"/>
      <c r="HGS127" s="22"/>
      <c r="HGT127" s="22"/>
      <c r="HGU127" s="21"/>
      <c r="HGV127" s="22"/>
      <c r="HGW127" s="22"/>
      <c r="HGX127" s="22"/>
      <c r="HGY127" s="22"/>
      <c r="HGZ127" s="22"/>
      <c r="HHA127" s="22"/>
      <c r="HHB127" s="22"/>
      <c r="HHC127" s="22"/>
      <c r="HHD127" s="22"/>
      <c r="HHE127" s="22"/>
      <c r="HHF127" s="22"/>
      <c r="HHG127" s="22"/>
      <c r="HHH127" s="22"/>
      <c r="HHI127" s="22"/>
      <c r="HHJ127" s="22"/>
      <c r="HHK127" s="22"/>
      <c r="HHL127" s="22"/>
      <c r="HHM127" s="22"/>
      <c r="HHN127" s="22"/>
      <c r="HHO127" s="22"/>
      <c r="HHP127" s="22"/>
      <c r="HHQ127" s="22"/>
      <c r="HHR127" s="22"/>
      <c r="HHS127" s="22"/>
      <c r="HHT127" s="22"/>
      <c r="HHU127" s="22"/>
      <c r="HHV127" s="22"/>
      <c r="HHW127" s="22"/>
      <c r="HHX127" s="22"/>
      <c r="HHY127" s="22"/>
      <c r="HHZ127" s="22"/>
      <c r="HIA127" s="22"/>
      <c r="HIB127" s="22"/>
      <c r="HIC127" s="21"/>
      <c r="HID127" s="22"/>
      <c r="HIE127" s="22"/>
      <c r="HIF127" s="22"/>
      <c r="HIG127" s="22"/>
      <c r="HIH127" s="22"/>
      <c r="HII127" s="22"/>
      <c r="HIJ127" s="22"/>
      <c r="HIK127" s="22"/>
      <c r="HIL127" s="22"/>
      <c r="HIM127" s="22"/>
      <c r="HIN127" s="22"/>
      <c r="HIO127" s="22"/>
      <c r="HIP127" s="22"/>
      <c r="HIQ127" s="22"/>
      <c r="HIR127" s="22"/>
      <c r="HIS127" s="22"/>
      <c r="HIT127" s="22"/>
      <c r="HIU127" s="22"/>
      <c r="HIV127" s="22"/>
      <c r="HIW127" s="22"/>
      <c r="HIX127" s="22"/>
      <c r="HIY127" s="22"/>
      <c r="HIZ127" s="22"/>
      <c r="HJA127" s="22"/>
      <c r="HJB127" s="22"/>
      <c r="HJC127" s="22"/>
      <c r="HJD127" s="22"/>
      <c r="HJE127" s="22"/>
      <c r="HJF127" s="22"/>
      <c r="HJG127" s="22"/>
      <c r="HJH127" s="22"/>
      <c r="HJI127" s="22"/>
      <c r="HJJ127" s="22"/>
      <c r="HJK127" s="21"/>
      <c r="HJL127" s="22"/>
      <c r="HJM127" s="22"/>
      <c r="HJN127" s="22"/>
      <c r="HJO127" s="22"/>
      <c r="HJP127" s="22"/>
      <c r="HJQ127" s="22"/>
      <c r="HJR127" s="22"/>
      <c r="HJS127" s="22"/>
      <c r="HJT127" s="22"/>
      <c r="HJU127" s="22"/>
      <c r="HJV127" s="22"/>
      <c r="HJW127" s="22"/>
      <c r="HJX127" s="22"/>
      <c r="HJY127" s="22"/>
      <c r="HJZ127" s="22"/>
      <c r="HKA127" s="22"/>
      <c r="HKB127" s="22"/>
      <c r="HKC127" s="22"/>
      <c r="HKD127" s="22"/>
      <c r="HKE127" s="22"/>
      <c r="HKF127" s="22"/>
      <c r="HKG127" s="22"/>
      <c r="HKH127" s="22"/>
      <c r="HKI127" s="22"/>
      <c r="HKJ127" s="22"/>
      <c r="HKK127" s="22"/>
      <c r="HKL127" s="22"/>
      <c r="HKM127" s="22"/>
      <c r="HKN127" s="22"/>
      <c r="HKO127" s="22"/>
      <c r="HKP127" s="22"/>
      <c r="HKQ127" s="22"/>
      <c r="HKR127" s="22"/>
      <c r="HKS127" s="21"/>
      <c r="HKT127" s="22"/>
      <c r="HKU127" s="22"/>
      <c r="HKV127" s="22"/>
      <c r="HKW127" s="22"/>
      <c r="HKX127" s="22"/>
      <c r="HKY127" s="22"/>
      <c r="HKZ127" s="22"/>
      <c r="HLA127" s="22"/>
      <c r="HLB127" s="22"/>
      <c r="HLC127" s="22"/>
      <c r="HLD127" s="22"/>
      <c r="HLE127" s="22"/>
      <c r="HLF127" s="22"/>
      <c r="HLG127" s="22"/>
      <c r="HLH127" s="22"/>
      <c r="HLI127" s="22"/>
      <c r="HLJ127" s="22"/>
      <c r="HLK127" s="22"/>
      <c r="HLL127" s="22"/>
      <c r="HLM127" s="22"/>
      <c r="HLN127" s="22"/>
      <c r="HLO127" s="22"/>
      <c r="HLP127" s="22"/>
      <c r="HLQ127" s="22"/>
      <c r="HLR127" s="22"/>
      <c r="HLS127" s="22"/>
      <c r="HLT127" s="22"/>
      <c r="HLU127" s="22"/>
      <c r="HLV127" s="22"/>
      <c r="HLW127" s="22"/>
      <c r="HLX127" s="22"/>
      <c r="HLY127" s="22"/>
      <c r="HLZ127" s="22"/>
      <c r="HMA127" s="21"/>
      <c r="HMB127" s="22"/>
      <c r="HMC127" s="22"/>
      <c r="HMD127" s="22"/>
      <c r="HME127" s="22"/>
      <c r="HMF127" s="22"/>
      <c r="HMG127" s="22"/>
      <c r="HMH127" s="22"/>
      <c r="HMI127" s="22"/>
      <c r="HMJ127" s="22"/>
      <c r="HMK127" s="22"/>
      <c r="HML127" s="22"/>
      <c r="HMM127" s="22"/>
      <c r="HMN127" s="22"/>
      <c r="HMO127" s="22"/>
      <c r="HMP127" s="22"/>
      <c r="HMQ127" s="22"/>
      <c r="HMR127" s="22"/>
      <c r="HMS127" s="22"/>
      <c r="HMT127" s="22"/>
      <c r="HMU127" s="22"/>
      <c r="HMV127" s="22"/>
      <c r="HMW127" s="22"/>
      <c r="HMX127" s="22"/>
      <c r="HMY127" s="22"/>
      <c r="HMZ127" s="22"/>
      <c r="HNA127" s="22"/>
      <c r="HNB127" s="22"/>
      <c r="HNC127" s="22"/>
      <c r="HND127" s="22"/>
      <c r="HNE127" s="22"/>
      <c r="HNF127" s="22"/>
      <c r="HNG127" s="22"/>
      <c r="HNH127" s="22"/>
      <c r="HNI127" s="21"/>
      <c r="HNJ127" s="22"/>
      <c r="HNK127" s="22"/>
      <c r="HNL127" s="22"/>
      <c r="HNM127" s="22"/>
      <c r="HNN127" s="22"/>
      <c r="HNO127" s="22"/>
      <c r="HNP127" s="22"/>
      <c r="HNQ127" s="22"/>
      <c r="HNR127" s="22"/>
      <c r="HNS127" s="22"/>
      <c r="HNT127" s="22"/>
      <c r="HNU127" s="22"/>
      <c r="HNV127" s="22"/>
      <c r="HNW127" s="22"/>
      <c r="HNX127" s="22"/>
      <c r="HNY127" s="22"/>
      <c r="HNZ127" s="22"/>
      <c r="HOA127" s="22"/>
      <c r="HOB127" s="22"/>
      <c r="HOC127" s="22"/>
      <c r="HOD127" s="22"/>
      <c r="HOE127" s="22"/>
      <c r="HOF127" s="22"/>
      <c r="HOG127" s="22"/>
      <c r="HOH127" s="22"/>
      <c r="HOI127" s="22"/>
      <c r="HOJ127" s="22"/>
      <c r="HOK127" s="22"/>
      <c r="HOL127" s="22"/>
      <c r="HOM127" s="22"/>
      <c r="HON127" s="22"/>
      <c r="HOO127" s="22"/>
      <c r="HOP127" s="22"/>
      <c r="HOQ127" s="21"/>
      <c r="HOR127" s="22"/>
      <c r="HOS127" s="22"/>
      <c r="HOT127" s="22"/>
      <c r="HOU127" s="22"/>
      <c r="HOV127" s="22"/>
      <c r="HOW127" s="22"/>
      <c r="HOX127" s="22"/>
      <c r="HOY127" s="22"/>
      <c r="HOZ127" s="22"/>
      <c r="HPA127" s="22"/>
      <c r="HPB127" s="22"/>
      <c r="HPC127" s="22"/>
      <c r="HPD127" s="22"/>
      <c r="HPE127" s="22"/>
      <c r="HPF127" s="22"/>
      <c r="HPG127" s="22"/>
      <c r="HPH127" s="22"/>
      <c r="HPI127" s="22"/>
      <c r="HPJ127" s="22"/>
      <c r="HPK127" s="22"/>
      <c r="HPL127" s="22"/>
      <c r="HPM127" s="22"/>
      <c r="HPN127" s="22"/>
      <c r="HPO127" s="22"/>
      <c r="HPP127" s="22"/>
      <c r="HPQ127" s="22"/>
      <c r="HPR127" s="22"/>
      <c r="HPS127" s="22"/>
      <c r="HPT127" s="22"/>
      <c r="HPU127" s="22"/>
      <c r="HPV127" s="22"/>
      <c r="HPW127" s="22"/>
      <c r="HPX127" s="22"/>
      <c r="HPY127" s="21"/>
      <c r="HPZ127" s="22"/>
      <c r="HQA127" s="22"/>
      <c r="HQB127" s="22"/>
      <c r="HQC127" s="22"/>
      <c r="HQD127" s="22"/>
      <c r="HQE127" s="22"/>
      <c r="HQF127" s="22"/>
      <c r="HQG127" s="22"/>
      <c r="HQH127" s="22"/>
      <c r="HQI127" s="22"/>
      <c r="HQJ127" s="22"/>
      <c r="HQK127" s="22"/>
      <c r="HQL127" s="22"/>
      <c r="HQM127" s="22"/>
      <c r="HQN127" s="22"/>
      <c r="HQO127" s="22"/>
      <c r="HQP127" s="22"/>
      <c r="HQQ127" s="22"/>
      <c r="HQR127" s="22"/>
      <c r="HQS127" s="22"/>
      <c r="HQT127" s="22"/>
      <c r="HQU127" s="22"/>
      <c r="HQV127" s="22"/>
      <c r="HQW127" s="22"/>
      <c r="HQX127" s="22"/>
      <c r="HQY127" s="22"/>
      <c r="HQZ127" s="22"/>
      <c r="HRA127" s="22"/>
      <c r="HRB127" s="22"/>
      <c r="HRC127" s="22"/>
      <c r="HRD127" s="22"/>
      <c r="HRE127" s="22"/>
      <c r="HRF127" s="22"/>
      <c r="HRG127" s="21"/>
      <c r="HRH127" s="22"/>
      <c r="HRI127" s="22"/>
      <c r="HRJ127" s="22"/>
      <c r="HRK127" s="22"/>
      <c r="HRL127" s="22"/>
      <c r="HRM127" s="22"/>
      <c r="HRN127" s="22"/>
      <c r="HRO127" s="22"/>
      <c r="HRP127" s="22"/>
      <c r="HRQ127" s="22"/>
      <c r="HRR127" s="22"/>
      <c r="HRS127" s="22"/>
      <c r="HRT127" s="22"/>
      <c r="HRU127" s="22"/>
      <c r="HRV127" s="22"/>
      <c r="HRW127" s="22"/>
      <c r="HRX127" s="22"/>
      <c r="HRY127" s="22"/>
      <c r="HRZ127" s="22"/>
      <c r="HSA127" s="22"/>
      <c r="HSB127" s="22"/>
      <c r="HSC127" s="22"/>
      <c r="HSD127" s="22"/>
      <c r="HSE127" s="22"/>
      <c r="HSF127" s="22"/>
      <c r="HSG127" s="22"/>
      <c r="HSH127" s="22"/>
      <c r="HSI127" s="22"/>
      <c r="HSJ127" s="22"/>
      <c r="HSK127" s="22"/>
      <c r="HSL127" s="22"/>
      <c r="HSM127" s="22"/>
      <c r="HSN127" s="22"/>
      <c r="HSO127" s="21"/>
      <c r="HSP127" s="22"/>
      <c r="HSQ127" s="22"/>
      <c r="HSR127" s="22"/>
      <c r="HSS127" s="22"/>
      <c r="HST127" s="22"/>
      <c r="HSU127" s="22"/>
      <c r="HSV127" s="22"/>
      <c r="HSW127" s="22"/>
      <c r="HSX127" s="22"/>
      <c r="HSY127" s="22"/>
      <c r="HSZ127" s="22"/>
      <c r="HTA127" s="22"/>
      <c r="HTB127" s="22"/>
      <c r="HTC127" s="22"/>
      <c r="HTD127" s="22"/>
      <c r="HTE127" s="22"/>
      <c r="HTF127" s="22"/>
      <c r="HTG127" s="22"/>
      <c r="HTH127" s="22"/>
      <c r="HTI127" s="22"/>
      <c r="HTJ127" s="22"/>
      <c r="HTK127" s="22"/>
      <c r="HTL127" s="22"/>
      <c r="HTM127" s="22"/>
      <c r="HTN127" s="22"/>
      <c r="HTO127" s="22"/>
      <c r="HTP127" s="22"/>
      <c r="HTQ127" s="22"/>
      <c r="HTR127" s="22"/>
      <c r="HTS127" s="22"/>
      <c r="HTT127" s="22"/>
      <c r="HTU127" s="22"/>
      <c r="HTV127" s="22"/>
      <c r="HTW127" s="21"/>
      <c r="HTX127" s="22"/>
      <c r="HTY127" s="22"/>
      <c r="HTZ127" s="22"/>
      <c r="HUA127" s="22"/>
      <c r="HUB127" s="22"/>
      <c r="HUC127" s="22"/>
      <c r="HUD127" s="22"/>
      <c r="HUE127" s="22"/>
      <c r="HUF127" s="22"/>
      <c r="HUG127" s="22"/>
      <c r="HUH127" s="22"/>
      <c r="HUI127" s="22"/>
      <c r="HUJ127" s="22"/>
      <c r="HUK127" s="22"/>
      <c r="HUL127" s="22"/>
      <c r="HUM127" s="22"/>
      <c r="HUN127" s="22"/>
      <c r="HUO127" s="22"/>
      <c r="HUP127" s="22"/>
      <c r="HUQ127" s="22"/>
      <c r="HUR127" s="22"/>
      <c r="HUS127" s="22"/>
      <c r="HUT127" s="22"/>
      <c r="HUU127" s="22"/>
      <c r="HUV127" s="22"/>
      <c r="HUW127" s="22"/>
      <c r="HUX127" s="22"/>
      <c r="HUY127" s="22"/>
      <c r="HUZ127" s="22"/>
      <c r="HVA127" s="22"/>
      <c r="HVB127" s="22"/>
      <c r="HVC127" s="22"/>
      <c r="HVD127" s="22"/>
      <c r="HVE127" s="21"/>
      <c r="HVF127" s="22"/>
      <c r="HVG127" s="22"/>
      <c r="HVH127" s="22"/>
      <c r="HVI127" s="22"/>
      <c r="HVJ127" s="22"/>
      <c r="HVK127" s="22"/>
      <c r="HVL127" s="22"/>
      <c r="HVM127" s="22"/>
      <c r="HVN127" s="22"/>
      <c r="HVO127" s="22"/>
      <c r="HVP127" s="22"/>
      <c r="HVQ127" s="22"/>
      <c r="HVR127" s="22"/>
      <c r="HVS127" s="22"/>
      <c r="HVT127" s="22"/>
      <c r="HVU127" s="22"/>
      <c r="HVV127" s="22"/>
      <c r="HVW127" s="22"/>
      <c r="HVX127" s="22"/>
      <c r="HVY127" s="22"/>
      <c r="HVZ127" s="22"/>
      <c r="HWA127" s="22"/>
      <c r="HWB127" s="22"/>
      <c r="HWC127" s="22"/>
      <c r="HWD127" s="22"/>
      <c r="HWE127" s="22"/>
      <c r="HWF127" s="22"/>
      <c r="HWG127" s="22"/>
      <c r="HWH127" s="22"/>
      <c r="HWI127" s="22"/>
      <c r="HWJ127" s="22"/>
      <c r="HWK127" s="22"/>
      <c r="HWL127" s="22"/>
      <c r="HWM127" s="21"/>
      <c r="HWN127" s="22"/>
      <c r="HWO127" s="22"/>
      <c r="HWP127" s="22"/>
      <c r="HWQ127" s="22"/>
      <c r="HWR127" s="22"/>
      <c r="HWS127" s="22"/>
      <c r="HWT127" s="22"/>
      <c r="HWU127" s="22"/>
      <c r="HWV127" s="22"/>
      <c r="HWW127" s="22"/>
      <c r="HWX127" s="22"/>
      <c r="HWY127" s="22"/>
      <c r="HWZ127" s="22"/>
      <c r="HXA127" s="22"/>
      <c r="HXB127" s="22"/>
      <c r="HXC127" s="22"/>
      <c r="HXD127" s="22"/>
      <c r="HXE127" s="22"/>
      <c r="HXF127" s="22"/>
      <c r="HXG127" s="22"/>
      <c r="HXH127" s="22"/>
      <c r="HXI127" s="22"/>
      <c r="HXJ127" s="22"/>
      <c r="HXK127" s="22"/>
      <c r="HXL127" s="22"/>
      <c r="HXM127" s="22"/>
      <c r="HXN127" s="22"/>
      <c r="HXO127" s="22"/>
      <c r="HXP127" s="22"/>
      <c r="HXQ127" s="22"/>
      <c r="HXR127" s="22"/>
      <c r="HXS127" s="22"/>
      <c r="HXT127" s="22"/>
      <c r="HXU127" s="21"/>
      <c r="HXV127" s="22"/>
      <c r="HXW127" s="22"/>
      <c r="HXX127" s="22"/>
      <c r="HXY127" s="22"/>
      <c r="HXZ127" s="22"/>
      <c r="HYA127" s="22"/>
      <c r="HYB127" s="22"/>
      <c r="HYC127" s="22"/>
      <c r="HYD127" s="22"/>
      <c r="HYE127" s="22"/>
      <c r="HYF127" s="22"/>
      <c r="HYG127" s="22"/>
      <c r="HYH127" s="22"/>
      <c r="HYI127" s="22"/>
      <c r="HYJ127" s="22"/>
      <c r="HYK127" s="22"/>
      <c r="HYL127" s="22"/>
      <c r="HYM127" s="22"/>
      <c r="HYN127" s="22"/>
      <c r="HYO127" s="22"/>
      <c r="HYP127" s="22"/>
      <c r="HYQ127" s="22"/>
      <c r="HYR127" s="22"/>
      <c r="HYS127" s="22"/>
      <c r="HYT127" s="22"/>
      <c r="HYU127" s="22"/>
      <c r="HYV127" s="22"/>
      <c r="HYW127" s="22"/>
      <c r="HYX127" s="22"/>
      <c r="HYY127" s="22"/>
      <c r="HYZ127" s="22"/>
      <c r="HZA127" s="22"/>
      <c r="HZB127" s="22"/>
      <c r="HZC127" s="21"/>
      <c r="HZD127" s="22"/>
      <c r="HZE127" s="22"/>
      <c r="HZF127" s="22"/>
      <c r="HZG127" s="22"/>
      <c r="HZH127" s="22"/>
      <c r="HZI127" s="22"/>
      <c r="HZJ127" s="22"/>
      <c r="HZK127" s="22"/>
      <c r="HZL127" s="22"/>
      <c r="HZM127" s="22"/>
      <c r="HZN127" s="22"/>
      <c r="HZO127" s="22"/>
      <c r="HZP127" s="22"/>
      <c r="HZQ127" s="22"/>
      <c r="HZR127" s="22"/>
      <c r="HZS127" s="22"/>
      <c r="HZT127" s="22"/>
      <c r="HZU127" s="22"/>
      <c r="HZV127" s="22"/>
      <c r="HZW127" s="22"/>
      <c r="HZX127" s="22"/>
      <c r="HZY127" s="22"/>
      <c r="HZZ127" s="22"/>
      <c r="IAA127" s="22"/>
      <c r="IAB127" s="22"/>
      <c r="IAC127" s="22"/>
      <c r="IAD127" s="22"/>
      <c r="IAE127" s="22"/>
      <c r="IAF127" s="22"/>
      <c r="IAG127" s="22"/>
      <c r="IAH127" s="22"/>
      <c r="IAI127" s="22"/>
      <c r="IAJ127" s="22"/>
      <c r="IAK127" s="21"/>
      <c r="IAL127" s="22"/>
      <c r="IAM127" s="22"/>
      <c r="IAN127" s="22"/>
      <c r="IAO127" s="22"/>
      <c r="IAP127" s="22"/>
      <c r="IAQ127" s="22"/>
      <c r="IAR127" s="22"/>
      <c r="IAS127" s="22"/>
      <c r="IAT127" s="22"/>
      <c r="IAU127" s="22"/>
      <c r="IAV127" s="22"/>
      <c r="IAW127" s="22"/>
      <c r="IAX127" s="22"/>
      <c r="IAY127" s="22"/>
      <c r="IAZ127" s="22"/>
      <c r="IBA127" s="22"/>
      <c r="IBB127" s="22"/>
      <c r="IBC127" s="22"/>
      <c r="IBD127" s="22"/>
      <c r="IBE127" s="22"/>
      <c r="IBF127" s="22"/>
      <c r="IBG127" s="22"/>
      <c r="IBH127" s="22"/>
      <c r="IBI127" s="22"/>
      <c r="IBJ127" s="22"/>
      <c r="IBK127" s="22"/>
      <c r="IBL127" s="22"/>
      <c r="IBM127" s="22"/>
      <c r="IBN127" s="22"/>
      <c r="IBO127" s="22"/>
      <c r="IBP127" s="22"/>
      <c r="IBQ127" s="22"/>
      <c r="IBR127" s="22"/>
      <c r="IBS127" s="21"/>
      <c r="IBT127" s="22"/>
      <c r="IBU127" s="22"/>
      <c r="IBV127" s="22"/>
      <c r="IBW127" s="22"/>
      <c r="IBX127" s="22"/>
      <c r="IBY127" s="22"/>
      <c r="IBZ127" s="22"/>
      <c r="ICA127" s="22"/>
      <c r="ICB127" s="22"/>
      <c r="ICC127" s="22"/>
      <c r="ICD127" s="22"/>
      <c r="ICE127" s="22"/>
      <c r="ICF127" s="22"/>
      <c r="ICG127" s="22"/>
      <c r="ICH127" s="22"/>
      <c r="ICI127" s="22"/>
      <c r="ICJ127" s="22"/>
      <c r="ICK127" s="22"/>
      <c r="ICL127" s="22"/>
      <c r="ICM127" s="22"/>
      <c r="ICN127" s="22"/>
      <c r="ICO127" s="22"/>
      <c r="ICP127" s="22"/>
      <c r="ICQ127" s="22"/>
      <c r="ICR127" s="22"/>
      <c r="ICS127" s="22"/>
      <c r="ICT127" s="22"/>
      <c r="ICU127" s="22"/>
      <c r="ICV127" s="22"/>
      <c r="ICW127" s="22"/>
      <c r="ICX127" s="22"/>
      <c r="ICY127" s="22"/>
      <c r="ICZ127" s="22"/>
      <c r="IDA127" s="21"/>
      <c r="IDB127" s="22"/>
      <c r="IDC127" s="22"/>
      <c r="IDD127" s="22"/>
      <c r="IDE127" s="22"/>
      <c r="IDF127" s="22"/>
      <c r="IDG127" s="22"/>
      <c r="IDH127" s="22"/>
      <c r="IDI127" s="22"/>
      <c r="IDJ127" s="22"/>
      <c r="IDK127" s="22"/>
      <c r="IDL127" s="22"/>
      <c r="IDM127" s="22"/>
      <c r="IDN127" s="22"/>
      <c r="IDO127" s="22"/>
      <c r="IDP127" s="22"/>
      <c r="IDQ127" s="22"/>
      <c r="IDR127" s="22"/>
      <c r="IDS127" s="22"/>
      <c r="IDT127" s="22"/>
      <c r="IDU127" s="22"/>
      <c r="IDV127" s="22"/>
      <c r="IDW127" s="22"/>
      <c r="IDX127" s="22"/>
      <c r="IDY127" s="22"/>
      <c r="IDZ127" s="22"/>
      <c r="IEA127" s="22"/>
      <c r="IEB127" s="22"/>
      <c r="IEC127" s="22"/>
      <c r="IED127" s="22"/>
      <c r="IEE127" s="22"/>
      <c r="IEF127" s="22"/>
      <c r="IEG127" s="22"/>
      <c r="IEH127" s="22"/>
      <c r="IEI127" s="21"/>
      <c r="IEJ127" s="22"/>
      <c r="IEK127" s="22"/>
      <c r="IEL127" s="22"/>
      <c r="IEM127" s="22"/>
      <c r="IEN127" s="22"/>
      <c r="IEO127" s="22"/>
      <c r="IEP127" s="22"/>
      <c r="IEQ127" s="22"/>
      <c r="IER127" s="22"/>
      <c r="IES127" s="22"/>
      <c r="IET127" s="22"/>
      <c r="IEU127" s="22"/>
      <c r="IEV127" s="22"/>
      <c r="IEW127" s="22"/>
      <c r="IEX127" s="22"/>
      <c r="IEY127" s="22"/>
      <c r="IEZ127" s="22"/>
      <c r="IFA127" s="22"/>
      <c r="IFB127" s="22"/>
      <c r="IFC127" s="22"/>
      <c r="IFD127" s="22"/>
      <c r="IFE127" s="22"/>
      <c r="IFF127" s="22"/>
      <c r="IFG127" s="22"/>
      <c r="IFH127" s="22"/>
      <c r="IFI127" s="22"/>
      <c r="IFJ127" s="22"/>
      <c r="IFK127" s="22"/>
      <c r="IFL127" s="22"/>
      <c r="IFM127" s="22"/>
      <c r="IFN127" s="22"/>
      <c r="IFO127" s="22"/>
      <c r="IFP127" s="22"/>
      <c r="IFQ127" s="21"/>
      <c r="IFR127" s="22"/>
      <c r="IFS127" s="22"/>
      <c r="IFT127" s="22"/>
      <c r="IFU127" s="22"/>
      <c r="IFV127" s="22"/>
      <c r="IFW127" s="22"/>
      <c r="IFX127" s="22"/>
      <c r="IFY127" s="22"/>
      <c r="IFZ127" s="22"/>
      <c r="IGA127" s="22"/>
      <c r="IGB127" s="22"/>
      <c r="IGC127" s="22"/>
      <c r="IGD127" s="22"/>
      <c r="IGE127" s="22"/>
      <c r="IGF127" s="22"/>
      <c r="IGG127" s="22"/>
      <c r="IGH127" s="22"/>
      <c r="IGI127" s="22"/>
      <c r="IGJ127" s="22"/>
      <c r="IGK127" s="22"/>
      <c r="IGL127" s="22"/>
      <c r="IGM127" s="22"/>
      <c r="IGN127" s="22"/>
      <c r="IGO127" s="22"/>
      <c r="IGP127" s="22"/>
      <c r="IGQ127" s="22"/>
      <c r="IGR127" s="22"/>
      <c r="IGS127" s="22"/>
      <c r="IGT127" s="22"/>
      <c r="IGU127" s="22"/>
      <c r="IGV127" s="22"/>
      <c r="IGW127" s="22"/>
      <c r="IGX127" s="22"/>
      <c r="IGY127" s="21"/>
      <c r="IGZ127" s="22"/>
      <c r="IHA127" s="22"/>
      <c r="IHB127" s="22"/>
      <c r="IHC127" s="22"/>
      <c r="IHD127" s="22"/>
      <c r="IHE127" s="22"/>
      <c r="IHF127" s="22"/>
      <c r="IHG127" s="22"/>
      <c r="IHH127" s="22"/>
      <c r="IHI127" s="22"/>
      <c r="IHJ127" s="22"/>
      <c r="IHK127" s="22"/>
      <c r="IHL127" s="22"/>
      <c r="IHM127" s="22"/>
      <c r="IHN127" s="22"/>
      <c r="IHO127" s="22"/>
      <c r="IHP127" s="22"/>
      <c r="IHQ127" s="22"/>
      <c r="IHR127" s="22"/>
      <c r="IHS127" s="22"/>
      <c r="IHT127" s="22"/>
      <c r="IHU127" s="22"/>
      <c r="IHV127" s="22"/>
      <c r="IHW127" s="22"/>
      <c r="IHX127" s="22"/>
      <c r="IHY127" s="22"/>
      <c r="IHZ127" s="22"/>
      <c r="IIA127" s="22"/>
      <c r="IIB127" s="22"/>
      <c r="IIC127" s="22"/>
      <c r="IID127" s="22"/>
      <c r="IIE127" s="22"/>
      <c r="IIF127" s="22"/>
      <c r="IIG127" s="21"/>
      <c r="IIH127" s="22"/>
      <c r="III127" s="22"/>
      <c r="IIJ127" s="22"/>
      <c r="IIK127" s="22"/>
      <c r="IIL127" s="22"/>
      <c r="IIM127" s="22"/>
      <c r="IIN127" s="22"/>
      <c r="IIO127" s="22"/>
      <c r="IIP127" s="22"/>
      <c r="IIQ127" s="22"/>
      <c r="IIR127" s="22"/>
      <c r="IIS127" s="22"/>
      <c r="IIT127" s="22"/>
      <c r="IIU127" s="22"/>
      <c r="IIV127" s="22"/>
      <c r="IIW127" s="22"/>
      <c r="IIX127" s="22"/>
      <c r="IIY127" s="22"/>
      <c r="IIZ127" s="22"/>
      <c r="IJA127" s="22"/>
      <c r="IJB127" s="22"/>
      <c r="IJC127" s="22"/>
      <c r="IJD127" s="22"/>
      <c r="IJE127" s="22"/>
      <c r="IJF127" s="22"/>
      <c r="IJG127" s="22"/>
      <c r="IJH127" s="22"/>
      <c r="IJI127" s="22"/>
      <c r="IJJ127" s="22"/>
      <c r="IJK127" s="22"/>
      <c r="IJL127" s="22"/>
      <c r="IJM127" s="22"/>
      <c r="IJN127" s="22"/>
      <c r="IJO127" s="21"/>
      <c r="IJP127" s="22"/>
      <c r="IJQ127" s="22"/>
      <c r="IJR127" s="22"/>
      <c r="IJS127" s="22"/>
      <c r="IJT127" s="22"/>
      <c r="IJU127" s="22"/>
      <c r="IJV127" s="22"/>
      <c r="IJW127" s="22"/>
      <c r="IJX127" s="22"/>
      <c r="IJY127" s="22"/>
      <c r="IJZ127" s="22"/>
      <c r="IKA127" s="22"/>
      <c r="IKB127" s="22"/>
      <c r="IKC127" s="22"/>
      <c r="IKD127" s="22"/>
      <c r="IKE127" s="22"/>
      <c r="IKF127" s="22"/>
      <c r="IKG127" s="22"/>
      <c r="IKH127" s="22"/>
      <c r="IKI127" s="22"/>
      <c r="IKJ127" s="22"/>
      <c r="IKK127" s="22"/>
      <c r="IKL127" s="22"/>
      <c r="IKM127" s="22"/>
      <c r="IKN127" s="22"/>
      <c r="IKO127" s="22"/>
      <c r="IKP127" s="22"/>
      <c r="IKQ127" s="22"/>
      <c r="IKR127" s="22"/>
      <c r="IKS127" s="22"/>
      <c r="IKT127" s="22"/>
      <c r="IKU127" s="22"/>
      <c r="IKV127" s="22"/>
      <c r="IKW127" s="21"/>
      <c r="IKX127" s="22"/>
      <c r="IKY127" s="22"/>
      <c r="IKZ127" s="22"/>
      <c r="ILA127" s="22"/>
      <c r="ILB127" s="22"/>
      <c r="ILC127" s="22"/>
      <c r="ILD127" s="22"/>
      <c r="ILE127" s="22"/>
      <c r="ILF127" s="22"/>
      <c r="ILG127" s="22"/>
      <c r="ILH127" s="22"/>
      <c r="ILI127" s="22"/>
      <c r="ILJ127" s="22"/>
      <c r="ILK127" s="22"/>
      <c r="ILL127" s="22"/>
      <c r="ILM127" s="22"/>
      <c r="ILN127" s="22"/>
      <c r="ILO127" s="22"/>
      <c r="ILP127" s="22"/>
      <c r="ILQ127" s="22"/>
      <c r="ILR127" s="22"/>
      <c r="ILS127" s="22"/>
      <c r="ILT127" s="22"/>
      <c r="ILU127" s="22"/>
      <c r="ILV127" s="22"/>
      <c r="ILW127" s="22"/>
      <c r="ILX127" s="22"/>
      <c r="ILY127" s="22"/>
      <c r="ILZ127" s="22"/>
      <c r="IMA127" s="22"/>
      <c r="IMB127" s="22"/>
      <c r="IMC127" s="22"/>
      <c r="IMD127" s="22"/>
      <c r="IME127" s="21"/>
      <c r="IMF127" s="22"/>
      <c r="IMG127" s="22"/>
      <c r="IMH127" s="22"/>
      <c r="IMI127" s="22"/>
      <c r="IMJ127" s="22"/>
      <c r="IMK127" s="22"/>
      <c r="IML127" s="22"/>
      <c r="IMM127" s="22"/>
      <c r="IMN127" s="22"/>
      <c r="IMO127" s="22"/>
      <c r="IMP127" s="22"/>
      <c r="IMQ127" s="22"/>
      <c r="IMR127" s="22"/>
      <c r="IMS127" s="22"/>
      <c r="IMT127" s="22"/>
      <c r="IMU127" s="22"/>
      <c r="IMV127" s="22"/>
      <c r="IMW127" s="22"/>
      <c r="IMX127" s="22"/>
      <c r="IMY127" s="22"/>
      <c r="IMZ127" s="22"/>
      <c r="INA127" s="22"/>
      <c r="INB127" s="22"/>
      <c r="INC127" s="22"/>
      <c r="IND127" s="22"/>
      <c r="INE127" s="22"/>
      <c r="INF127" s="22"/>
      <c r="ING127" s="22"/>
      <c r="INH127" s="22"/>
      <c r="INI127" s="22"/>
      <c r="INJ127" s="22"/>
      <c r="INK127" s="22"/>
      <c r="INL127" s="22"/>
      <c r="INM127" s="21"/>
      <c r="INN127" s="22"/>
      <c r="INO127" s="22"/>
      <c r="INP127" s="22"/>
      <c r="INQ127" s="22"/>
      <c r="INR127" s="22"/>
      <c r="INS127" s="22"/>
      <c r="INT127" s="22"/>
      <c r="INU127" s="22"/>
      <c r="INV127" s="22"/>
      <c r="INW127" s="22"/>
      <c r="INX127" s="22"/>
      <c r="INY127" s="22"/>
      <c r="INZ127" s="22"/>
      <c r="IOA127" s="22"/>
      <c r="IOB127" s="22"/>
      <c r="IOC127" s="22"/>
      <c r="IOD127" s="22"/>
      <c r="IOE127" s="22"/>
      <c r="IOF127" s="22"/>
      <c r="IOG127" s="22"/>
      <c r="IOH127" s="22"/>
      <c r="IOI127" s="22"/>
      <c r="IOJ127" s="22"/>
      <c r="IOK127" s="22"/>
      <c r="IOL127" s="22"/>
      <c r="IOM127" s="22"/>
      <c r="ION127" s="22"/>
      <c r="IOO127" s="22"/>
      <c r="IOP127" s="22"/>
      <c r="IOQ127" s="22"/>
      <c r="IOR127" s="22"/>
      <c r="IOS127" s="22"/>
      <c r="IOT127" s="22"/>
      <c r="IOU127" s="21"/>
      <c r="IOV127" s="22"/>
      <c r="IOW127" s="22"/>
      <c r="IOX127" s="22"/>
      <c r="IOY127" s="22"/>
      <c r="IOZ127" s="22"/>
      <c r="IPA127" s="22"/>
      <c r="IPB127" s="22"/>
      <c r="IPC127" s="22"/>
      <c r="IPD127" s="22"/>
      <c r="IPE127" s="22"/>
      <c r="IPF127" s="22"/>
      <c r="IPG127" s="22"/>
      <c r="IPH127" s="22"/>
      <c r="IPI127" s="22"/>
      <c r="IPJ127" s="22"/>
      <c r="IPK127" s="22"/>
      <c r="IPL127" s="22"/>
      <c r="IPM127" s="22"/>
      <c r="IPN127" s="22"/>
      <c r="IPO127" s="22"/>
      <c r="IPP127" s="22"/>
      <c r="IPQ127" s="22"/>
      <c r="IPR127" s="22"/>
      <c r="IPS127" s="22"/>
      <c r="IPT127" s="22"/>
      <c r="IPU127" s="22"/>
      <c r="IPV127" s="22"/>
      <c r="IPW127" s="22"/>
      <c r="IPX127" s="22"/>
      <c r="IPY127" s="22"/>
      <c r="IPZ127" s="22"/>
      <c r="IQA127" s="22"/>
      <c r="IQB127" s="22"/>
      <c r="IQC127" s="21"/>
      <c r="IQD127" s="22"/>
      <c r="IQE127" s="22"/>
      <c r="IQF127" s="22"/>
      <c r="IQG127" s="22"/>
      <c r="IQH127" s="22"/>
      <c r="IQI127" s="22"/>
      <c r="IQJ127" s="22"/>
      <c r="IQK127" s="22"/>
      <c r="IQL127" s="22"/>
      <c r="IQM127" s="22"/>
      <c r="IQN127" s="22"/>
      <c r="IQO127" s="22"/>
      <c r="IQP127" s="22"/>
      <c r="IQQ127" s="22"/>
      <c r="IQR127" s="22"/>
      <c r="IQS127" s="22"/>
      <c r="IQT127" s="22"/>
      <c r="IQU127" s="22"/>
      <c r="IQV127" s="22"/>
      <c r="IQW127" s="22"/>
      <c r="IQX127" s="22"/>
      <c r="IQY127" s="22"/>
      <c r="IQZ127" s="22"/>
      <c r="IRA127" s="22"/>
      <c r="IRB127" s="22"/>
      <c r="IRC127" s="22"/>
      <c r="IRD127" s="22"/>
      <c r="IRE127" s="22"/>
      <c r="IRF127" s="22"/>
      <c r="IRG127" s="22"/>
      <c r="IRH127" s="22"/>
      <c r="IRI127" s="22"/>
      <c r="IRJ127" s="22"/>
      <c r="IRK127" s="21"/>
      <c r="IRL127" s="22"/>
      <c r="IRM127" s="22"/>
      <c r="IRN127" s="22"/>
      <c r="IRO127" s="22"/>
      <c r="IRP127" s="22"/>
      <c r="IRQ127" s="22"/>
      <c r="IRR127" s="22"/>
      <c r="IRS127" s="22"/>
      <c r="IRT127" s="22"/>
      <c r="IRU127" s="22"/>
      <c r="IRV127" s="22"/>
      <c r="IRW127" s="22"/>
      <c r="IRX127" s="22"/>
      <c r="IRY127" s="22"/>
      <c r="IRZ127" s="22"/>
      <c r="ISA127" s="22"/>
      <c r="ISB127" s="22"/>
      <c r="ISC127" s="22"/>
      <c r="ISD127" s="22"/>
      <c r="ISE127" s="22"/>
      <c r="ISF127" s="22"/>
      <c r="ISG127" s="22"/>
      <c r="ISH127" s="22"/>
      <c r="ISI127" s="22"/>
      <c r="ISJ127" s="22"/>
      <c r="ISK127" s="22"/>
      <c r="ISL127" s="22"/>
      <c r="ISM127" s="22"/>
      <c r="ISN127" s="22"/>
      <c r="ISO127" s="22"/>
      <c r="ISP127" s="22"/>
      <c r="ISQ127" s="22"/>
      <c r="ISR127" s="22"/>
      <c r="ISS127" s="21"/>
      <c r="IST127" s="22"/>
      <c r="ISU127" s="22"/>
      <c r="ISV127" s="22"/>
      <c r="ISW127" s="22"/>
      <c r="ISX127" s="22"/>
      <c r="ISY127" s="22"/>
      <c r="ISZ127" s="22"/>
      <c r="ITA127" s="22"/>
      <c r="ITB127" s="22"/>
      <c r="ITC127" s="22"/>
      <c r="ITD127" s="22"/>
      <c r="ITE127" s="22"/>
      <c r="ITF127" s="22"/>
      <c r="ITG127" s="22"/>
      <c r="ITH127" s="22"/>
      <c r="ITI127" s="22"/>
      <c r="ITJ127" s="22"/>
      <c r="ITK127" s="22"/>
      <c r="ITL127" s="22"/>
      <c r="ITM127" s="22"/>
      <c r="ITN127" s="22"/>
      <c r="ITO127" s="22"/>
      <c r="ITP127" s="22"/>
      <c r="ITQ127" s="22"/>
      <c r="ITR127" s="22"/>
      <c r="ITS127" s="22"/>
      <c r="ITT127" s="22"/>
      <c r="ITU127" s="22"/>
      <c r="ITV127" s="22"/>
      <c r="ITW127" s="22"/>
      <c r="ITX127" s="22"/>
      <c r="ITY127" s="22"/>
      <c r="ITZ127" s="22"/>
      <c r="IUA127" s="21"/>
      <c r="IUB127" s="22"/>
      <c r="IUC127" s="22"/>
      <c r="IUD127" s="22"/>
      <c r="IUE127" s="22"/>
      <c r="IUF127" s="22"/>
      <c r="IUG127" s="22"/>
      <c r="IUH127" s="22"/>
      <c r="IUI127" s="22"/>
      <c r="IUJ127" s="22"/>
      <c r="IUK127" s="22"/>
      <c r="IUL127" s="22"/>
      <c r="IUM127" s="22"/>
      <c r="IUN127" s="22"/>
      <c r="IUO127" s="22"/>
      <c r="IUP127" s="22"/>
      <c r="IUQ127" s="22"/>
      <c r="IUR127" s="22"/>
      <c r="IUS127" s="22"/>
      <c r="IUT127" s="22"/>
      <c r="IUU127" s="22"/>
      <c r="IUV127" s="22"/>
      <c r="IUW127" s="22"/>
      <c r="IUX127" s="22"/>
      <c r="IUY127" s="22"/>
      <c r="IUZ127" s="22"/>
      <c r="IVA127" s="22"/>
      <c r="IVB127" s="22"/>
      <c r="IVC127" s="22"/>
      <c r="IVD127" s="22"/>
      <c r="IVE127" s="22"/>
      <c r="IVF127" s="22"/>
      <c r="IVG127" s="22"/>
      <c r="IVH127" s="22"/>
      <c r="IVI127" s="21"/>
      <c r="IVJ127" s="22"/>
      <c r="IVK127" s="22"/>
      <c r="IVL127" s="22"/>
      <c r="IVM127" s="22"/>
      <c r="IVN127" s="22"/>
      <c r="IVO127" s="22"/>
      <c r="IVP127" s="22"/>
      <c r="IVQ127" s="22"/>
      <c r="IVR127" s="22"/>
      <c r="IVS127" s="22"/>
      <c r="IVT127" s="22"/>
      <c r="IVU127" s="22"/>
      <c r="IVV127" s="22"/>
      <c r="IVW127" s="22"/>
      <c r="IVX127" s="22"/>
      <c r="IVY127" s="22"/>
      <c r="IVZ127" s="22"/>
      <c r="IWA127" s="22"/>
      <c r="IWB127" s="22"/>
      <c r="IWC127" s="22"/>
      <c r="IWD127" s="22"/>
      <c r="IWE127" s="22"/>
      <c r="IWF127" s="22"/>
      <c r="IWG127" s="22"/>
      <c r="IWH127" s="22"/>
      <c r="IWI127" s="22"/>
      <c r="IWJ127" s="22"/>
      <c r="IWK127" s="22"/>
      <c r="IWL127" s="22"/>
      <c r="IWM127" s="22"/>
      <c r="IWN127" s="22"/>
      <c r="IWO127" s="22"/>
      <c r="IWP127" s="22"/>
      <c r="IWQ127" s="21"/>
      <c r="IWR127" s="22"/>
      <c r="IWS127" s="22"/>
      <c r="IWT127" s="22"/>
      <c r="IWU127" s="22"/>
      <c r="IWV127" s="22"/>
      <c r="IWW127" s="22"/>
      <c r="IWX127" s="22"/>
      <c r="IWY127" s="22"/>
      <c r="IWZ127" s="22"/>
      <c r="IXA127" s="22"/>
      <c r="IXB127" s="22"/>
      <c r="IXC127" s="22"/>
      <c r="IXD127" s="22"/>
      <c r="IXE127" s="22"/>
      <c r="IXF127" s="22"/>
      <c r="IXG127" s="22"/>
      <c r="IXH127" s="22"/>
      <c r="IXI127" s="22"/>
      <c r="IXJ127" s="22"/>
      <c r="IXK127" s="22"/>
      <c r="IXL127" s="22"/>
      <c r="IXM127" s="22"/>
      <c r="IXN127" s="22"/>
      <c r="IXO127" s="22"/>
      <c r="IXP127" s="22"/>
      <c r="IXQ127" s="22"/>
      <c r="IXR127" s="22"/>
      <c r="IXS127" s="22"/>
      <c r="IXT127" s="22"/>
      <c r="IXU127" s="22"/>
      <c r="IXV127" s="22"/>
      <c r="IXW127" s="22"/>
      <c r="IXX127" s="22"/>
      <c r="IXY127" s="21"/>
      <c r="IXZ127" s="22"/>
      <c r="IYA127" s="22"/>
      <c r="IYB127" s="22"/>
      <c r="IYC127" s="22"/>
      <c r="IYD127" s="22"/>
      <c r="IYE127" s="22"/>
      <c r="IYF127" s="22"/>
      <c r="IYG127" s="22"/>
      <c r="IYH127" s="22"/>
      <c r="IYI127" s="22"/>
      <c r="IYJ127" s="22"/>
      <c r="IYK127" s="22"/>
      <c r="IYL127" s="22"/>
      <c r="IYM127" s="22"/>
      <c r="IYN127" s="22"/>
      <c r="IYO127" s="22"/>
      <c r="IYP127" s="22"/>
      <c r="IYQ127" s="22"/>
      <c r="IYR127" s="22"/>
      <c r="IYS127" s="22"/>
      <c r="IYT127" s="22"/>
      <c r="IYU127" s="22"/>
      <c r="IYV127" s="22"/>
      <c r="IYW127" s="22"/>
      <c r="IYX127" s="22"/>
      <c r="IYY127" s="22"/>
      <c r="IYZ127" s="22"/>
      <c r="IZA127" s="22"/>
      <c r="IZB127" s="22"/>
      <c r="IZC127" s="22"/>
      <c r="IZD127" s="22"/>
      <c r="IZE127" s="22"/>
      <c r="IZF127" s="22"/>
      <c r="IZG127" s="21"/>
      <c r="IZH127" s="22"/>
      <c r="IZI127" s="22"/>
      <c r="IZJ127" s="22"/>
      <c r="IZK127" s="22"/>
      <c r="IZL127" s="22"/>
      <c r="IZM127" s="22"/>
      <c r="IZN127" s="22"/>
      <c r="IZO127" s="22"/>
      <c r="IZP127" s="22"/>
      <c r="IZQ127" s="22"/>
      <c r="IZR127" s="22"/>
      <c r="IZS127" s="22"/>
      <c r="IZT127" s="22"/>
      <c r="IZU127" s="22"/>
      <c r="IZV127" s="22"/>
      <c r="IZW127" s="22"/>
      <c r="IZX127" s="22"/>
      <c r="IZY127" s="22"/>
      <c r="IZZ127" s="22"/>
      <c r="JAA127" s="22"/>
      <c r="JAB127" s="22"/>
      <c r="JAC127" s="22"/>
      <c r="JAD127" s="22"/>
      <c r="JAE127" s="22"/>
      <c r="JAF127" s="22"/>
      <c r="JAG127" s="22"/>
      <c r="JAH127" s="22"/>
      <c r="JAI127" s="22"/>
      <c r="JAJ127" s="22"/>
      <c r="JAK127" s="22"/>
      <c r="JAL127" s="22"/>
      <c r="JAM127" s="22"/>
      <c r="JAN127" s="22"/>
      <c r="JAO127" s="21"/>
      <c r="JAP127" s="22"/>
      <c r="JAQ127" s="22"/>
      <c r="JAR127" s="22"/>
      <c r="JAS127" s="22"/>
      <c r="JAT127" s="22"/>
      <c r="JAU127" s="22"/>
      <c r="JAV127" s="22"/>
      <c r="JAW127" s="22"/>
      <c r="JAX127" s="22"/>
      <c r="JAY127" s="22"/>
      <c r="JAZ127" s="22"/>
      <c r="JBA127" s="22"/>
      <c r="JBB127" s="22"/>
      <c r="JBC127" s="22"/>
      <c r="JBD127" s="22"/>
      <c r="JBE127" s="22"/>
      <c r="JBF127" s="22"/>
      <c r="JBG127" s="22"/>
      <c r="JBH127" s="22"/>
      <c r="JBI127" s="22"/>
      <c r="JBJ127" s="22"/>
      <c r="JBK127" s="22"/>
      <c r="JBL127" s="22"/>
      <c r="JBM127" s="22"/>
      <c r="JBN127" s="22"/>
      <c r="JBO127" s="22"/>
      <c r="JBP127" s="22"/>
      <c r="JBQ127" s="22"/>
      <c r="JBR127" s="22"/>
      <c r="JBS127" s="22"/>
      <c r="JBT127" s="22"/>
      <c r="JBU127" s="22"/>
      <c r="JBV127" s="22"/>
      <c r="JBW127" s="21"/>
      <c r="JBX127" s="22"/>
      <c r="JBY127" s="22"/>
      <c r="JBZ127" s="22"/>
      <c r="JCA127" s="22"/>
      <c r="JCB127" s="22"/>
      <c r="JCC127" s="22"/>
      <c r="JCD127" s="22"/>
      <c r="JCE127" s="22"/>
      <c r="JCF127" s="22"/>
      <c r="JCG127" s="22"/>
      <c r="JCH127" s="22"/>
      <c r="JCI127" s="22"/>
      <c r="JCJ127" s="22"/>
      <c r="JCK127" s="22"/>
      <c r="JCL127" s="22"/>
      <c r="JCM127" s="22"/>
      <c r="JCN127" s="22"/>
      <c r="JCO127" s="22"/>
      <c r="JCP127" s="22"/>
      <c r="JCQ127" s="22"/>
      <c r="JCR127" s="22"/>
      <c r="JCS127" s="22"/>
      <c r="JCT127" s="22"/>
      <c r="JCU127" s="22"/>
      <c r="JCV127" s="22"/>
      <c r="JCW127" s="22"/>
      <c r="JCX127" s="22"/>
      <c r="JCY127" s="22"/>
      <c r="JCZ127" s="22"/>
      <c r="JDA127" s="22"/>
      <c r="JDB127" s="22"/>
      <c r="JDC127" s="22"/>
      <c r="JDD127" s="22"/>
      <c r="JDE127" s="21"/>
      <c r="JDF127" s="22"/>
      <c r="JDG127" s="22"/>
      <c r="JDH127" s="22"/>
      <c r="JDI127" s="22"/>
      <c r="JDJ127" s="22"/>
      <c r="JDK127" s="22"/>
      <c r="JDL127" s="22"/>
      <c r="JDM127" s="22"/>
      <c r="JDN127" s="22"/>
      <c r="JDO127" s="22"/>
      <c r="JDP127" s="22"/>
      <c r="JDQ127" s="22"/>
      <c r="JDR127" s="22"/>
      <c r="JDS127" s="22"/>
      <c r="JDT127" s="22"/>
      <c r="JDU127" s="22"/>
      <c r="JDV127" s="22"/>
      <c r="JDW127" s="22"/>
      <c r="JDX127" s="22"/>
      <c r="JDY127" s="22"/>
      <c r="JDZ127" s="22"/>
      <c r="JEA127" s="22"/>
      <c r="JEB127" s="22"/>
      <c r="JEC127" s="22"/>
      <c r="JED127" s="22"/>
      <c r="JEE127" s="22"/>
      <c r="JEF127" s="22"/>
      <c r="JEG127" s="22"/>
      <c r="JEH127" s="22"/>
      <c r="JEI127" s="22"/>
      <c r="JEJ127" s="22"/>
      <c r="JEK127" s="22"/>
      <c r="JEL127" s="22"/>
      <c r="JEM127" s="21"/>
      <c r="JEN127" s="22"/>
      <c r="JEO127" s="22"/>
      <c r="JEP127" s="22"/>
      <c r="JEQ127" s="22"/>
      <c r="JER127" s="22"/>
      <c r="JES127" s="22"/>
      <c r="JET127" s="22"/>
      <c r="JEU127" s="22"/>
      <c r="JEV127" s="22"/>
      <c r="JEW127" s="22"/>
      <c r="JEX127" s="22"/>
      <c r="JEY127" s="22"/>
      <c r="JEZ127" s="22"/>
      <c r="JFA127" s="22"/>
      <c r="JFB127" s="22"/>
      <c r="JFC127" s="22"/>
      <c r="JFD127" s="22"/>
      <c r="JFE127" s="22"/>
      <c r="JFF127" s="22"/>
      <c r="JFG127" s="22"/>
      <c r="JFH127" s="22"/>
      <c r="JFI127" s="22"/>
      <c r="JFJ127" s="22"/>
      <c r="JFK127" s="22"/>
      <c r="JFL127" s="22"/>
      <c r="JFM127" s="22"/>
      <c r="JFN127" s="22"/>
      <c r="JFO127" s="22"/>
      <c r="JFP127" s="22"/>
      <c r="JFQ127" s="22"/>
      <c r="JFR127" s="22"/>
      <c r="JFS127" s="22"/>
      <c r="JFT127" s="22"/>
      <c r="JFU127" s="21"/>
      <c r="JFV127" s="22"/>
      <c r="JFW127" s="22"/>
      <c r="JFX127" s="22"/>
      <c r="JFY127" s="22"/>
      <c r="JFZ127" s="22"/>
      <c r="JGA127" s="22"/>
      <c r="JGB127" s="22"/>
      <c r="JGC127" s="22"/>
      <c r="JGD127" s="22"/>
      <c r="JGE127" s="22"/>
      <c r="JGF127" s="22"/>
      <c r="JGG127" s="22"/>
      <c r="JGH127" s="22"/>
      <c r="JGI127" s="22"/>
      <c r="JGJ127" s="22"/>
      <c r="JGK127" s="22"/>
      <c r="JGL127" s="22"/>
      <c r="JGM127" s="22"/>
      <c r="JGN127" s="22"/>
      <c r="JGO127" s="22"/>
      <c r="JGP127" s="22"/>
      <c r="JGQ127" s="22"/>
      <c r="JGR127" s="22"/>
      <c r="JGS127" s="22"/>
      <c r="JGT127" s="22"/>
      <c r="JGU127" s="22"/>
      <c r="JGV127" s="22"/>
      <c r="JGW127" s="22"/>
      <c r="JGX127" s="22"/>
      <c r="JGY127" s="22"/>
      <c r="JGZ127" s="22"/>
      <c r="JHA127" s="22"/>
      <c r="JHB127" s="22"/>
      <c r="JHC127" s="21"/>
      <c r="JHD127" s="22"/>
      <c r="JHE127" s="22"/>
      <c r="JHF127" s="22"/>
      <c r="JHG127" s="22"/>
      <c r="JHH127" s="22"/>
      <c r="JHI127" s="22"/>
      <c r="JHJ127" s="22"/>
      <c r="JHK127" s="22"/>
      <c r="JHL127" s="22"/>
      <c r="JHM127" s="22"/>
      <c r="JHN127" s="22"/>
      <c r="JHO127" s="22"/>
      <c r="JHP127" s="22"/>
      <c r="JHQ127" s="22"/>
      <c r="JHR127" s="22"/>
      <c r="JHS127" s="22"/>
      <c r="JHT127" s="22"/>
      <c r="JHU127" s="22"/>
      <c r="JHV127" s="22"/>
      <c r="JHW127" s="22"/>
      <c r="JHX127" s="22"/>
      <c r="JHY127" s="22"/>
      <c r="JHZ127" s="22"/>
      <c r="JIA127" s="22"/>
      <c r="JIB127" s="22"/>
      <c r="JIC127" s="22"/>
      <c r="JID127" s="22"/>
      <c r="JIE127" s="22"/>
      <c r="JIF127" s="22"/>
      <c r="JIG127" s="22"/>
      <c r="JIH127" s="22"/>
      <c r="JII127" s="22"/>
      <c r="JIJ127" s="22"/>
      <c r="JIK127" s="21"/>
      <c r="JIL127" s="22"/>
      <c r="JIM127" s="22"/>
      <c r="JIN127" s="22"/>
      <c r="JIO127" s="22"/>
      <c r="JIP127" s="22"/>
      <c r="JIQ127" s="22"/>
      <c r="JIR127" s="22"/>
      <c r="JIS127" s="22"/>
      <c r="JIT127" s="22"/>
      <c r="JIU127" s="22"/>
      <c r="JIV127" s="22"/>
      <c r="JIW127" s="22"/>
      <c r="JIX127" s="22"/>
      <c r="JIY127" s="22"/>
      <c r="JIZ127" s="22"/>
      <c r="JJA127" s="22"/>
      <c r="JJB127" s="22"/>
      <c r="JJC127" s="22"/>
      <c r="JJD127" s="22"/>
      <c r="JJE127" s="22"/>
      <c r="JJF127" s="22"/>
      <c r="JJG127" s="22"/>
      <c r="JJH127" s="22"/>
      <c r="JJI127" s="22"/>
      <c r="JJJ127" s="22"/>
      <c r="JJK127" s="22"/>
      <c r="JJL127" s="22"/>
      <c r="JJM127" s="22"/>
      <c r="JJN127" s="22"/>
      <c r="JJO127" s="22"/>
      <c r="JJP127" s="22"/>
      <c r="JJQ127" s="22"/>
      <c r="JJR127" s="22"/>
      <c r="JJS127" s="21"/>
      <c r="JJT127" s="22"/>
      <c r="JJU127" s="22"/>
      <c r="JJV127" s="22"/>
      <c r="JJW127" s="22"/>
      <c r="JJX127" s="22"/>
      <c r="JJY127" s="22"/>
      <c r="JJZ127" s="22"/>
      <c r="JKA127" s="22"/>
      <c r="JKB127" s="22"/>
      <c r="JKC127" s="22"/>
      <c r="JKD127" s="22"/>
      <c r="JKE127" s="22"/>
      <c r="JKF127" s="22"/>
      <c r="JKG127" s="22"/>
      <c r="JKH127" s="22"/>
      <c r="JKI127" s="22"/>
      <c r="JKJ127" s="22"/>
      <c r="JKK127" s="22"/>
      <c r="JKL127" s="22"/>
      <c r="JKM127" s="22"/>
      <c r="JKN127" s="22"/>
      <c r="JKO127" s="22"/>
      <c r="JKP127" s="22"/>
      <c r="JKQ127" s="22"/>
      <c r="JKR127" s="22"/>
      <c r="JKS127" s="22"/>
      <c r="JKT127" s="22"/>
      <c r="JKU127" s="22"/>
      <c r="JKV127" s="22"/>
      <c r="JKW127" s="22"/>
      <c r="JKX127" s="22"/>
      <c r="JKY127" s="22"/>
      <c r="JKZ127" s="22"/>
      <c r="JLA127" s="21"/>
      <c r="JLB127" s="22"/>
      <c r="JLC127" s="22"/>
      <c r="JLD127" s="22"/>
      <c r="JLE127" s="22"/>
      <c r="JLF127" s="22"/>
      <c r="JLG127" s="22"/>
      <c r="JLH127" s="22"/>
      <c r="JLI127" s="22"/>
      <c r="JLJ127" s="22"/>
      <c r="JLK127" s="22"/>
      <c r="JLL127" s="22"/>
      <c r="JLM127" s="22"/>
      <c r="JLN127" s="22"/>
      <c r="JLO127" s="22"/>
      <c r="JLP127" s="22"/>
      <c r="JLQ127" s="22"/>
      <c r="JLR127" s="22"/>
      <c r="JLS127" s="22"/>
      <c r="JLT127" s="22"/>
      <c r="JLU127" s="22"/>
      <c r="JLV127" s="22"/>
      <c r="JLW127" s="22"/>
      <c r="JLX127" s="22"/>
      <c r="JLY127" s="22"/>
      <c r="JLZ127" s="22"/>
      <c r="JMA127" s="22"/>
      <c r="JMB127" s="22"/>
      <c r="JMC127" s="22"/>
      <c r="JMD127" s="22"/>
      <c r="JME127" s="22"/>
      <c r="JMF127" s="22"/>
      <c r="JMG127" s="22"/>
      <c r="JMH127" s="22"/>
      <c r="JMI127" s="21"/>
      <c r="JMJ127" s="22"/>
      <c r="JMK127" s="22"/>
      <c r="JML127" s="22"/>
      <c r="JMM127" s="22"/>
      <c r="JMN127" s="22"/>
      <c r="JMO127" s="22"/>
      <c r="JMP127" s="22"/>
      <c r="JMQ127" s="22"/>
      <c r="JMR127" s="22"/>
      <c r="JMS127" s="22"/>
      <c r="JMT127" s="22"/>
      <c r="JMU127" s="22"/>
      <c r="JMV127" s="22"/>
      <c r="JMW127" s="22"/>
      <c r="JMX127" s="22"/>
      <c r="JMY127" s="22"/>
      <c r="JMZ127" s="22"/>
      <c r="JNA127" s="22"/>
      <c r="JNB127" s="22"/>
      <c r="JNC127" s="22"/>
      <c r="JND127" s="22"/>
      <c r="JNE127" s="22"/>
      <c r="JNF127" s="22"/>
      <c r="JNG127" s="22"/>
      <c r="JNH127" s="22"/>
      <c r="JNI127" s="22"/>
      <c r="JNJ127" s="22"/>
      <c r="JNK127" s="22"/>
      <c r="JNL127" s="22"/>
      <c r="JNM127" s="22"/>
      <c r="JNN127" s="22"/>
      <c r="JNO127" s="22"/>
      <c r="JNP127" s="22"/>
      <c r="JNQ127" s="21"/>
      <c r="JNR127" s="22"/>
      <c r="JNS127" s="22"/>
      <c r="JNT127" s="22"/>
      <c r="JNU127" s="22"/>
      <c r="JNV127" s="22"/>
      <c r="JNW127" s="22"/>
      <c r="JNX127" s="22"/>
      <c r="JNY127" s="22"/>
      <c r="JNZ127" s="22"/>
      <c r="JOA127" s="22"/>
      <c r="JOB127" s="22"/>
      <c r="JOC127" s="22"/>
      <c r="JOD127" s="22"/>
      <c r="JOE127" s="22"/>
      <c r="JOF127" s="22"/>
      <c r="JOG127" s="22"/>
      <c r="JOH127" s="22"/>
      <c r="JOI127" s="22"/>
      <c r="JOJ127" s="22"/>
      <c r="JOK127" s="22"/>
      <c r="JOL127" s="22"/>
      <c r="JOM127" s="22"/>
      <c r="JON127" s="22"/>
      <c r="JOO127" s="22"/>
      <c r="JOP127" s="22"/>
      <c r="JOQ127" s="22"/>
      <c r="JOR127" s="22"/>
      <c r="JOS127" s="22"/>
      <c r="JOT127" s="22"/>
      <c r="JOU127" s="22"/>
      <c r="JOV127" s="22"/>
      <c r="JOW127" s="22"/>
      <c r="JOX127" s="22"/>
      <c r="JOY127" s="21"/>
      <c r="JOZ127" s="22"/>
      <c r="JPA127" s="22"/>
      <c r="JPB127" s="22"/>
      <c r="JPC127" s="22"/>
      <c r="JPD127" s="22"/>
      <c r="JPE127" s="22"/>
      <c r="JPF127" s="22"/>
      <c r="JPG127" s="22"/>
      <c r="JPH127" s="22"/>
      <c r="JPI127" s="22"/>
      <c r="JPJ127" s="22"/>
      <c r="JPK127" s="22"/>
      <c r="JPL127" s="22"/>
      <c r="JPM127" s="22"/>
      <c r="JPN127" s="22"/>
      <c r="JPO127" s="22"/>
      <c r="JPP127" s="22"/>
      <c r="JPQ127" s="22"/>
      <c r="JPR127" s="22"/>
      <c r="JPS127" s="22"/>
      <c r="JPT127" s="22"/>
      <c r="JPU127" s="22"/>
      <c r="JPV127" s="22"/>
      <c r="JPW127" s="22"/>
      <c r="JPX127" s="22"/>
      <c r="JPY127" s="22"/>
      <c r="JPZ127" s="22"/>
      <c r="JQA127" s="22"/>
      <c r="JQB127" s="22"/>
      <c r="JQC127" s="22"/>
      <c r="JQD127" s="22"/>
      <c r="JQE127" s="22"/>
      <c r="JQF127" s="22"/>
      <c r="JQG127" s="21"/>
      <c r="JQH127" s="22"/>
      <c r="JQI127" s="22"/>
      <c r="JQJ127" s="22"/>
      <c r="JQK127" s="22"/>
      <c r="JQL127" s="22"/>
      <c r="JQM127" s="22"/>
      <c r="JQN127" s="22"/>
      <c r="JQO127" s="22"/>
      <c r="JQP127" s="22"/>
      <c r="JQQ127" s="22"/>
      <c r="JQR127" s="22"/>
      <c r="JQS127" s="22"/>
      <c r="JQT127" s="22"/>
      <c r="JQU127" s="22"/>
      <c r="JQV127" s="22"/>
      <c r="JQW127" s="22"/>
      <c r="JQX127" s="22"/>
      <c r="JQY127" s="22"/>
      <c r="JQZ127" s="22"/>
      <c r="JRA127" s="22"/>
      <c r="JRB127" s="22"/>
      <c r="JRC127" s="22"/>
      <c r="JRD127" s="22"/>
      <c r="JRE127" s="22"/>
      <c r="JRF127" s="22"/>
      <c r="JRG127" s="22"/>
      <c r="JRH127" s="22"/>
      <c r="JRI127" s="22"/>
      <c r="JRJ127" s="22"/>
      <c r="JRK127" s="22"/>
      <c r="JRL127" s="22"/>
      <c r="JRM127" s="22"/>
      <c r="JRN127" s="22"/>
      <c r="JRO127" s="21"/>
      <c r="JRP127" s="22"/>
      <c r="JRQ127" s="22"/>
      <c r="JRR127" s="22"/>
      <c r="JRS127" s="22"/>
      <c r="JRT127" s="22"/>
      <c r="JRU127" s="22"/>
      <c r="JRV127" s="22"/>
      <c r="JRW127" s="22"/>
      <c r="JRX127" s="22"/>
      <c r="JRY127" s="22"/>
      <c r="JRZ127" s="22"/>
      <c r="JSA127" s="22"/>
      <c r="JSB127" s="22"/>
      <c r="JSC127" s="22"/>
      <c r="JSD127" s="22"/>
      <c r="JSE127" s="22"/>
      <c r="JSF127" s="22"/>
      <c r="JSG127" s="22"/>
      <c r="JSH127" s="22"/>
      <c r="JSI127" s="22"/>
      <c r="JSJ127" s="22"/>
      <c r="JSK127" s="22"/>
      <c r="JSL127" s="22"/>
      <c r="JSM127" s="22"/>
      <c r="JSN127" s="22"/>
      <c r="JSO127" s="22"/>
      <c r="JSP127" s="22"/>
      <c r="JSQ127" s="22"/>
      <c r="JSR127" s="22"/>
      <c r="JSS127" s="22"/>
      <c r="JST127" s="22"/>
      <c r="JSU127" s="22"/>
      <c r="JSV127" s="22"/>
      <c r="JSW127" s="21"/>
      <c r="JSX127" s="22"/>
      <c r="JSY127" s="22"/>
      <c r="JSZ127" s="22"/>
      <c r="JTA127" s="22"/>
      <c r="JTB127" s="22"/>
      <c r="JTC127" s="22"/>
      <c r="JTD127" s="22"/>
      <c r="JTE127" s="22"/>
      <c r="JTF127" s="22"/>
      <c r="JTG127" s="22"/>
      <c r="JTH127" s="22"/>
      <c r="JTI127" s="22"/>
      <c r="JTJ127" s="22"/>
      <c r="JTK127" s="22"/>
      <c r="JTL127" s="22"/>
      <c r="JTM127" s="22"/>
      <c r="JTN127" s="22"/>
      <c r="JTO127" s="22"/>
      <c r="JTP127" s="22"/>
      <c r="JTQ127" s="22"/>
      <c r="JTR127" s="22"/>
      <c r="JTS127" s="22"/>
      <c r="JTT127" s="22"/>
      <c r="JTU127" s="22"/>
      <c r="JTV127" s="22"/>
      <c r="JTW127" s="22"/>
      <c r="JTX127" s="22"/>
      <c r="JTY127" s="22"/>
      <c r="JTZ127" s="22"/>
      <c r="JUA127" s="22"/>
      <c r="JUB127" s="22"/>
      <c r="JUC127" s="22"/>
      <c r="JUD127" s="22"/>
      <c r="JUE127" s="21"/>
      <c r="JUF127" s="22"/>
      <c r="JUG127" s="22"/>
      <c r="JUH127" s="22"/>
      <c r="JUI127" s="22"/>
      <c r="JUJ127" s="22"/>
      <c r="JUK127" s="22"/>
      <c r="JUL127" s="22"/>
      <c r="JUM127" s="22"/>
      <c r="JUN127" s="22"/>
      <c r="JUO127" s="22"/>
      <c r="JUP127" s="22"/>
      <c r="JUQ127" s="22"/>
      <c r="JUR127" s="22"/>
      <c r="JUS127" s="22"/>
      <c r="JUT127" s="22"/>
      <c r="JUU127" s="22"/>
      <c r="JUV127" s="22"/>
      <c r="JUW127" s="22"/>
      <c r="JUX127" s="22"/>
      <c r="JUY127" s="22"/>
      <c r="JUZ127" s="22"/>
      <c r="JVA127" s="22"/>
      <c r="JVB127" s="22"/>
      <c r="JVC127" s="22"/>
      <c r="JVD127" s="22"/>
      <c r="JVE127" s="22"/>
      <c r="JVF127" s="22"/>
      <c r="JVG127" s="22"/>
      <c r="JVH127" s="22"/>
      <c r="JVI127" s="22"/>
      <c r="JVJ127" s="22"/>
      <c r="JVK127" s="22"/>
      <c r="JVL127" s="22"/>
      <c r="JVM127" s="21"/>
      <c r="JVN127" s="22"/>
      <c r="JVO127" s="22"/>
      <c r="JVP127" s="22"/>
      <c r="JVQ127" s="22"/>
      <c r="JVR127" s="22"/>
      <c r="JVS127" s="22"/>
      <c r="JVT127" s="22"/>
      <c r="JVU127" s="22"/>
      <c r="JVV127" s="22"/>
      <c r="JVW127" s="22"/>
      <c r="JVX127" s="22"/>
      <c r="JVY127" s="22"/>
      <c r="JVZ127" s="22"/>
      <c r="JWA127" s="22"/>
      <c r="JWB127" s="22"/>
      <c r="JWC127" s="22"/>
      <c r="JWD127" s="22"/>
      <c r="JWE127" s="22"/>
      <c r="JWF127" s="22"/>
      <c r="JWG127" s="22"/>
      <c r="JWH127" s="22"/>
      <c r="JWI127" s="22"/>
      <c r="JWJ127" s="22"/>
      <c r="JWK127" s="22"/>
      <c r="JWL127" s="22"/>
      <c r="JWM127" s="22"/>
      <c r="JWN127" s="22"/>
      <c r="JWO127" s="22"/>
      <c r="JWP127" s="22"/>
      <c r="JWQ127" s="22"/>
      <c r="JWR127" s="22"/>
      <c r="JWS127" s="22"/>
      <c r="JWT127" s="22"/>
      <c r="JWU127" s="21"/>
      <c r="JWV127" s="22"/>
      <c r="JWW127" s="22"/>
      <c r="JWX127" s="22"/>
      <c r="JWY127" s="22"/>
      <c r="JWZ127" s="22"/>
      <c r="JXA127" s="22"/>
      <c r="JXB127" s="22"/>
      <c r="JXC127" s="22"/>
      <c r="JXD127" s="22"/>
      <c r="JXE127" s="22"/>
      <c r="JXF127" s="22"/>
      <c r="JXG127" s="22"/>
      <c r="JXH127" s="22"/>
      <c r="JXI127" s="22"/>
      <c r="JXJ127" s="22"/>
      <c r="JXK127" s="22"/>
      <c r="JXL127" s="22"/>
      <c r="JXM127" s="22"/>
      <c r="JXN127" s="22"/>
      <c r="JXO127" s="22"/>
      <c r="JXP127" s="22"/>
      <c r="JXQ127" s="22"/>
      <c r="JXR127" s="22"/>
      <c r="JXS127" s="22"/>
      <c r="JXT127" s="22"/>
      <c r="JXU127" s="22"/>
      <c r="JXV127" s="22"/>
      <c r="JXW127" s="22"/>
      <c r="JXX127" s="22"/>
      <c r="JXY127" s="22"/>
      <c r="JXZ127" s="22"/>
      <c r="JYA127" s="22"/>
      <c r="JYB127" s="22"/>
      <c r="JYC127" s="21"/>
      <c r="JYD127" s="22"/>
      <c r="JYE127" s="22"/>
      <c r="JYF127" s="22"/>
      <c r="JYG127" s="22"/>
      <c r="JYH127" s="22"/>
      <c r="JYI127" s="22"/>
      <c r="JYJ127" s="22"/>
      <c r="JYK127" s="22"/>
      <c r="JYL127" s="22"/>
      <c r="JYM127" s="22"/>
      <c r="JYN127" s="22"/>
      <c r="JYO127" s="22"/>
      <c r="JYP127" s="22"/>
      <c r="JYQ127" s="22"/>
      <c r="JYR127" s="22"/>
      <c r="JYS127" s="22"/>
      <c r="JYT127" s="22"/>
      <c r="JYU127" s="22"/>
      <c r="JYV127" s="22"/>
      <c r="JYW127" s="22"/>
      <c r="JYX127" s="22"/>
      <c r="JYY127" s="22"/>
      <c r="JYZ127" s="22"/>
      <c r="JZA127" s="22"/>
      <c r="JZB127" s="22"/>
      <c r="JZC127" s="22"/>
      <c r="JZD127" s="22"/>
      <c r="JZE127" s="22"/>
      <c r="JZF127" s="22"/>
      <c r="JZG127" s="22"/>
      <c r="JZH127" s="22"/>
      <c r="JZI127" s="22"/>
      <c r="JZJ127" s="22"/>
      <c r="JZK127" s="21"/>
      <c r="JZL127" s="22"/>
      <c r="JZM127" s="22"/>
      <c r="JZN127" s="22"/>
      <c r="JZO127" s="22"/>
      <c r="JZP127" s="22"/>
      <c r="JZQ127" s="22"/>
      <c r="JZR127" s="22"/>
      <c r="JZS127" s="22"/>
      <c r="JZT127" s="22"/>
      <c r="JZU127" s="22"/>
      <c r="JZV127" s="22"/>
      <c r="JZW127" s="22"/>
      <c r="JZX127" s="22"/>
      <c r="JZY127" s="22"/>
      <c r="JZZ127" s="22"/>
      <c r="KAA127" s="22"/>
      <c r="KAB127" s="22"/>
      <c r="KAC127" s="22"/>
      <c r="KAD127" s="22"/>
      <c r="KAE127" s="22"/>
      <c r="KAF127" s="22"/>
      <c r="KAG127" s="22"/>
      <c r="KAH127" s="22"/>
      <c r="KAI127" s="22"/>
      <c r="KAJ127" s="22"/>
      <c r="KAK127" s="22"/>
      <c r="KAL127" s="22"/>
      <c r="KAM127" s="22"/>
      <c r="KAN127" s="22"/>
      <c r="KAO127" s="22"/>
      <c r="KAP127" s="22"/>
      <c r="KAQ127" s="22"/>
      <c r="KAR127" s="22"/>
      <c r="KAS127" s="21"/>
      <c r="KAT127" s="22"/>
      <c r="KAU127" s="22"/>
      <c r="KAV127" s="22"/>
      <c r="KAW127" s="22"/>
      <c r="KAX127" s="22"/>
      <c r="KAY127" s="22"/>
      <c r="KAZ127" s="22"/>
      <c r="KBA127" s="22"/>
      <c r="KBB127" s="22"/>
      <c r="KBC127" s="22"/>
      <c r="KBD127" s="22"/>
      <c r="KBE127" s="22"/>
      <c r="KBF127" s="22"/>
      <c r="KBG127" s="22"/>
      <c r="KBH127" s="22"/>
      <c r="KBI127" s="22"/>
      <c r="KBJ127" s="22"/>
      <c r="KBK127" s="22"/>
      <c r="KBL127" s="22"/>
      <c r="KBM127" s="22"/>
      <c r="KBN127" s="22"/>
      <c r="KBO127" s="22"/>
      <c r="KBP127" s="22"/>
      <c r="KBQ127" s="22"/>
      <c r="KBR127" s="22"/>
      <c r="KBS127" s="22"/>
      <c r="KBT127" s="22"/>
      <c r="KBU127" s="22"/>
      <c r="KBV127" s="22"/>
      <c r="KBW127" s="22"/>
      <c r="KBX127" s="22"/>
      <c r="KBY127" s="22"/>
      <c r="KBZ127" s="22"/>
      <c r="KCA127" s="21"/>
      <c r="KCB127" s="22"/>
      <c r="KCC127" s="22"/>
      <c r="KCD127" s="22"/>
      <c r="KCE127" s="22"/>
      <c r="KCF127" s="22"/>
      <c r="KCG127" s="22"/>
      <c r="KCH127" s="22"/>
      <c r="KCI127" s="22"/>
      <c r="KCJ127" s="22"/>
      <c r="KCK127" s="22"/>
      <c r="KCL127" s="22"/>
      <c r="KCM127" s="22"/>
      <c r="KCN127" s="22"/>
      <c r="KCO127" s="22"/>
      <c r="KCP127" s="22"/>
      <c r="KCQ127" s="22"/>
      <c r="KCR127" s="22"/>
      <c r="KCS127" s="22"/>
      <c r="KCT127" s="22"/>
      <c r="KCU127" s="22"/>
      <c r="KCV127" s="22"/>
      <c r="KCW127" s="22"/>
      <c r="KCX127" s="22"/>
      <c r="KCY127" s="22"/>
      <c r="KCZ127" s="22"/>
      <c r="KDA127" s="22"/>
      <c r="KDB127" s="22"/>
      <c r="KDC127" s="22"/>
      <c r="KDD127" s="22"/>
      <c r="KDE127" s="22"/>
      <c r="KDF127" s="22"/>
      <c r="KDG127" s="22"/>
      <c r="KDH127" s="22"/>
      <c r="KDI127" s="21"/>
      <c r="KDJ127" s="22"/>
      <c r="KDK127" s="22"/>
      <c r="KDL127" s="22"/>
      <c r="KDM127" s="22"/>
      <c r="KDN127" s="22"/>
      <c r="KDO127" s="22"/>
      <c r="KDP127" s="22"/>
      <c r="KDQ127" s="22"/>
      <c r="KDR127" s="22"/>
      <c r="KDS127" s="22"/>
      <c r="KDT127" s="22"/>
      <c r="KDU127" s="22"/>
      <c r="KDV127" s="22"/>
      <c r="KDW127" s="22"/>
      <c r="KDX127" s="22"/>
      <c r="KDY127" s="22"/>
      <c r="KDZ127" s="22"/>
      <c r="KEA127" s="22"/>
      <c r="KEB127" s="22"/>
      <c r="KEC127" s="22"/>
      <c r="KED127" s="22"/>
      <c r="KEE127" s="22"/>
      <c r="KEF127" s="22"/>
      <c r="KEG127" s="22"/>
      <c r="KEH127" s="22"/>
      <c r="KEI127" s="22"/>
      <c r="KEJ127" s="22"/>
      <c r="KEK127" s="22"/>
      <c r="KEL127" s="22"/>
      <c r="KEM127" s="22"/>
      <c r="KEN127" s="22"/>
      <c r="KEO127" s="22"/>
      <c r="KEP127" s="22"/>
      <c r="KEQ127" s="21"/>
      <c r="KER127" s="22"/>
      <c r="KES127" s="22"/>
      <c r="KET127" s="22"/>
      <c r="KEU127" s="22"/>
      <c r="KEV127" s="22"/>
      <c r="KEW127" s="22"/>
      <c r="KEX127" s="22"/>
      <c r="KEY127" s="22"/>
      <c r="KEZ127" s="22"/>
      <c r="KFA127" s="22"/>
      <c r="KFB127" s="22"/>
      <c r="KFC127" s="22"/>
      <c r="KFD127" s="22"/>
      <c r="KFE127" s="22"/>
      <c r="KFF127" s="22"/>
      <c r="KFG127" s="22"/>
      <c r="KFH127" s="22"/>
      <c r="KFI127" s="22"/>
      <c r="KFJ127" s="22"/>
      <c r="KFK127" s="22"/>
      <c r="KFL127" s="22"/>
      <c r="KFM127" s="22"/>
      <c r="KFN127" s="22"/>
      <c r="KFO127" s="22"/>
      <c r="KFP127" s="22"/>
      <c r="KFQ127" s="22"/>
      <c r="KFR127" s="22"/>
      <c r="KFS127" s="22"/>
      <c r="KFT127" s="22"/>
      <c r="KFU127" s="22"/>
      <c r="KFV127" s="22"/>
      <c r="KFW127" s="22"/>
      <c r="KFX127" s="22"/>
      <c r="KFY127" s="21"/>
      <c r="KFZ127" s="22"/>
      <c r="KGA127" s="22"/>
      <c r="KGB127" s="22"/>
      <c r="KGC127" s="22"/>
      <c r="KGD127" s="22"/>
      <c r="KGE127" s="22"/>
      <c r="KGF127" s="22"/>
      <c r="KGG127" s="22"/>
      <c r="KGH127" s="22"/>
      <c r="KGI127" s="22"/>
      <c r="KGJ127" s="22"/>
      <c r="KGK127" s="22"/>
      <c r="KGL127" s="22"/>
      <c r="KGM127" s="22"/>
      <c r="KGN127" s="22"/>
      <c r="KGO127" s="22"/>
      <c r="KGP127" s="22"/>
      <c r="KGQ127" s="22"/>
      <c r="KGR127" s="22"/>
      <c r="KGS127" s="22"/>
      <c r="KGT127" s="22"/>
      <c r="KGU127" s="22"/>
      <c r="KGV127" s="22"/>
      <c r="KGW127" s="22"/>
      <c r="KGX127" s="22"/>
      <c r="KGY127" s="22"/>
      <c r="KGZ127" s="22"/>
      <c r="KHA127" s="22"/>
      <c r="KHB127" s="22"/>
      <c r="KHC127" s="22"/>
      <c r="KHD127" s="22"/>
      <c r="KHE127" s="22"/>
      <c r="KHF127" s="22"/>
      <c r="KHG127" s="21"/>
      <c r="KHH127" s="22"/>
      <c r="KHI127" s="22"/>
      <c r="KHJ127" s="22"/>
      <c r="KHK127" s="22"/>
      <c r="KHL127" s="22"/>
      <c r="KHM127" s="22"/>
      <c r="KHN127" s="22"/>
      <c r="KHO127" s="22"/>
      <c r="KHP127" s="22"/>
      <c r="KHQ127" s="22"/>
      <c r="KHR127" s="22"/>
      <c r="KHS127" s="22"/>
      <c r="KHT127" s="22"/>
      <c r="KHU127" s="22"/>
      <c r="KHV127" s="22"/>
      <c r="KHW127" s="22"/>
      <c r="KHX127" s="22"/>
      <c r="KHY127" s="22"/>
      <c r="KHZ127" s="22"/>
      <c r="KIA127" s="22"/>
      <c r="KIB127" s="22"/>
      <c r="KIC127" s="22"/>
      <c r="KID127" s="22"/>
      <c r="KIE127" s="22"/>
      <c r="KIF127" s="22"/>
      <c r="KIG127" s="22"/>
      <c r="KIH127" s="22"/>
      <c r="KII127" s="22"/>
      <c r="KIJ127" s="22"/>
      <c r="KIK127" s="22"/>
      <c r="KIL127" s="22"/>
      <c r="KIM127" s="22"/>
      <c r="KIN127" s="22"/>
      <c r="KIO127" s="21"/>
      <c r="KIP127" s="22"/>
      <c r="KIQ127" s="22"/>
      <c r="KIR127" s="22"/>
      <c r="KIS127" s="22"/>
      <c r="KIT127" s="22"/>
      <c r="KIU127" s="22"/>
      <c r="KIV127" s="22"/>
      <c r="KIW127" s="22"/>
      <c r="KIX127" s="22"/>
      <c r="KIY127" s="22"/>
      <c r="KIZ127" s="22"/>
      <c r="KJA127" s="22"/>
      <c r="KJB127" s="22"/>
      <c r="KJC127" s="22"/>
      <c r="KJD127" s="22"/>
      <c r="KJE127" s="22"/>
      <c r="KJF127" s="22"/>
      <c r="KJG127" s="22"/>
      <c r="KJH127" s="22"/>
      <c r="KJI127" s="22"/>
      <c r="KJJ127" s="22"/>
      <c r="KJK127" s="22"/>
      <c r="KJL127" s="22"/>
      <c r="KJM127" s="22"/>
      <c r="KJN127" s="22"/>
      <c r="KJO127" s="22"/>
      <c r="KJP127" s="22"/>
      <c r="KJQ127" s="22"/>
      <c r="KJR127" s="22"/>
      <c r="KJS127" s="22"/>
      <c r="KJT127" s="22"/>
      <c r="KJU127" s="22"/>
      <c r="KJV127" s="22"/>
      <c r="KJW127" s="21"/>
      <c r="KJX127" s="22"/>
      <c r="KJY127" s="22"/>
      <c r="KJZ127" s="22"/>
      <c r="KKA127" s="22"/>
      <c r="KKB127" s="22"/>
      <c r="KKC127" s="22"/>
      <c r="KKD127" s="22"/>
      <c r="KKE127" s="22"/>
      <c r="KKF127" s="22"/>
      <c r="KKG127" s="22"/>
      <c r="KKH127" s="22"/>
      <c r="KKI127" s="22"/>
      <c r="KKJ127" s="22"/>
      <c r="KKK127" s="22"/>
      <c r="KKL127" s="22"/>
      <c r="KKM127" s="22"/>
      <c r="KKN127" s="22"/>
      <c r="KKO127" s="22"/>
      <c r="KKP127" s="22"/>
      <c r="KKQ127" s="22"/>
      <c r="KKR127" s="22"/>
      <c r="KKS127" s="22"/>
      <c r="KKT127" s="22"/>
      <c r="KKU127" s="22"/>
      <c r="KKV127" s="22"/>
      <c r="KKW127" s="22"/>
      <c r="KKX127" s="22"/>
      <c r="KKY127" s="22"/>
      <c r="KKZ127" s="22"/>
      <c r="KLA127" s="22"/>
      <c r="KLB127" s="22"/>
      <c r="KLC127" s="22"/>
      <c r="KLD127" s="22"/>
      <c r="KLE127" s="21"/>
      <c r="KLF127" s="22"/>
      <c r="KLG127" s="22"/>
      <c r="KLH127" s="22"/>
      <c r="KLI127" s="22"/>
      <c r="KLJ127" s="22"/>
      <c r="KLK127" s="22"/>
      <c r="KLL127" s="22"/>
      <c r="KLM127" s="22"/>
      <c r="KLN127" s="22"/>
      <c r="KLO127" s="22"/>
      <c r="KLP127" s="22"/>
      <c r="KLQ127" s="22"/>
      <c r="KLR127" s="22"/>
      <c r="KLS127" s="22"/>
      <c r="KLT127" s="22"/>
      <c r="KLU127" s="22"/>
      <c r="KLV127" s="22"/>
      <c r="KLW127" s="22"/>
      <c r="KLX127" s="22"/>
      <c r="KLY127" s="22"/>
      <c r="KLZ127" s="22"/>
      <c r="KMA127" s="22"/>
      <c r="KMB127" s="22"/>
      <c r="KMC127" s="22"/>
      <c r="KMD127" s="22"/>
      <c r="KME127" s="22"/>
      <c r="KMF127" s="22"/>
      <c r="KMG127" s="22"/>
      <c r="KMH127" s="22"/>
      <c r="KMI127" s="22"/>
      <c r="KMJ127" s="22"/>
      <c r="KMK127" s="22"/>
      <c r="KML127" s="22"/>
      <c r="KMM127" s="21"/>
      <c r="KMN127" s="22"/>
      <c r="KMO127" s="22"/>
      <c r="KMP127" s="22"/>
      <c r="KMQ127" s="22"/>
      <c r="KMR127" s="22"/>
      <c r="KMS127" s="22"/>
      <c r="KMT127" s="22"/>
      <c r="KMU127" s="22"/>
      <c r="KMV127" s="22"/>
      <c r="KMW127" s="22"/>
      <c r="KMX127" s="22"/>
      <c r="KMY127" s="22"/>
      <c r="KMZ127" s="22"/>
      <c r="KNA127" s="22"/>
      <c r="KNB127" s="22"/>
      <c r="KNC127" s="22"/>
      <c r="KND127" s="22"/>
      <c r="KNE127" s="22"/>
      <c r="KNF127" s="22"/>
      <c r="KNG127" s="22"/>
      <c r="KNH127" s="22"/>
      <c r="KNI127" s="22"/>
      <c r="KNJ127" s="22"/>
      <c r="KNK127" s="22"/>
      <c r="KNL127" s="22"/>
      <c r="KNM127" s="22"/>
      <c r="KNN127" s="22"/>
      <c r="KNO127" s="22"/>
      <c r="KNP127" s="22"/>
      <c r="KNQ127" s="22"/>
      <c r="KNR127" s="22"/>
      <c r="KNS127" s="22"/>
      <c r="KNT127" s="22"/>
      <c r="KNU127" s="21"/>
      <c r="KNV127" s="22"/>
      <c r="KNW127" s="22"/>
      <c r="KNX127" s="22"/>
      <c r="KNY127" s="22"/>
      <c r="KNZ127" s="22"/>
      <c r="KOA127" s="22"/>
      <c r="KOB127" s="22"/>
      <c r="KOC127" s="22"/>
      <c r="KOD127" s="22"/>
      <c r="KOE127" s="22"/>
      <c r="KOF127" s="22"/>
      <c r="KOG127" s="22"/>
      <c r="KOH127" s="22"/>
      <c r="KOI127" s="22"/>
      <c r="KOJ127" s="22"/>
      <c r="KOK127" s="22"/>
      <c r="KOL127" s="22"/>
      <c r="KOM127" s="22"/>
      <c r="KON127" s="22"/>
      <c r="KOO127" s="22"/>
      <c r="KOP127" s="22"/>
      <c r="KOQ127" s="22"/>
      <c r="KOR127" s="22"/>
      <c r="KOS127" s="22"/>
      <c r="KOT127" s="22"/>
      <c r="KOU127" s="22"/>
      <c r="KOV127" s="22"/>
      <c r="KOW127" s="22"/>
      <c r="KOX127" s="22"/>
      <c r="KOY127" s="22"/>
      <c r="KOZ127" s="22"/>
      <c r="KPA127" s="22"/>
      <c r="KPB127" s="22"/>
      <c r="KPC127" s="21"/>
      <c r="KPD127" s="22"/>
      <c r="KPE127" s="22"/>
      <c r="KPF127" s="22"/>
      <c r="KPG127" s="22"/>
      <c r="KPH127" s="22"/>
      <c r="KPI127" s="22"/>
      <c r="KPJ127" s="22"/>
      <c r="KPK127" s="22"/>
      <c r="KPL127" s="22"/>
      <c r="KPM127" s="22"/>
      <c r="KPN127" s="22"/>
      <c r="KPO127" s="22"/>
      <c r="KPP127" s="22"/>
      <c r="KPQ127" s="22"/>
      <c r="KPR127" s="22"/>
      <c r="KPS127" s="22"/>
      <c r="KPT127" s="22"/>
      <c r="KPU127" s="22"/>
      <c r="KPV127" s="22"/>
      <c r="KPW127" s="22"/>
      <c r="KPX127" s="22"/>
      <c r="KPY127" s="22"/>
      <c r="KPZ127" s="22"/>
      <c r="KQA127" s="22"/>
      <c r="KQB127" s="22"/>
      <c r="KQC127" s="22"/>
      <c r="KQD127" s="22"/>
      <c r="KQE127" s="22"/>
      <c r="KQF127" s="22"/>
      <c r="KQG127" s="22"/>
      <c r="KQH127" s="22"/>
      <c r="KQI127" s="22"/>
      <c r="KQJ127" s="22"/>
      <c r="KQK127" s="21"/>
      <c r="KQL127" s="22"/>
      <c r="KQM127" s="22"/>
      <c r="KQN127" s="22"/>
      <c r="KQO127" s="22"/>
      <c r="KQP127" s="22"/>
      <c r="KQQ127" s="22"/>
      <c r="KQR127" s="22"/>
      <c r="KQS127" s="22"/>
      <c r="KQT127" s="22"/>
      <c r="KQU127" s="22"/>
      <c r="KQV127" s="22"/>
      <c r="KQW127" s="22"/>
      <c r="KQX127" s="22"/>
      <c r="KQY127" s="22"/>
      <c r="KQZ127" s="22"/>
      <c r="KRA127" s="22"/>
      <c r="KRB127" s="22"/>
      <c r="KRC127" s="22"/>
      <c r="KRD127" s="22"/>
      <c r="KRE127" s="22"/>
      <c r="KRF127" s="22"/>
      <c r="KRG127" s="22"/>
      <c r="KRH127" s="22"/>
      <c r="KRI127" s="22"/>
      <c r="KRJ127" s="22"/>
      <c r="KRK127" s="22"/>
      <c r="KRL127" s="22"/>
      <c r="KRM127" s="22"/>
      <c r="KRN127" s="22"/>
      <c r="KRO127" s="22"/>
      <c r="KRP127" s="22"/>
      <c r="KRQ127" s="22"/>
      <c r="KRR127" s="22"/>
      <c r="KRS127" s="21"/>
      <c r="KRT127" s="22"/>
      <c r="KRU127" s="22"/>
      <c r="KRV127" s="22"/>
      <c r="KRW127" s="22"/>
      <c r="KRX127" s="22"/>
      <c r="KRY127" s="22"/>
      <c r="KRZ127" s="22"/>
      <c r="KSA127" s="22"/>
      <c r="KSB127" s="22"/>
      <c r="KSC127" s="22"/>
      <c r="KSD127" s="22"/>
      <c r="KSE127" s="22"/>
      <c r="KSF127" s="22"/>
      <c r="KSG127" s="22"/>
      <c r="KSH127" s="22"/>
      <c r="KSI127" s="22"/>
      <c r="KSJ127" s="22"/>
      <c r="KSK127" s="22"/>
      <c r="KSL127" s="22"/>
      <c r="KSM127" s="22"/>
      <c r="KSN127" s="22"/>
      <c r="KSO127" s="22"/>
      <c r="KSP127" s="22"/>
      <c r="KSQ127" s="22"/>
      <c r="KSR127" s="22"/>
      <c r="KSS127" s="22"/>
      <c r="KST127" s="22"/>
      <c r="KSU127" s="22"/>
      <c r="KSV127" s="22"/>
      <c r="KSW127" s="22"/>
      <c r="KSX127" s="22"/>
      <c r="KSY127" s="22"/>
      <c r="KSZ127" s="22"/>
      <c r="KTA127" s="21"/>
      <c r="KTB127" s="22"/>
      <c r="KTC127" s="22"/>
      <c r="KTD127" s="22"/>
      <c r="KTE127" s="22"/>
      <c r="KTF127" s="22"/>
      <c r="KTG127" s="22"/>
      <c r="KTH127" s="22"/>
      <c r="KTI127" s="22"/>
      <c r="KTJ127" s="22"/>
      <c r="KTK127" s="22"/>
      <c r="KTL127" s="22"/>
      <c r="KTM127" s="22"/>
      <c r="KTN127" s="22"/>
      <c r="KTO127" s="22"/>
      <c r="KTP127" s="22"/>
      <c r="KTQ127" s="22"/>
      <c r="KTR127" s="22"/>
      <c r="KTS127" s="22"/>
      <c r="KTT127" s="22"/>
      <c r="KTU127" s="22"/>
      <c r="KTV127" s="22"/>
      <c r="KTW127" s="22"/>
      <c r="KTX127" s="22"/>
      <c r="KTY127" s="22"/>
      <c r="KTZ127" s="22"/>
      <c r="KUA127" s="22"/>
      <c r="KUB127" s="22"/>
      <c r="KUC127" s="22"/>
      <c r="KUD127" s="22"/>
      <c r="KUE127" s="22"/>
      <c r="KUF127" s="22"/>
      <c r="KUG127" s="22"/>
      <c r="KUH127" s="22"/>
      <c r="KUI127" s="21"/>
      <c r="KUJ127" s="22"/>
      <c r="KUK127" s="22"/>
      <c r="KUL127" s="22"/>
      <c r="KUM127" s="22"/>
      <c r="KUN127" s="22"/>
      <c r="KUO127" s="22"/>
      <c r="KUP127" s="22"/>
      <c r="KUQ127" s="22"/>
      <c r="KUR127" s="22"/>
      <c r="KUS127" s="22"/>
      <c r="KUT127" s="22"/>
      <c r="KUU127" s="22"/>
      <c r="KUV127" s="22"/>
      <c r="KUW127" s="22"/>
      <c r="KUX127" s="22"/>
      <c r="KUY127" s="22"/>
      <c r="KUZ127" s="22"/>
      <c r="KVA127" s="22"/>
      <c r="KVB127" s="22"/>
      <c r="KVC127" s="22"/>
      <c r="KVD127" s="22"/>
      <c r="KVE127" s="22"/>
      <c r="KVF127" s="22"/>
      <c r="KVG127" s="22"/>
      <c r="KVH127" s="22"/>
      <c r="KVI127" s="22"/>
      <c r="KVJ127" s="22"/>
      <c r="KVK127" s="22"/>
      <c r="KVL127" s="22"/>
      <c r="KVM127" s="22"/>
      <c r="KVN127" s="22"/>
      <c r="KVO127" s="22"/>
      <c r="KVP127" s="22"/>
      <c r="KVQ127" s="21"/>
      <c r="KVR127" s="22"/>
      <c r="KVS127" s="22"/>
      <c r="KVT127" s="22"/>
      <c r="KVU127" s="22"/>
      <c r="KVV127" s="22"/>
      <c r="KVW127" s="22"/>
      <c r="KVX127" s="22"/>
      <c r="KVY127" s="22"/>
      <c r="KVZ127" s="22"/>
      <c r="KWA127" s="22"/>
      <c r="KWB127" s="22"/>
      <c r="KWC127" s="22"/>
      <c r="KWD127" s="22"/>
      <c r="KWE127" s="22"/>
      <c r="KWF127" s="22"/>
      <c r="KWG127" s="22"/>
      <c r="KWH127" s="22"/>
      <c r="KWI127" s="22"/>
      <c r="KWJ127" s="22"/>
      <c r="KWK127" s="22"/>
      <c r="KWL127" s="22"/>
      <c r="KWM127" s="22"/>
      <c r="KWN127" s="22"/>
      <c r="KWO127" s="22"/>
      <c r="KWP127" s="22"/>
      <c r="KWQ127" s="22"/>
      <c r="KWR127" s="22"/>
      <c r="KWS127" s="22"/>
      <c r="KWT127" s="22"/>
      <c r="KWU127" s="22"/>
      <c r="KWV127" s="22"/>
      <c r="KWW127" s="22"/>
      <c r="KWX127" s="22"/>
      <c r="KWY127" s="21"/>
      <c r="KWZ127" s="22"/>
      <c r="KXA127" s="22"/>
      <c r="KXB127" s="22"/>
      <c r="KXC127" s="22"/>
      <c r="KXD127" s="22"/>
      <c r="KXE127" s="22"/>
      <c r="KXF127" s="22"/>
      <c r="KXG127" s="22"/>
      <c r="KXH127" s="22"/>
      <c r="KXI127" s="22"/>
      <c r="KXJ127" s="22"/>
      <c r="KXK127" s="22"/>
      <c r="KXL127" s="22"/>
      <c r="KXM127" s="22"/>
      <c r="KXN127" s="22"/>
      <c r="KXO127" s="22"/>
      <c r="KXP127" s="22"/>
      <c r="KXQ127" s="22"/>
      <c r="KXR127" s="22"/>
      <c r="KXS127" s="22"/>
      <c r="KXT127" s="22"/>
      <c r="KXU127" s="22"/>
      <c r="KXV127" s="22"/>
      <c r="KXW127" s="22"/>
      <c r="KXX127" s="22"/>
      <c r="KXY127" s="22"/>
      <c r="KXZ127" s="22"/>
      <c r="KYA127" s="22"/>
      <c r="KYB127" s="22"/>
      <c r="KYC127" s="22"/>
      <c r="KYD127" s="22"/>
      <c r="KYE127" s="22"/>
      <c r="KYF127" s="22"/>
      <c r="KYG127" s="21"/>
      <c r="KYH127" s="22"/>
      <c r="KYI127" s="22"/>
      <c r="KYJ127" s="22"/>
      <c r="KYK127" s="22"/>
      <c r="KYL127" s="22"/>
      <c r="KYM127" s="22"/>
      <c r="KYN127" s="22"/>
      <c r="KYO127" s="22"/>
      <c r="KYP127" s="22"/>
      <c r="KYQ127" s="22"/>
      <c r="KYR127" s="22"/>
      <c r="KYS127" s="22"/>
      <c r="KYT127" s="22"/>
      <c r="KYU127" s="22"/>
      <c r="KYV127" s="22"/>
      <c r="KYW127" s="22"/>
      <c r="KYX127" s="22"/>
      <c r="KYY127" s="22"/>
      <c r="KYZ127" s="22"/>
      <c r="KZA127" s="22"/>
      <c r="KZB127" s="22"/>
      <c r="KZC127" s="22"/>
      <c r="KZD127" s="22"/>
      <c r="KZE127" s="22"/>
      <c r="KZF127" s="22"/>
      <c r="KZG127" s="22"/>
      <c r="KZH127" s="22"/>
      <c r="KZI127" s="22"/>
      <c r="KZJ127" s="22"/>
      <c r="KZK127" s="22"/>
      <c r="KZL127" s="22"/>
      <c r="KZM127" s="22"/>
      <c r="KZN127" s="22"/>
      <c r="KZO127" s="21"/>
      <c r="KZP127" s="22"/>
      <c r="KZQ127" s="22"/>
      <c r="KZR127" s="22"/>
      <c r="KZS127" s="22"/>
      <c r="KZT127" s="22"/>
      <c r="KZU127" s="22"/>
      <c r="KZV127" s="22"/>
      <c r="KZW127" s="22"/>
      <c r="KZX127" s="22"/>
      <c r="KZY127" s="22"/>
      <c r="KZZ127" s="22"/>
      <c r="LAA127" s="22"/>
      <c r="LAB127" s="22"/>
      <c r="LAC127" s="22"/>
      <c r="LAD127" s="22"/>
      <c r="LAE127" s="22"/>
      <c r="LAF127" s="22"/>
      <c r="LAG127" s="22"/>
      <c r="LAH127" s="22"/>
      <c r="LAI127" s="22"/>
      <c r="LAJ127" s="22"/>
      <c r="LAK127" s="22"/>
      <c r="LAL127" s="22"/>
      <c r="LAM127" s="22"/>
      <c r="LAN127" s="22"/>
      <c r="LAO127" s="22"/>
      <c r="LAP127" s="22"/>
      <c r="LAQ127" s="22"/>
      <c r="LAR127" s="22"/>
      <c r="LAS127" s="22"/>
      <c r="LAT127" s="22"/>
      <c r="LAU127" s="22"/>
      <c r="LAV127" s="22"/>
      <c r="LAW127" s="21"/>
      <c r="LAX127" s="22"/>
      <c r="LAY127" s="22"/>
      <c r="LAZ127" s="22"/>
      <c r="LBA127" s="22"/>
      <c r="LBB127" s="22"/>
      <c r="LBC127" s="22"/>
      <c r="LBD127" s="22"/>
      <c r="LBE127" s="22"/>
      <c r="LBF127" s="22"/>
      <c r="LBG127" s="22"/>
      <c r="LBH127" s="22"/>
      <c r="LBI127" s="22"/>
      <c r="LBJ127" s="22"/>
      <c r="LBK127" s="22"/>
      <c r="LBL127" s="22"/>
      <c r="LBM127" s="22"/>
      <c r="LBN127" s="22"/>
      <c r="LBO127" s="22"/>
      <c r="LBP127" s="22"/>
      <c r="LBQ127" s="22"/>
      <c r="LBR127" s="22"/>
      <c r="LBS127" s="22"/>
      <c r="LBT127" s="22"/>
      <c r="LBU127" s="22"/>
      <c r="LBV127" s="22"/>
      <c r="LBW127" s="22"/>
      <c r="LBX127" s="22"/>
      <c r="LBY127" s="22"/>
      <c r="LBZ127" s="22"/>
      <c r="LCA127" s="22"/>
      <c r="LCB127" s="22"/>
      <c r="LCC127" s="22"/>
      <c r="LCD127" s="22"/>
      <c r="LCE127" s="21"/>
      <c r="LCF127" s="22"/>
      <c r="LCG127" s="22"/>
      <c r="LCH127" s="22"/>
      <c r="LCI127" s="22"/>
      <c r="LCJ127" s="22"/>
      <c r="LCK127" s="22"/>
      <c r="LCL127" s="22"/>
      <c r="LCM127" s="22"/>
      <c r="LCN127" s="22"/>
      <c r="LCO127" s="22"/>
      <c r="LCP127" s="22"/>
      <c r="LCQ127" s="22"/>
      <c r="LCR127" s="22"/>
      <c r="LCS127" s="22"/>
      <c r="LCT127" s="22"/>
      <c r="LCU127" s="22"/>
      <c r="LCV127" s="22"/>
      <c r="LCW127" s="22"/>
      <c r="LCX127" s="22"/>
      <c r="LCY127" s="22"/>
      <c r="LCZ127" s="22"/>
      <c r="LDA127" s="22"/>
      <c r="LDB127" s="22"/>
      <c r="LDC127" s="22"/>
      <c r="LDD127" s="22"/>
      <c r="LDE127" s="22"/>
      <c r="LDF127" s="22"/>
      <c r="LDG127" s="22"/>
      <c r="LDH127" s="22"/>
      <c r="LDI127" s="22"/>
      <c r="LDJ127" s="22"/>
      <c r="LDK127" s="22"/>
      <c r="LDL127" s="22"/>
      <c r="LDM127" s="21"/>
      <c r="LDN127" s="22"/>
      <c r="LDO127" s="22"/>
      <c r="LDP127" s="22"/>
      <c r="LDQ127" s="22"/>
      <c r="LDR127" s="22"/>
      <c r="LDS127" s="22"/>
      <c r="LDT127" s="22"/>
      <c r="LDU127" s="22"/>
      <c r="LDV127" s="22"/>
      <c r="LDW127" s="22"/>
      <c r="LDX127" s="22"/>
      <c r="LDY127" s="22"/>
      <c r="LDZ127" s="22"/>
      <c r="LEA127" s="22"/>
      <c r="LEB127" s="22"/>
      <c r="LEC127" s="22"/>
      <c r="LED127" s="22"/>
      <c r="LEE127" s="22"/>
      <c r="LEF127" s="22"/>
      <c r="LEG127" s="22"/>
      <c r="LEH127" s="22"/>
      <c r="LEI127" s="22"/>
      <c r="LEJ127" s="22"/>
      <c r="LEK127" s="22"/>
      <c r="LEL127" s="22"/>
      <c r="LEM127" s="22"/>
      <c r="LEN127" s="22"/>
      <c r="LEO127" s="22"/>
      <c r="LEP127" s="22"/>
      <c r="LEQ127" s="22"/>
      <c r="LER127" s="22"/>
      <c r="LES127" s="22"/>
      <c r="LET127" s="22"/>
      <c r="LEU127" s="21"/>
      <c r="LEV127" s="22"/>
      <c r="LEW127" s="22"/>
      <c r="LEX127" s="22"/>
      <c r="LEY127" s="22"/>
      <c r="LEZ127" s="22"/>
      <c r="LFA127" s="22"/>
      <c r="LFB127" s="22"/>
      <c r="LFC127" s="22"/>
      <c r="LFD127" s="22"/>
      <c r="LFE127" s="22"/>
      <c r="LFF127" s="22"/>
      <c r="LFG127" s="22"/>
      <c r="LFH127" s="22"/>
      <c r="LFI127" s="22"/>
      <c r="LFJ127" s="22"/>
      <c r="LFK127" s="22"/>
      <c r="LFL127" s="22"/>
      <c r="LFM127" s="22"/>
      <c r="LFN127" s="22"/>
      <c r="LFO127" s="22"/>
      <c r="LFP127" s="22"/>
      <c r="LFQ127" s="22"/>
      <c r="LFR127" s="22"/>
      <c r="LFS127" s="22"/>
      <c r="LFT127" s="22"/>
      <c r="LFU127" s="22"/>
      <c r="LFV127" s="22"/>
      <c r="LFW127" s="22"/>
      <c r="LFX127" s="22"/>
      <c r="LFY127" s="22"/>
      <c r="LFZ127" s="22"/>
      <c r="LGA127" s="22"/>
      <c r="LGB127" s="22"/>
      <c r="LGC127" s="21"/>
      <c r="LGD127" s="22"/>
      <c r="LGE127" s="22"/>
      <c r="LGF127" s="22"/>
      <c r="LGG127" s="22"/>
      <c r="LGH127" s="22"/>
      <c r="LGI127" s="22"/>
      <c r="LGJ127" s="22"/>
      <c r="LGK127" s="22"/>
      <c r="LGL127" s="22"/>
      <c r="LGM127" s="22"/>
      <c r="LGN127" s="22"/>
      <c r="LGO127" s="22"/>
      <c r="LGP127" s="22"/>
      <c r="LGQ127" s="22"/>
      <c r="LGR127" s="22"/>
      <c r="LGS127" s="22"/>
      <c r="LGT127" s="22"/>
      <c r="LGU127" s="22"/>
      <c r="LGV127" s="22"/>
      <c r="LGW127" s="22"/>
      <c r="LGX127" s="22"/>
      <c r="LGY127" s="22"/>
      <c r="LGZ127" s="22"/>
      <c r="LHA127" s="22"/>
      <c r="LHB127" s="22"/>
      <c r="LHC127" s="22"/>
      <c r="LHD127" s="22"/>
      <c r="LHE127" s="22"/>
      <c r="LHF127" s="22"/>
      <c r="LHG127" s="22"/>
      <c r="LHH127" s="22"/>
      <c r="LHI127" s="22"/>
      <c r="LHJ127" s="22"/>
      <c r="LHK127" s="21"/>
      <c r="LHL127" s="22"/>
      <c r="LHM127" s="22"/>
      <c r="LHN127" s="22"/>
      <c r="LHO127" s="22"/>
      <c r="LHP127" s="22"/>
      <c r="LHQ127" s="22"/>
      <c r="LHR127" s="22"/>
      <c r="LHS127" s="22"/>
      <c r="LHT127" s="22"/>
      <c r="LHU127" s="22"/>
      <c r="LHV127" s="22"/>
      <c r="LHW127" s="22"/>
      <c r="LHX127" s="22"/>
      <c r="LHY127" s="22"/>
      <c r="LHZ127" s="22"/>
      <c r="LIA127" s="22"/>
      <c r="LIB127" s="22"/>
      <c r="LIC127" s="22"/>
      <c r="LID127" s="22"/>
      <c r="LIE127" s="22"/>
      <c r="LIF127" s="22"/>
      <c r="LIG127" s="22"/>
      <c r="LIH127" s="22"/>
      <c r="LII127" s="22"/>
      <c r="LIJ127" s="22"/>
      <c r="LIK127" s="22"/>
      <c r="LIL127" s="22"/>
      <c r="LIM127" s="22"/>
      <c r="LIN127" s="22"/>
      <c r="LIO127" s="22"/>
      <c r="LIP127" s="22"/>
      <c r="LIQ127" s="22"/>
      <c r="LIR127" s="22"/>
      <c r="LIS127" s="21"/>
      <c r="LIT127" s="22"/>
      <c r="LIU127" s="22"/>
      <c r="LIV127" s="22"/>
      <c r="LIW127" s="22"/>
      <c r="LIX127" s="22"/>
      <c r="LIY127" s="22"/>
      <c r="LIZ127" s="22"/>
      <c r="LJA127" s="22"/>
      <c r="LJB127" s="22"/>
      <c r="LJC127" s="22"/>
      <c r="LJD127" s="22"/>
      <c r="LJE127" s="22"/>
      <c r="LJF127" s="22"/>
      <c r="LJG127" s="22"/>
      <c r="LJH127" s="22"/>
      <c r="LJI127" s="22"/>
      <c r="LJJ127" s="22"/>
      <c r="LJK127" s="22"/>
      <c r="LJL127" s="22"/>
      <c r="LJM127" s="22"/>
      <c r="LJN127" s="22"/>
      <c r="LJO127" s="22"/>
      <c r="LJP127" s="22"/>
      <c r="LJQ127" s="22"/>
      <c r="LJR127" s="22"/>
      <c r="LJS127" s="22"/>
      <c r="LJT127" s="22"/>
      <c r="LJU127" s="22"/>
      <c r="LJV127" s="22"/>
      <c r="LJW127" s="22"/>
      <c r="LJX127" s="22"/>
      <c r="LJY127" s="22"/>
      <c r="LJZ127" s="22"/>
      <c r="LKA127" s="21"/>
      <c r="LKB127" s="22"/>
      <c r="LKC127" s="22"/>
      <c r="LKD127" s="22"/>
      <c r="LKE127" s="22"/>
      <c r="LKF127" s="22"/>
      <c r="LKG127" s="22"/>
      <c r="LKH127" s="22"/>
      <c r="LKI127" s="22"/>
      <c r="LKJ127" s="22"/>
      <c r="LKK127" s="22"/>
      <c r="LKL127" s="22"/>
      <c r="LKM127" s="22"/>
      <c r="LKN127" s="22"/>
      <c r="LKO127" s="22"/>
      <c r="LKP127" s="22"/>
      <c r="LKQ127" s="22"/>
      <c r="LKR127" s="22"/>
      <c r="LKS127" s="22"/>
      <c r="LKT127" s="22"/>
      <c r="LKU127" s="22"/>
      <c r="LKV127" s="22"/>
      <c r="LKW127" s="22"/>
      <c r="LKX127" s="22"/>
      <c r="LKY127" s="22"/>
      <c r="LKZ127" s="22"/>
      <c r="LLA127" s="22"/>
      <c r="LLB127" s="22"/>
      <c r="LLC127" s="22"/>
      <c r="LLD127" s="22"/>
      <c r="LLE127" s="22"/>
      <c r="LLF127" s="22"/>
      <c r="LLG127" s="22"/>
      <c r="LLH127" s="22"/>
      <c r="LLI127" s="21"/>
      <c r="LLJ127" s="22"/>
      <c r="LLK127" s="22"/>
      <c r="LLL127" s="22"/>
      <c r="LLM127" s="22"/>
      <c r="LLN127" s="22"/>
      <c r="LLO127" s="22"/>
      <c r="LLP127" s="22"/>
      <c r="LLQ127" s="22"/>
      <c r="LLR127" s="22"/>
      <c r="LLS127" s="22"/>
      <c r="LLT127" s="22"/>
      <c r="LLU127" s="22"/>
      <c r="LLV127" s="22"/>
      <c r="LLW127" s="22"/>
      <c r="LLX127" s="22"/>
      <c r="LLY127" s="22"/>
      <c r="LLZ127" s="22"/>
      <c r="LMA127" s="22"/>
      <c r="LMB127" s="22"/>
      <c r="LMC127" s="22"/>
      <c r="LMD127" s="22"/>
      <c r="LME127" s="22"/>
      <c r="LMF127" s="22"/>
      <c r="LMG127" s="22"/>
      <c r="LMH127" s="22"/>
      <c r="LMI127" s="22"/>
      <c r="LMJ127" s="22"/>
      <c r="LMK127" s="22"/>
      <c r="LML127" s="22"/>
      <c r="LMM127" s="22"/>
      <c r="LMN127" s="22"/>
      <c r="LMO127" s="22"/>
      <c r="LMP127" s="22"/>
      <c r="LMQ127" s="21"/>
      <c r="LMR127" s="22"/>
      <c r="LMS127" s="22"/>
      <c r="LMT127" s="22"/>
      <c r="LMU127" s="22"/>
      <c r="LMV127" s="22"/>
      <c r="LMW127" s="22"/>
      <c r="LMX127" s="22"/>
      <c r="LMY127" s="22"/>
      <c r="LMZ127" s="22"/>
      <c r="LNA127" s="22"/>
      <c r="LNB127" s="22"/>
      <c r="LNC127" s="22"/>
      <c r="LND127" s="22"/>
      <c r="LNE127" s="22"/>
      <c r="LNF127" s="22"/>
      <c r="LNG127" s="22"/>
      <c r="LNH127" s="22"/>
      <c r="LNI127" s="22"/>
      <c r="LNJ127" s="22"/>
      <c r="LNK127" s="22"/>
      <c r="LNL127" s="22"/>
      <c r="LNM127" s="22"/>
      <c r="LNN127" s="22"/>
      <c r="LNO127" s="22"/>
      <c r="LNP127" s="22"/>
      <c r="LNQ127" s="22"/>
      <c r="LNR127" s="22"/>
      <c r="LNS127" s="22"/>
      <c r="LNT127" s="22"/>
      <c r="LNU127" s="22"/>
      <c r="LNV127" s="22"/>
      <c r="LNW127" s="22"/>
      <c r="LNX127" s="22"/>
      <c r="LNY127" s="21"/>
      <c r="LNZ127" s="22"/>
      <c r="LOA127" s="22"/>
      <c r="LOB127" s="22"/>
      <c r="LOC127" s="22"/>
      <c r="LOD127" s="22"/>
      <c r="LOE127" s="22"/>
      <c r="LOF127" s="22"/>
      <c r="LOG127" s="22"/>
      <c r="LOH127" s="22"/>
      <c r="LOI127" s="22"/>
      <c r="LOJ127" s="22"/>
      <c r="LOK127" s="22"/>
      <c r="LOL127" s="22"/>
      <c r="LOM127" s="22"/>
      <c r="LON127" s="22"/>
      <c r="LOO127" s="22"/>
      <c r="LOP127" s="22"/>
      <c r="LOQ127" s="22"/>
      <c r="LOR127" s="22"/>
      <c r="LOS127" s="22"/>
      <c r="LOT127" s="22"/>
      <c r="LOU127" s="22"/>
      <c r="LOV127" s="22"/>
      <c r="LOW127" s="22"/>
      <c r="LOX127" s="22"/>
      <c r="LOY127" s="22"/>
      <c r="LOZ127" s="22"/>
      <c r="LPA127" s="22"/>
      <c r="LPB127" s="22"/>
      <c r="LPC127" s="22"/>
      <c r="LPD127" s="22"/>
      <c r="LPE127" s="22"/>
      <c r="LPF127" s="22"/>
      <c r="LPG127" s="21"/>
      <c r="LPH127" s="22"/>
      <c r="LPI127" s="22"/>
      <c r="LPJ127" s="22"/>
      <c r="LPK127" s="22"/>
      <c r="LPL127" s="22"/>
      <c r="LPM127" s="22"/>
      <c r="LPN127" s="22"/>
      <c r="LPO127" s="22"/>
      <c r="LPP127" s="22"/>
      <c r="LPQ127" s="22"/>
      <c r="LPR127" s="22"/>
      <c r="LPS127" s="22"/>
      <c r="LPT127" s="22"/>
      <c r="LPU127" s="22"/>
      <c r="LPV127" s="22"/>
      <c r="LPW127" s="22"/>
      <c r="LPX127" s="22"/>
      <c r="LPY127" s="22"/>
      <c r="LPZ127" s="22"/>
      <c r="LQA127" s="22"/>
      <c r="LQB127" s="22"/>
      <c r="LQC127" s="22"/>
      <c r="LQD127" s="22"/>
      <c r="LQE127" s="22"/>
      <c r="LQF127" s="22"/>
      <c r="LQG127" s="22"/>
      <c r="LQH127" s="22"/>
      <c r="LQI127" s="22"/>
      <c r="LQJ127" s="22"/>
      <c r="LQK127" s="22"/>
      <c r="LQL127" s="22"/>
      <c r="LQM127" s="22"/>
      <c r="LQN127" s="22"/>
      <c r="LQO127" s="21"/>
      <c r="LQP127" s="22"/>
      <c r="LQQ127" s="22"/>
      <c r="LQR127" s="22"/>
      <c r="LQS127" s="22"/>
      <c r="LQT127" s="22"/>
      <c r="LQU127" s="22"/>
      <c r="LQV127" s="22"/>
      <c r="LQW127" s="22"/>
      <c r="LQX127" s="22"/>
      <c r="LQY127" s="22"/>
      <c r="LQZ127" s="22"/>
      <c r="LRA127" s="22"/>
      <c r="LRB127" s="22"/>
      <c r="LRC127" s="22"/>
      <c r="LRD127" s="22"/>
      <c r="LRE127" s="22"/>
      <c r="LRF127" s="22"/>
      <c r="LRG127" s="22"/>
      <c r="LRH127" s="22"/>
      <c r="LRI127" s="22"/>
      <c r="LRJ127" s="22"/>
      <c r="LRK127" s="22"/>
      <c r="LRL127" s="22"/>
      <c r="LRM127" s="22"/>
      <c r="LRN127" s="22"/>
      <c r="LRO127" s="22"/>
      <c r="LRP127" s="22"/>
      <c r="LRQ127" s="22"/>
      <c r="LRR127" s="22"/>
      <c r="LRS127" s="22"/>
      <c r="LRT127" s="22"/>
      <c r="LRU127" s="22"/>
      <c r="LRV127" s="22"/>
      <c r="LRW127" s="21"/>
      <c r="LRX127" s="22"/>
      <c r="LRY127" s="22"/>
      <c r="LRZ127" s="22"/>
      <c r="LSA127" s="22"/>
      <c r="LSB127" s="22"/>
      <c r="LSC127" s="22"/>
      <c r="LSD127" s="22"/>
      <c r="LSE127" s="22"/>
      <c r="LSF127" s="22"/>
      <c r="LSG127" s="22"/>
      <c r="LSH127" s="22"/>
      <c r="LSI127" s="22"/>
      <c r="LSJ127" s="22"/>
      <c r="LSK127" s="22"/>
      <c r="LSL127" s="22"/>
      <c r="LSM127" s="22"/>
      <c r="LSN127" s="22"/>
      <c r="LSO127" s="22"/>
      <c r="LSP127" s="22"/>
      <c r="LSQ127" s="22"/>
      <c r="LSR127" s="22"/>
      <c r="LSS127" s="22"/>
      <c r="LST127" s="22"/>
      <c r="LSU127" s="22"/>
      <c r="LSV127" s="22"/>
      <c r="LSW127" s="22"/>
      <c r="LSX127" s="22"/>
      <c r="LSY127" s="22"/>
      <c r="LSZ127" s="22"/>
      <c r="LTA127" s="22"/>
      <c r="LTB127" s="22"/>
      <c r="LTC127" s="22"/>
      <c r="LTD127" s="22"/>
      <c r="LTE127" s="21"/>
      <c r="LTF127" s="22"/>
      <c r="LTG127" s="22"/>
      <c r="LTH127" s="22"/>
      <c r="LTI127" s="22"/>
      <c r="LTJ127" s="22"/>
      <c r="LTK127" s="22"/>
      <c r="LTL127" s="22"/>
      <c r="LTM127" s="22"/>
      <c r="LTN127" s="22"/>
      <c r="LTO127" s="22"/>
      <c r="LTP127" s="22"/>
      <c r="LTQ127" s="22"/>
      <c r="LTR127" s="22"/>
      <c r="LTS127" s="22"/>
      <c r="LTT127" s="22"/>
      <c r="LTU127" s="22"/>
      <c r="LTV127" s="22"/>
      <c r="LTW127" s="22"/>
      <c r="LTX127" s="22"/>
      <c r="LTY127" s="22"/>
      <c r="LTZ127" s="22"/>
      <c r="LUA127" s="22"/>
      <c r="LUB127" s="22"/>
      <c r="LUC127" s="22"/>
      <c r="LUD127" s="22"/>
      <c r="LUE127" s="22"/>
      <c r="LUF127" s="22"/>
      <c r="LUG127" s="22"/>
      <c r="LUH127" s="22"/>
      <c r="LUI127" s="22"/>
      <c r="LUJ127" s="22"/>
      <c r="LUK127" s="22"/>
      <c r="LUL127" s="22"/>
      <c r="LUM127" s="21"/>
      <c r="LUN127" s="22"/>
      <c r="LUO127" s="22"/>
      <c r="LUP127" s="22"/>
      <c r="LUQ127" s="22"/>
      <c r="LUR127" s="22"/>
      <c r="LUS127" s="22"/>
      <c r="LUT127" s="22"/>
      <c r="LUU127" s="22"/>
      <c r="LUV127" s="22"/>
      <c r="LUW127" s="22"/>
      <c r="LUX127" s="22"/>
      <c r="LUY127" s="22"/>
      <c r="LUZ127" s="22"/>
      <c r="LVA127" s="22"/>
      <c r="LVB127" s="22"/>
      <c r="LVC127" s="22"/>
      <c r="LVD127" s="22"/>
      <c r="LVE127" s="22"/>
      <c r="LVF127" s="22"/>
      <c r="LVG127" s="22"/>
      <c r="LVH127" s="22"/>
      <c r="LVI127" s="22"/>
      <c r="LVJ127" s="22"/>
      <c r="LVK127" s="22"/>
      <c r="LVL127" s="22"/>
      <c r="LVM127" s="22"/>
      <c r="LVN127" s="22"/>
      <c r="LVO127" s="22"/>
      <c r="LVP127" s="22"/>
      <c r="LVQ127" s="22"/>
      <c r="LVR127" s="22"/>
      <c r="LVS127" s="22"/>
      <c r="LVT127" s="22"/>
      <c r="LVU127" s="21"/>
      <c r="LVV127" s="22"/>
      <c r="LVW127" s="22"/>
      <c r="LVX127" s="22"/>
      <c r="LVY127" s="22"/>
      <c r="LVZ127" s="22"/>
      <c r="LWA127" s="22"/>
      <c r="LWB127" s="22"/>
      <c r="LWC127" s="22"/>
      <c r="LWD127" s="22"/>
      <c r="LWE127" s="22"/>
      <c r="LWF127" s="22"/>
      <c r="LWG127" s="22"/>
      <c r="LWH127" s="22"/>
      <c r="LWI127" s="22"/>
      <c r="LWJ127" s="22"/>
      <c r="LWK127" s="22"/>
      <c r="LWL127" s="22"/>
      <c r="LWM127" s="22"/>
      <c r="LWN127" s="22"/>
      <c r="LWO127" s="22"/>
      <c r="LWP127" s="22"/>
      <c r="LWQ127" s="22"/>
      <c r="LWR127" s="22"/>
      <c r="LWS127" s="22"/>
      <c r="LWT127" s="22"/>
      <c r="LWU127" s="22"/>
      <c r="LWV127" s="22"/>
      <c r="LWW127" s="22"/>
      <c r="LWX127" s="22"/>
      <c r="LWY127" s="22"/>
      <c r="LWZ127" s="22"/>
      <c r="LXA127" s="22"/>
      <c r="LXB127" s="22"/>
      <c r="LXC127" s="21"/>
      <c r="LXD127" s="22"/>
      <c r="LXE127" s="22"/>
      <c r="LXF127" s="22"/>
      <c r="LXG127" s="22"/>
      <c r="LXH127" s="22"/>
      <c r="LXI127" s="22"/>
      <c r="LXJ127" s="22"/>
      <c r="LXK127" s="22"/>
      <c r="LXL127" s="22"/>
      <c r="LXM127" s="22"/>
      <c r="LXN127" s="22"/>
      <c r="LXO127" s="22"/>
      <c r="LXP127" s="22"/>
      <c r="LXQ127" s="22"/>
      <c r="LXR127" s="22"/>
      <c r="LXS127" s="22"/>
      <c r="LXT127" s="22"/>
      <c r="LXU127" s="22"/>
      <c r="LXV127" s="22"/>
      <c r="LXW127" s="22"/>
      <c r="LXX127" s="22"/>
      <c r="LXY127" s="22"/>
      <c r="LXZ127" s="22"/>
      <c r="LYA127" s="22"/>
      <c r="LYB127" s="22"/>
      <c r="LYC127" s="22"/>
      <c r="LYD127" s="22"/>
      <c r="LYE127" s="22"/>
      <c r="LYF127" s="22"/>
      <c r="LYG127" s="22"/>
      <c r="LYH127" s="22"/>
      <c r="LYI127" s="22"/>
      <c r="LYJ127" s="22"/>
      <c r="LYK127" s="21"/>
      <c r="LYL127" s="22"/>
      <c r="LYM127" s="22"/>
      <c r="LYN127" s="22"/>
      <c r="LYO127" s="22"/>
      <c r="LYP127" s="22"/>
      <c r="LYQ127" s="22"/>
      <c r="LYR127" s="22"/>
      <c r="LYS127" s="22"/>
      <c r="LYT127" s="22"/>
      <c r="LYU127" s="22"/>
      <c r="LYV127" s="22"/>
      <c r="LYW127" s="22"/>
      <c r="LYX127" s="22"/>
      <c r="LYY127" s="22"/>
      <c r="LYZ127" s="22"/>
      <c r="LZA127" s="22"/>
      <c r="LZB127" s="22"/>
      <c r="LZC127" s="22"/>
      <c r="LZD127" s="22"/>
      <c r="LZE127" s="22"/>
      <c r="LZF127" s="22"/>
      <c r="LZG127" s="22"/>
      <c r="LZH127" s="22"/>
      <c r="LZI127" s="22"/>
      <c r="LZJ127" s="22"/>
      <c r="LZK127" s="22"/>
      <c r="LZL127" s="22"/>
      <c r="LZM127" s="22"/>
      <c r="LZN127" s="22"/>
      <c r="LZO127" s="22"/>
      <c r="LZP127" s="22"/>
      <c r="LZQ127" s="22"/>
      <c r="LZR127" s="22"/>
      <c r="LZS127" s="21"/>
      <c r="LZT127" s="22"/>
      <c r="LZU127" s="22"/>
      <c r="LZV127" s="22"/>
      <c r="LZW127" s="22"/>
      <c r="LZX127" s="22"/>
      <c r="LZY127" s="22"/>
      <c r="LZZ127" s="22"/>
      <c r="MAA127" s="22"/>
      <c r="MAB127" s="22"/>
      <c r="MAC127" s="22"/>
      <c r="MAD127" s="22"/>
      <c r="MAE127" s="22"/>
      <c r="MAF127" s="22"/>
      <c r="MAG127" s="22"/>
      <c r="MAH127" s="22"/>
      <c r="MAI127" s="22"/>
      <c r="MAJ127" s="22"/>
      <c r="MAK127" s="22"/>
      <c r="MAL127" s="22"/>
      <c r="MAM127" s="22"/>
      <c r="MAN127" s="22"/>
      <c r="MAO127" s="22"/>
      <c r="MAP127" s="22"/>
      <c r="MAQ127" s="22"/>
      <c r="MAR127" s="22"/>
      <c r="MAS127" s="22"/>
      <c r="MAT127" s="22"/>
      <c r="MAU127" s="22"/>
      <c r="MAV127" s="22"/>
      <c r="MAW127" s="22"/>
      <c r="MAX127" s="22"/>
      <c r="MAY127" s="22"/>
      <c r="MAZ127" s="22"/>
      <c r="MBA127" s="21"/>
      <c r="MBB127" s="22"/>
      <c r="MBC127" s="22"/>
      <c r="MBD127" s="22"/>
      <c r="MBE127" s="22"/>
      <c r="MBF127" s="22"/>
      <c r="MBG127" s="22"/>
      <c r="MBH127" s="22"/>
      <c r="MBI127" s="22"/>
      <c r="MBJ127" s="22"/>
      <c r="MBK127" s="22"/>
      <c r="MBL127" s="22"/>
      <c r="MBM127" s="22"/>
      <c r="MBN127" s="22"/>
      <c r="MBO127" s="22"/>
      <c r="MBP127" s="22"/>
      <c r="MBQ127" s="22"/>
      <c r="MBR127" s="22"/>
      <c r="MBS127" s="22"/>
      <c r="MBT127" s="22"/>
      <c r="MBU127" s="22"/>
      <c r="MBV127" s="22"/>
      <c r="MBW127" s="22"/>
      <c r="MBX127" s="22"/>
      <c r="MBY127" s="22"/>
      <c r="MBZ127" s="22"/>
      <c r="MCA127" s="22"/>
      <c r="MCB127" s="22"/>
      <c r="MCC127" s="22"/>
      <c r="MCD127" s="22"/>
      <c r="MCE127" s="22"/>
      <c r="MCF127" s="22"/>
      <c r="MCG127" s="22"/>
      <c r="MCH127" s="22"/>
      <c r="MCI127" s="21"/>
      <c r="MCJ127" s="22"/>
      <c r="MCK127" s="22"/>
      <c r="MCL127" s="22"/>
      <c r="MCM127" s="22"/>
      <c r="MCN127" s="22"/>
      <c r="MCO127" s="22"/>
      <c r="MCP127" s="22"/>
      <c r="MCQ127" s="22"/>
      <c r="MCR127" s="22"/>
      <c r="MCS127" s="22"/>
      <c r="MCT127" s="22"/>
      <c r="MCU127" s="22"/>
      <c r="MCV127" s="22"/>
      <c r="MCW127" s="22"/>
      <c r="MCX127" s="22"/>
      <c r="MCY127" s="22"/>
      <c r="MCZ127" s="22"/>
      <c r="MDA127" s="22"/>
      <c r="MDB127" s="22"/>
      <c r="MDC127" s="22"/>
      <c r="MDD127" s="22"/>
      <c r="MDE127" s="22"/>
      <c r="MDF127" s="22"/>
      <c r="MDG127" s="22"/>
      <c r="MDH127" s="22"/>
      <c r="MDI127" s="22"/>
      <c r="MDJ127" s="22"/>
      <c r="MDK127" s="22"/>
      <c r="MDL127" s="22"/>
      <c r="MDM127" s="22"/>
      <c r="MDN127" s="22"/>
      <c r="MDO127" s="22"/>
      <c r="MDP127" s="22"/>
      <c r="MDQ127" s="21"/>
      <c r="MDR127" s="22"/>
      <c r="MDS127" s="22"/>
      <c r="MDT127" s="22"/>
      <c r="MDU127" s="22"/>
      <c r="MDV127" s="22"/>
      <c r="MDW127" s="22"/>
      <c r="MDX127" s="22"/>
      <c r="MDY127" s="22"/>
      <c r="MDZ127" s="22"/>
      <c r="MEA127" s="22"/>
      <c r="MEB127" s="22"/>
      <c r="MEC127" s="22"/>
      <c r="MED127" s="22"/>
      <c r="MEE127" s="22"/>
      <c r="MEF127" s="22"/>
      <c r="MEG127" s="22"/>
      <c r="MEH127" s="22"/>
      <c r="MEI127" s="22"/>
      <c r="MEJ127" s="22"/>
      <c r="MEK127" s="22"/>
      <c r="MEL127" s="22"/>
      <c r="MEM127" s="22"/>
      <c r="MEN127" s="22"/>
      <c r="MEO127" s="22"/>
      <c r="MEP127" s="22"/>
      <c r="MEQ127" s="22"/>
      <c r="MER127" s="22"/>
      <c r="MES127" s="22"/>
      <c r="MET127" s="22"/>
      <c r="MEU127" s="22"/>
      <c r="MEV127" s="22"/>
      <c r="MEW127" s="22"/>
      <c r="MEX127" s="22"/>
      <c r="MEY127" s="21"/>
      <c r="MEZ127" s="22"/>
      <c r="MFA127" s="22"/>
      <c r="MFB127" s="22"/>
      <c r="MFC127" s="22"/>
      <c r="MFD127" s="22"/>
      <c r="MFE127" s="22"/>
      <c r="MFF127" s="22"/>
      <c r="MFG127" s="22"/>
      <c r="MFH127" s="22"/>
      <c r="MFI127" s="22"/>
      <c r="MFJ127" s="22"/>
      <c r="MFK127" s="22"/>
      <c r="MFL127" s="22"/>
      <c r="MFM127" s="22"/>
      <c r="MFN127" s="22"/>
      <c r="MFO127" s="22"/>
      <c r="MFP127" s="22"/>
      <c r="MFQ127" s="22"/>
      <c r="MFR127" s="22"/>
      <c r="MFS127" s="22"/>
      <c r="MFT127" s="22"/>
      <c r="MFU127" s="22"/>
      <c r="MFV127" s="22"/>
      <c r="MFW127" s="22"/>
      <c r="MFX127" s="22"/>
      <c r="MFY127" s="22"/>
      <c r="MFZ127" s="22"/>
      <c r="MGA127" s="22"/>
      <c r="MGB127" s="22"/>
      <c r="MGC127" s="22"/>
      <c r="MGD127" s="22"/>
      <c r="MGE127" s="22"/>
      <c r="MGF127" s="22"/>
      <c r="MGG127" s="21"/>
      <c r="MGH127" s="22"/>
      <c r="MGI127" s="22"/>
      <c r="MGJ127" s="22"/>
      <c r="MGK127" s="22"/>
      <c r="MGL127" s="22"/>
      <c r="MGM127" s="22"/>
      <c r="MGN127" s="22"/>
      <c r="MGO127" s="22"/>
      <c r="MGP127" s="22"/>
      <c r="MGQ127" s="22"/>
      <c r="MGR127" s="22"/>
      <c r="MGS127" s="22"/>
      <c r="MGT127" s="22"/>
      <c r="MGU127" s="22"/>
      <c r="MGV127" s="22"/>
      <c r="MGW127" s="22"/>
      <c r="MGX127" s="22"/>
      <c r="MGY127" s="22"/>
      <c r="MGZ127" s="22"/>
      <c r="MHA127" s="22"/>
      <c r="MHB127" s="22"/>
      <c r="MHC127" s="22"/>
      <c r="MHD127" s="22"/>
      <c r="MHE127" s="22"/>
      <c r="MHF127" s="22"/>
      <c r="MHG127" s="22"/>
      <c r="MHH127" s="22"/>
      <c r="MHI127" s="22"/>
      <c r="MHJ127" s="22"/>
      <c r="MHK127" s="22"/>
      <c r="MHL127" s="22"/>
      <c r="MHM127" s="22"/>
      <c r="MHN127" s="22"/>
      <c r="MHO127" s="21"/>
      <c r="MHP127" s="22"/>
      <c r="MHQ127" s="22"/>
      <c r="MHR127" s="22"/>
      <c r="MHS127" s="22"/>
      <c r="MHT127" s="22"/>
      <c r="MHU127" s="22"/>
      <c r="MHV127" s="22"/>
      <c r="MHW127" s="22"/>
      <c r="MHX127" s="22"/>
      <c r="MHY127" s="22"/>
      <c r="MHZ127" s="22"/>
      <c r="MIA127" s="22"/>
      <c r="MIB127" s="22"/>
      <c r="MIC127" s="22"/>
      <c r="MID127" s="22"/>
      <c r="MIE127" s="22"/>
      <c r="MIF127" s="22"/>
      <c r="MIG127" s="22"/>
      <c r="MIH127" s="22"/>
      <c r="MII127" s="22"/>
      <c r="MIJ127" s="22"/>
      <c r="MIK127" s="22"/>
      <c r="MIL127" s="22"/>
      <c r="MIM127" s="22"/>
      <c r="MIN127" s="22"/>
      <c r="MIO127" s="22"/>
      <c r="MIP127" s="22"/>
      <c r="MIQ127" s="22"/>
      <c r="MIR127" s="22"/>
      <c r="MIS127" s="22"/>
      <c r="MIT127" s="22"/>
      <c r="MIU127" s="22"/>
      <c r="MIV127" s="22"/>
      <c r="MIW127" s="21"/>
      <c r="MIX127" s="22"/>
      <c r="MIY127" s="22"/>
      <c r="MIZ127" s="22"/>
      <c r="MJA127" s="22"/>
      <c r="MJB127" s="22"/>
      <c r="MJC127" s="22"/>
      <c r="MJD127" s="22"/>
      <c r="MJE127" s="22"/>
      <c r="MJF127" s="22"/>
      <c r="MJG127" s="22"/>
      <c r="MJH127" s="22"/>
      <c r="MJI127" s="22"/>
      <c r="MJJ127" s="22"/>
      <c r="MJK127" s="22"/>
      <c r="MJL127" s="22"/>
      <c r="MJM127" s="22"/>
      <c r="MJN127" s="22"/>
      <c r="MJO127" s="22"/>
      <c r="MJP127" s="22"/>
      <c r="MJQ127" s="22"/>
      <c r="MJR127" s="22"/>
      <c r="MJS127" s="22"/>
      <c r="MJT127" s="22"/>
      <c r="MJU127" s="22"/>
      <c r="MJV127" s="22"/>
      <c r="MJW127" s="22"/>
      <c r="MJX127" s="22"/>
      <c r="MJY127" s="22"/>
      <c r="MJZ127" s="22"/>
      <c r="MKA127" s="22"/>
      <c r="MKB127" s="22"/>
      <c r="MKC127" s="22"/>
      <c r="MKD127" s="22"/>
      <c r="MKE127" s="21"/>
      <c r="MKF127" s="22"/>
      <c r="MKG127" s="22"/>
      <c r="MKH127" s="22"/>
      <c r="MKI127" s="22"/>
      <c r="MKJ127" s="22"/>
      <c r="MKK127" s="22"/>
      <c r="MKL127" s="22"/>
      <c r="MKM127" s="22"/>
      <c r="MKN127" s="22"/>
      <c r="MKO127" s="22"/>
      <c r="MKP127" s="22"/>
      <c r="MKQ127" s="22"/>
      <c r="MKR127" s="22"/>
      <c r="MKS127" s="22"/>
      <c r="MKT127" s="22"/>
      <c r="MKU127" s="22"/>
      <c r="MKV127" s="22"/>
      <c r="MKW127" s="22"/>
      <c r="MKX127" s="22"/>
      <c r="MKY127" s="22"/>
      <c r="MKZ127" s="22"/>
      <c r="MLA127" s="22"/>
      <c r="MLB127" s="22"/>
      <c r="MLC127" s="22"/>
      <c r="MLD127" s="22"/>
      <c r="MLE127" s="22"/>
      <c r="MLF127" s="22"/>
      <c r="MLG127" s="22"/>
      <c r="MLH127" s="22"/>
      <c r="MLI127" s="22"/>
      <c r="MLJ127" s="22"/>
      <c r="MLK127" s="22"/>
      <c r="MLL127" s="22"/>
      <c r="MLM127" s="21"/>
      <c r="MLN127" s="22"/>
      <c r="MLO127" s="22"/>
      <c r="MLP127" s="22"/>
      <c r="MLQ127" s="22"/>
      <c r="MLR127" s="22"/>
      <c r="MLS127" s="22"/>
      <c r="MLT127" s="22"/>
      <c r="MLU127" s="22"/>
      <c r="MLV127" s="22"/>
      <c r="MLW127" s="22"/>
      <c r="MLX127" s="22"/>
      <c r="MLY127" s="22"/>
      <c r="MLZ127" s="22"/>
      <c r="MMA127" s="22"/>
      <c r="MMB127" s="22"/>
      <c r="MMC127" s="22"/>
      <c r="MMD127" s="22"/>
      <c r="MME127" s="22"/>
      <c r="MMF127" s="22"/>
      <c r="MMG127" s="22"/>
      <c r="MMH127" s="22"/>
      <c r="MMI127" s="22"/>
      <c r="MMJ127" s="22"/>
      <c r="MMK127" s="22"/>
      <c r="MML127" s="22"/>
      <c r="MMM127" s="22"/>
      <c r="MMN127" s="22"/>
      <c r="MMO127" s="22"/>
      <c r="MMP127" s="22"/>
      <c r="MMQ127" s="22"/>
      <c r="MMR127" s="22"/>
      <c r="MMS127" s="22"/>
      <c r="MMT127" s="22"/>
      <c r="MMU127" s="21"/>
      <c r="MMV127" s="22"/>
      <c r="MMW127" s="22"/>
      <c r="MMX127" s="22"/>
      <c r="MMY127" s="22"/>
      <c r="MMZ127" s="22"/>
      <c r="MNA127" s="22"/>
      <c r="MNB127" s="22"/>
      <c r="MNC127" s="22"/>
      <c r="MND127" s="22"/>
      <c r="MNE127" s="22"/>
      <c r="MNF127" s="22"/>
      <c r="MNG127" s="22"/>
      <c r="MNH127" s="22"/>
      <c r="MNI127" s="22"/>
      <c r="MNJ127" s="22"/>
      <c r="MNK127" s="22"/>
      <c r="MNL127" s="22"/>
      <c r="MNM127" s="22"/>
      <c r="MNN127" s="22"/>
      <c r="MNO127" s="22"/>
      <c r="MNP127" s="22"/>
      <c r="MNQ127" s="22"/>
      <c r="MNR127" s="22"/>
      <c r="MNS127" s="22"/>
      <c r="MNT127" s="22"/>
      <c r="MNU127" s="22"/>
      <c r="MNV127" s="22"/>
      <c r="MNW127" s="22"/>
      <c r="MNX127" s="22"/>
      <c r="MNY127" s="22"/>
      <c r="MNZ127" s="22"/>
      <c r="MOA127" s="22"/>
      <c r="MOB127" s="22"/>
      <c r="MOC127" s="21"/>
      <c r="MOD127" s="22"/>
      <c r="MOE127" s="22"/>
      <c r="MOF127" s="22"/>
      <c r="MOG127" s="22"/>
      <c r="MOH127" s="22"/>
      <c r="MOI127" s="22"/>
      <c r="MOJ127" s="22"/>
      <c r="MOK127" s="22"/>
      <c r="MOL127" s="22"/>
      <c r="MOM127" s="22"/>
      <c r="MON127" s="22"/>
      <c r="MOO127" s="22"/>
      <c r="MOP127" s="22"/>
      <c r="MOQ127" s="22"/>
      <c r="MOR127" s="22"/>
      <c r="MOS127" s="22"/>
      <c r="MOT127" s="22"/>
      <c r="MOU127" s="22"/>
      <c r="MOV127" s="22"/>
      <c r="MOW127" s="22"/>
      <c r="MOX127" s="22"/>
      <c r="MOY127" s="22"/>
      <c r="MOZ127" s="22"/>
      <c r="MPA127" s="22"/>
      <c r="MPB127" s="22"/>
      <c r="MPC127" s="22"/>
      <c r="MPD127" s="22"/>
      <c r="MPE127" s="22"/>
      <c r="MPF127" s="22"/>
      <c r="MPG127" s="22"/>
      <c r="MPH127" s="22"/>
      <c r="MPI127" s="22"/>
      <c r="MPJ127" s="22"/>
      <c r="MPK127" s="21"/>
      <c r="MPL127" s="22"/>
      <c r="MPM127" s="22"/>
      <c r="MPN127" s="22"/>
      <c r="MPO127" s="22"/>
      <c r="MPP127" s="22"/>
      <c r="MPQ127" s="22"/>
      <c r="MPR127" s="22"/>
      <c r="MPS127" s="22"/>
      <c r="MPT127" s="22"/>
      <c r="MPU127" s="22"/>
      <c r="MPV127" s="22"/>
      <c r="MPW127" s="22"/>
      <c r="MPX127" s="22"/>
      <c r="MPY127" s="22"/>
      <c r="MPZ127" s="22"/>
      <c r="MQA127" s="22"/>
      <c r="MQB127" s="22"/>
      <c r="MQC127" s="22"/>
      <c r="MQD127" s="22"/>
      <c r="MQE127" s="22"/>
      <c r="MQF127" s="22"/>
      <c r="MQG127" s="22"/>
      <c r="MQH127" s="22"/>
      <c r="MQI127" s="22"/>
      <c r="MQJ127" s="22"/>
      <c r="MQK127" s="22"/>
      <c r="MQL127" s="22"/>
      <c r="MQM127" s="22"/>
      <c r="MQN127" s="22"/>
      <c r="MQO127" s="22"/>
      <c r="MQP127" s="22"/>
      <c r="MQQ127" s="22"/>
      <c r="MQR127" s="22"/>
      <c r="MQS127" s="21"/>
      <c r="MQT127" s="22"/>
      <c r="MQU127" s="22"/>
      <c r="MQV127" s="22"/>
      <c r="MQW127" s="22"/>
      <c r="MQX127" s="22"/>
      <c r="MQY127" s="22"/>
      <c r="MQZ127" s="22"/>
      <c r="MRA127" s="22"/>
      <c r="MRB127" s="22"/>
      <c r="MRC127" s="22"/>
      <c r="MRD127" s="22"/>
      <c r="MRE127" s="22"/>
      <c r="MRF127" s="22"/>
      <c r="MRG127" s="22"/>
      <c r="MRH127" s="22"/>
      <c r="MRI127" s="22"/>
      <c r="MRJ127" s="22"/>
      <c r="MRK127" s="22"/>
      <c r="MRL127" s="22"/>
      <c r="MRM127" s="22"/>
      <c r="MRN127" s="22"/>
      <c r="MRO127" s="22"/>
      <c r="MRP127" s="22"/>
      <c r="MRQ127" s="22"/>
      <c r="MRR127" s="22"/>
      <c r="MRS127" s="22"/>
      <c r="MRT127" s="22"/>
      <c r="MRU127" s="22"/>
      <c r="MRV127" s="22"/>
      <c r="MRW127" s="22"/>
      <c r="MRX127" s="22"/>
      <c r="MRY127" s="22"/>
      <c r="MRZ127" s="22"/>
      <c r="MSA127" s="21"/>
      <c r="MSB127" s="22"/>
      <c r="MSC127" s="22"/>
      <c r="MSD127" s="22"/>
      <c r="MSE127" s="22"/>
      <c r="MSF127" s="22"/>
      <c r="MSG127" s="22"/>
      <c r="MSH127" s="22"/>
      <c r="MSI127" s="22"/>
      <c r="MSJ127" s="22"/>
      <c r="MSK127" s="22"/>
      <c r="MSL127" s="22"/>
      <c r="MSM127" s="22"/>
      <c r="MSN127" s="22"/>
      <c r="MSO127" s="22"/>
      <c r="MSP127" s="22"/>
      <c r="MSQ127" s="22"/>
      <c r="MSR127" s="22"/>
      <c r="MSS127" s="22"/>
      <c r="MST127" s="22"/>
      <c r="MSU127" s="22"/>
      <c r="MSV127" s="22"/>
      <c r="MSW127" s="22"/>
      <c r="MSX127" s="22"/>
      <c r="MSY127" s="22"/>
      <c r="MSZ127" s="22"/>
      <c r="MTA127" s="22"/>
      <c r="MTB127" s="22"/>
      <c r="MTC127" s="22"/>
      <c r="MTD127" s="22"/>
      <c r="MTE127" s="22"/>
      <c r="MTF127" s="22"/>
      <c r="MTG127" s="22"/>
      <c r="MTH127" s="22"/>
      <c r="MTI127" s="21"/>
      <c r="MTJ127" s="22"/>
      <c r="MTK127" s="22"/>
      <c r="MTL127" s="22"/>
      <c r="MTM127" s="22"/>
      <c r="MTN127" s="22"/>
      <c r="MTO127" s="22"/>
      <c r="MTP127" s="22"/>
      <c r="MTQ127" s="22"/>
      <c r="MTR127" s="22"/>
      <c r="MTS127" s="22"/>
      <c r="MTT127" s="22"/>
      <c r="MTU127" s="22"/>
      <c r="MTV127" s="22"/>
      <c r="MTW127" s="22"/>
      <c r="MTX127" s="22"/>
      <c r="MTY127" s="22"/>
      <c r="MTZ127" s="22"/>
      <c r="MUA127" s="22"/>
      <c r="MUB127" s="22"/>
      <c r="MUC127" s="22"/>
      <c r="MUD127" s="22"/>
      <c r="MUE127" s="22"/>
      <c r="MUF127" s="22"/>
      <c r="MUG127" s="22"/>
      <c r="MUH127" s="22"/>
      <c r="MUI127" s="22"/>
      <c r="MUJ127" s="22"/>
      <c r="MUK127" s="22"/>
      <c r="MUL127" s="22"/>
      <c r="MUM127" s="22"/>
      <c r="MUN127" s="22"/>
      <c r="MUO127" s="22"/>
      <c r="MUP127" s="22"/>
      <c r="MUQ127" s="21"/>
      <c r="MUR127" s="22"/>
      <c r="MUS127" s="22"/>
      <c r="MUT127" s="22"/>
      <c r="MUU127" s="22"/>
      <c r="MUV127" s="22"/>
      <c r="MUW127" s="22"/>
      <c r="MUX127" s="22"/>
      <c r="MUY127" s="22"/>
      <c r="MUZ127" s="22"/>
      <c r="MVA127" s="22"/>
      <c r="MVB127" s="22"/>
      <c r="MVC127" s="22"/>
      <c r="MVD127" s="22"/>
      <c r="MVE127" s="22"/>
      <c r="MVF127" s="22"/>
      <c r="MVG127" s="22"/>
      <c r="MVH127" s="22"/>
      <c r="MVI127" s="22"/>
      <c r="MVJ127" s="22"/>
      <c r="MVK127" s="22"/>
      <c r="MVL127" s="22"/>
      <c r="MVM127" s="22"/>
      <c r="MVN127" s="22"/>
      <c r="MVO127" s="22"/>
      <c r="MVP127" s="22"/>
      <c r="MVQ127" s="22"/>
      <c r="MVR127" s="22"/>
      <c r="MVS127" s="22"/>
      <c r="MVT127" s="22"/>
      <c r="MVU127" s="22"/>
      <c r="MVV127" s="22"/>
      <c r="MVW127" s="22"/>
      <c r="MVX127" s="22"/>
      <c r="MVY127" s="21"/>
      <c r="MVZ127" s="22"/>
      <c r="MWA127" s="22"/>
      <c r="MWB127" s="22"/>
      <c r="MWC127" s="22"/>
      <c r="MWD127" s="22"/>
      <c r="MWE127" s="22"/>
      <c r="MWF127" s="22"/>
      <c r="MWG127" s="22"/>
      <c r="MWH127" s="22"/>
      <c r="MWI127" s="22"/>
      <c r="MWJ127" s="22"/>
      <c r="MWK127" s="22"/>
      <c r="MWL127" s="22"/>
      <c r="MWM127" s="22"/>
      <c r="MWN127" s="22"/>
      <c r="MWO127" s="22"/>
      <c r="MWP127" s="22"/>
      <c r="MWQ127" s="22"/>
      <c r="MWR127" s="22"/>
      <c r="MWS127" s="22"/>
      <c r="MWT127" s="22"/>
      <c r="MWU127" s="22"/>
      <c r="MWV127" s="22"/>
      <c r="MWW127" s="22"/>
      <c r="MWX127" s="22"/>
      <c r="MWY127" s="22"/>
      <c r="MWZ127" s="22"/>
      <c r="MXA127" s="22"/>
      <c r="MXB127" s="22"/>
      <c r="MXC127" s="22"/>
      <c r="MXD127" s="22"/>
      <c r="MXE127" s="22"/>
      <c r="MXF127" s="22"/>
      <c r="MXG127" s="21"/>
      <c r="MXH127" s="22"/>
      <c r="MXI127" s="22"/>
      <c r="MXJ127" s="22"/>
      <c r="MXK127" s="22"/>
      <c r="MXL127" s="22"/>
      <c r="MXM127" s="22"/>
      <c r="MXN127" s="22"/>
      <c r="MXO127" s="22"/>
      <c r="MXP127" s="22"/>
      <c r="MXQ127" s="22"/>
      <c r="MXR127" s="22"/>
      <c r="MXS127" s="22"/>
      <c r="MXT127" s="22"/>
      <c r="MXU127" s="22"/>
      <c r="MXV127" s="22"/>
      <c r="MXW127" s="22"/>
      <c r="MXX127" s="22"/>
      <c r="MXY127" s="22"/>
      <c r="MXZ127" s="22"/>
      <c r="MYA127" s="22"/>
      <c r="MYB127" s="22"/>
      <c r="MYC127" s="22"/>
      <c r="MYD127" s="22"/>
      <c r="MYE127" s="22"/>
      <c r="MYF127" s="22"/>
      <c r="MYG127" s="22"/>
      <c r="MYH127" s="22"/>
      <c r="MYI127" s="22"/>
      <c r="MYJ127" s="22"/>
      <c r="MYK127" s="22"/>
      <c r="MYL127" s="22"/>
      <c r="MYM127" s="22"/>
      <c r="MYN127" s="22"/>
      <c r="MYO127" s="21"/>
      <c r="MYP127" s="22"/>
      <c r="MYQ127" s="22"/>
      <c r="MYR127" s="22"/>
      <c r="MYS127" s="22"/>
      <c r="MYT127" s="22"/>
      <c r="MYU127" s="22"/>
      <c r="MYV127" s="22"/>
      <c r="MYW127" s="22"/>
      <c r="MYX127" s="22"/>
      <c r="MYY127" s="22"/>
      <c r="MYZ127" s="22"/>
      <c r="MZA127" s="22"/>
      <c r="MZB127" s="22"/>
      <c r="MZC127" s="22"/>
      <c r="MZD127" s="22"/>
      <c r="MZE127" s="22"/>
      <c r="MZF127" s="22"/>
      <c r="MZG127" s="22"/>
      <c r="MZH127" s="22"/>
      <c r="MZI127" s="22"/>
      <c r="MZJ127" s="22"/>
      <c r="MZK127" s="22"/>
      <c r="MZL127" s="22"/>
      <c r="MZM127" s="22"/>
      <c r="MZN127" s="22"/>
      <c r="MZO127" s="22"/>
      <c r="MZP127" s="22"/>
      <c r="MZQ127" s="22"/>
      <c r="MZR127" s="22"/>
      <c r="MZS127" s="22"/>
      <c r="MZT127" s="22"/>
      <c r="MZU127" s="22"/>
      <c r="MZV127" s="22"/>
      <c r="MZW127" s="21"/>
      <c r="MZX127" s="22"/>
      <c r="MZY127" s="22"/>
      <c r="MZZ127" s="22"/>
      <c r="NAA127" s="22"/>
      <c r="NAB127" s="22"/>
      <c r="NAC127" s="22"/>
      <c r="NAD127" s="22"/>
      <c r="NAE127" s="22"/>
      <c r="NAF127" s="22"/>
      <c r="NAG127" s="22"/>
      <c r="NAH127" s="22"/>
      <c r="NAI127" s="22"/>
      <c r="NAJ127" s="22"/>
      <c r="NAK127" s="22"/>
      <c r="NAL127" s="22"/>
      <c r="NAM127" s="22"/>
      <c r="NAN127" s="22"/>
      <c r="NAO127" s="22"/>
      <c r="NAP127" s="22"/>
      <c r="NAQ127" s="22"/>
      <c r="NAR127" s="22"/>
      <c r="NAS127" s="22"/>
      <c r="NAT127" s="22"/>
      <c r="NAU127" s="22"/>
      <c r="NAV127" s="22"/>
      <c r="NAW127" s="22"/>
      <c r="NAX127" s="22"/>
      <c r="NAY127" s="22"/>
      <c r="NAZ127" s="22"/>
      <c r="NBA127" s="22"/>
      <c r="NBB127" s="22"/>
      <c r="NBC127" s="22"/>
      <c r="NBD127" s="22"/>
      <c r="NBE127" s="21"/>
      <c r="NBF127" s="22"/>
      <c r="NBG127" s="22"/>
      <c r="NBH127" s="22"/>
      <c r="NBI127" s="22"/>
      <c r="NBJ127" s="22"/>
      <c r="NBK127" s="22"/>
      <c r="NBL127" s="22"/>
      <c r="NBM127" s="22"/>
      <c r="NBN127" s="22"/>
      <c r="NBO127" s="22"/>
      <c r="NBP127" s="22"/>
      <c r="NBQ127" s="22"/>
      <c r="NBR127" s="22"/>
      <c r="NBS127" s="22"/>
      <c r="NBT127" s="22"/>
      <c r="NBU127" s="22"/>
      <c r="NBV127" s="22"/>
      <c r="NBW127" s="22"/>
      <c r="NBX127" s="22"/>
      <c r="NBY127" s="22"/>
      <c r="NBZ127" s="22"/>
      <c r="NCA127" s="22"/>
      <c r="NCB127" s="22"/>
      <c r="NCC127" s="22"/>
      <c r="NCD127" s="22"/>
      <c r="NCE127" s="22"/>
      <c r="NCF127" s="22"/>
      <c r="NCG127" s="22"/>
      <c r="NCH127" s="22"/>
      <c r="NCI127" s="22"/>
      <c r="NCJ127" s="22"/>
      <c r="NCK127" s="22"/>
      <c r="NCL127" s="22"/>
      <c r="NCM127" s="21"/>
      <c r="NCN127" s="22"/>
      <c r="NCO127" s="22"/>
      <c r="NCP127" s="22"/>
      <c r="NCQ127" s="22"/>
      <c r="NCR127" s="22"/>
      <c r="NCS127" s="22"/>
      <c r="NCT127" s="22"/>
      <c r="NCU127" s="22"/>
      <c r="NCV127" s="22"/>
      <c r="NCW127" s="22"/>
      <c r="NCX127" s="22"/>
      <c r="NCY127" s="22"/>
      <c r="NCZ127" s="22"/>
      <c r="NDA127" s="22"/>
      <c r="NDB127" s="22"/>
      <c r="NDC127" s="22"/>
      <c r="NDD127" s="22"/>
      <c r="NDE127" s="22"/>
      <c r="NDF127" s="22"/>
      <c r="NDG127" s="22"/>
      <c r="NDH127" s="22"/>
      <c r="NDI127" s="22"/>
      <c r="NDJ127" s="22"/>
      <c r="NDK127" s="22"/>
      <c r="NDL127" s="22"/>
      <c r="NDM127" s="22"/>
      <c r="NDN127" s="22"/>
      <c r="NDO127" s="22"/>
      <c r="NDP127" s="22"/>
      <c r="NDQ127" s="22"/>
      <c r="NDR127" s="22"/>
      <c r="NDS127" s="22"/>
      <c r="NDT127" s="22"/>
      <c r="NDU127" s="21"/>
      <c r="NDV127" s="22"/>
      <c r="NDW127" s="22"/>
      <c r="NDX127" s="22"/>
      <c r="NDY127" s="22"/>
      <c r="NDZ127" s="22"/>
      <c r="NEA127" s="22"/>
      <c r="NEB127" s="22"/>
      <c r="NEC127" s="22"/>
      <c r="NED127" s="22"/>
      <c r="NEE127" s="22"/>
      <c r="NEF127" s="22"/>
      <c r="NEG127" s="22"/>
      <c r="NEH127" s="22"/>
      <c r="NEI127" s="22"/>
      <c r="NEJ127" s="22"/>
      <c r="NEK127" s="22"/>
      <c r="NEL127" s="22"/>
      <c r="NEM127" s="22"/>
      <c r="NEN127" s="22"/>
      <c r="NEO127" s="22"/>
      <c r="NEP127" s="22"/>
      <c r="NEQ127" s="22"/>
      <c r="NER127" s="22"/>
      <c r="NES127" s="22"/>
      <c r="NET127" s="22"/>
      <c r="NEU127" s="22"/>
      <c r="NEV127" s="22"/>
      <c r="NEW127" s="22"/>
      <c r="NEX127" s="22"/>
      <c r="NEY127" s="22"/>
      <c r="NEZ127" s="22"/>
      <c r="NFA127" s="22"/>
      <c r="NFB127" s="22"/>
      <c r="NFC127" s="21"/>
      <c r="NFD127" s="22"/>
      <c r="NFE127" s="22"/>
      <c r="NFF127" s="22"/>
      <c r="NFG127" s="22"/>
      <c r="NFH127" s="22"/>
      <c r="NFI127" s="22"/>
      <c r="NFJ127" s="22"/>
      <c r="NFK127" s="22"/>
      <c r="NFL127" s="22"/>
      <c r="NFM127" s="22"/>
      <c r="NFN127" s="22"/>
      <c r="NFO127" s="22"/>
      <c r="NFP127" s="22"/>
      <c r="NFQ127" s="22"/>
      <c r="NFR127" s="22"/>
      <c r="NFS127" s="22"/>
      <c r="NFT127" s="22"/>
      <c r="NFU127" s="22"/>
      <c r="NFV127" s="22"/>
      <c r="NFW127" s="22"/>
      <c r="NFX127" s="22"/>
      <c r="NFY127" s="22"/>
      <c r="NFZ127" s="22"/>
      <c r="NGA127" s="22"/>
      <c r="NGB127" s="22"/>
      <c r="NGC127" s="22"/>
      <c r="NGD127" s="22"/>
      <c r="NGE127" s="22"/>
      <c r="NGF127" s="22"/>
      <c r="NGG127" s="22"/>
      <c r="NGH127" s="22"/>
      <c r="NGI127" s="22"/>
      <c r="NGJ127" s="22"/>
      <c r="NGK127" s="21"/>
      <c r="NGL127" s="22"/>
      <c r="NGM127" s="22"/>
      <c r="NGN127" s="22"/>
      <c r="NGO127" s="22"/>
      <c r="NGP127" s="22"/>
      <c r="NGQ127" s="22"/>
      <c r="NGR127" s="22"/>
      <c r="NGS127" s="22"/>
      <c r="NGT127" s="22"/>
      <c r="NGU127" s="22"/>
      <c r="NGV127" s="22"/>
      <c r="NGW127" s="22"/>
      <c r="NGX127" s="22"/>
      <c r="NGY127" s="22"/>
      <c r="NGZ127" s="22"/>
      <c r="NHA127" s="22"/>
      <c r="NHB127" s="22"/>
      <c r="NHC127" s="22"/>
      <c r="NHD127" s="22"/>
      <c r="NHE127" s="22"/>
      <c r="NHF127" s="22"/>
      <c r="NHG127" s="22"/>
      <c r="NHH127" s="22"/>
      <c r="NHI127" s="22"/>
      <c r="NHJ127" s="22"/>
      <c r="NHK127" s="22"/>
      <c r="NHL127" s="22"/>
      <c r="NHM127" s="22"/>
      <c r="NHN127" s="22"/>
      <c r="NHO127" s="22"/>
      <c r="NHP127" s="22"/>
      <c r="NHQ127" s="22"/>
      <c r="NHR127" s="22"/>
      <c r="NHS127" s="21"/>
      <c r="NHT127" s="22"/>
      <c r="NHU127" s="22"/>
      <c r="NHV127" s="22"/>
      <c r="NHW127" s="22"/>
      <c r="NHX127" s="22"/>
      <c r="NHY127" s="22"/>
      <c r="NHZ127" s="22"/>
      <c r="NIA127" s="22"/>
      <c r="NIB127" s="22"/>
      <c r="NIC127" s="22"/>
      <c r="NID127" s="22"/>
      <c r="NIE127" s="22"/>
      <c r="NIF127" s="22"/>
      <c r="NIG127" s="22"/>
      <c r="NIH127" s="22"/>
      <c r="NII127" s="22"/>
      <c r="NIJ127" s="22"/>
      <c r="NIK127" s="22"/>
      <c r="NIL127" s="22"/>
      <c r="NIM127" s="22"/>
      <c r="NIN127" s="22"/>
      <c r="NIO127" s="22"/>
      <c r="NIP127" s="22"/>
      <c r="NIQ127" s="22"/>
      <c r="NIR127" s="22"/>
      <c r="NIS127" s="22"/>
      <c r="NIT127" s="22"/>
      <c r="NIU127" s="22"/>
      <c r="NIV127" s="22"/>
      <c r="NIW127" s="22"/>
      <c r="NIX127" s="22"/>
      <c r="NIY127" s="22"/>
      <c r="NIZ127" s="22"/>
      <c r="NJA127" s="21"/>
      <c r="NJB127" s="22"/>
      <c r="NJC127" s="22"/>
      <c r="NJD127" s="22"/>
      <c r="NJE127" s="22"/>
      <c r="NJF127" s="22"/>
      <c r="NJG127" s="22"/>
      <c r="NJH127" s="22"/>
      <c r="NJI127" s="22"/>
      <c r="NJJ127" s="22"/>
      <c r="NJK127" s="22"/>
      <c r="NJL127" s="22"/>
      <c r="NJM127" s="22"/>
      <c r="NJN127" s="22"/>
      <c r="NJO127" s="22"/>
      <c r="NJP127" s="22"/>
      <c r="NJQ127" s="22"/>
      <c r="NJR127" s="22"/>
      <c r="NJS127" s="22"/>
      <c r="NJT127" s="22"/>
      <c r="NJU127" s="22"/>
      <c r="NJV127" s="22"/>
      <c r="NJW127" s="22"/>
      <c r="NJX127" s="22"/>
      <c r="NJY127" s="22"/>
      <c r="NJZ127" s="22"/>
      <c r="NKA127" s="22"/>
      <c r="NKB127" s="22"/>
      <c r="NKC127" s="22"/>
      <c r="NKD127" s="22"/>
      <c r="NKE127" s="22"/>
      <c r="NKF127" s="22"/>
      <c r="NKG127" s="22"/>
      <c r="NKH127" s="22"/>
      <c r="NKI127" s="21"/>
      <c r="NKJ127" s="22"/>
      <c r="NKK127" s="22"/>
      <c r="NKL127" s="22"/>
      <c r="NKM127" s="22"/>
      <c r="NKN127" s="22"/>
      <c r="NKO127" s="22"/>
      <c r="NKP127" s="22"/>
      <c r="NKQ127" s="22"/>
      <c r="NKR127" s="22"/>
      <c r="NKS127" s="22"/>
      <c r="NKT127" s="22"/>
      <c r="NKU127" s="22"/>
      <c r="NKV127" s="22"/>
      <c r="NKW127" s="22"/>
      <c r="NKX127" s="22"/>
      <c r="NKY127" s="22"/>
      <c r="NKZ127" s="22"/>
      <c r="NLA127" s="22"/>
      <c r="NLB127" s="22"/>
      <c r="NLC127" s="22"/>
      <c r="NLD127" s="22"/>
      <c r="NLE127" s="22"/>
      <c r="NLF127" s="22"/>
      <c r="NLG127" s="22"/>
      <c r="NLH127" s="22"/>
      <c r="NLI127" s="22"/>
      <c r="NLJ127" s="22"/>
      <c r="NLK127" s="22"/>
      <c r="NLL127" s="22"/>
      <c r="NLM127" s="22"/>
      <c r="NLN127" s="22"/>
      <c r="NLO127" s="22"/>
      <c r="NLP127" s="22"/>
      <c r="NLQ127" s="21"/>
      <c r="NLR127" s="22"/>
      <c r="NLS127" s="22"/>
      <c r="NLT127" s="22"/>
      <c r="NLU127" s="22"/>
      <c r="NLV127" s="22"/>
      <c r="NLW127" s="22"/>
      <c r="NLX127" s="22"/>
      <c r="NLY127" s="22"/>
      <c r="NLZ127" s="22"/>
      <c r="NMA127" s="22"/>
      <c r="NMB127" s="22"/>
      <c r="NMC127" s="22"/>
      <c r="NMD127" s="22"/>
      <c r="NME127" s="22"/>
      <c r="NMF127" s="22"/>
      <c r="NMG127" s="22"/>
      <c r="NMH127" s="22"/>
      <c r="NMI127" s="22"/>
      <c r="NMJ127" s="22"/>
      <c r="NMK127" s="22"/>
      <c r="NML127" s="22"/>
      <c r="NMM127" s="22"/>
      <c r="NMN127" s="22"/>
      <c r="NMO127" s="22"/>
      <c r="NMP127" s="22"/>
      <c r="NMQ127" s="22"/>
      <c r="NMR127" s="22"/>
      <c r="NMS127" s="22"/>
      <c r="NMT127" s="22"/>
      <c r="NMU127" s="22"/>
      <c r="NMV127" s="22"/>
      <c r="NMW127" s="22"/>
      <c r="NMX127" s="22"/>
      <c r="NMY127" s="21"/>
      <c r="NMZ127" s="22"/>
      <c r="NNA127" s="22"/>
      <c r="NNB127" s="22"/>
      <c r="NNC127" s="22"/>
      <c r="NND127" s="22"/>
      <c r="NNE127" s="22"/>
      <c r="NNF127" s="22"/>
      <c r="NNG127" s="22"/>
      <c r="NNH127" s="22"/>
      <c r="NNI127" s="22"/>
      <c r="NNJ127" s="22"/>
      <c r="NNK127" s="22"/>
      <c r="NNL127" s="22"/>
      <c r="NNM127" s="22"/>
      <c r="NNN127" s="22"/>
      <c r="NNO127" s="22"/>
      <c r="NNP127" s="22"/>
      <c r="NNQ127" s="22"/>
      <c r="NNR127" s="22"/>
      <c r="NNS127" s="22"/>
      <c r="NNT127" s="22"/>
      <c r="NNU127" s="22"/>
      <c r="NNV127" s="22"/>
      <c r="NNW127" s="22"/>
      <c r="NNX127" s="22"/>
      <c r="NNY127" s="22"/>
      <c r="NNZ127" s="22"/>
      <c r="NOA127" s="22"/>
      <c r="NOB127" s="22"/>
      <c r="NOC127" s="22"/>
      <c r="NOD127" s="22"/>
      <c r="NOE127" s="22"/>
      <c r="NOF127" s="22"/>
      <c r="NOG127" s="21"/>
      <c r="NOH127" s="22"/>
      <c r="NOI127" s="22"/>
      <c r="NOJ127" s="22"/>
      <c r="NOK127" s="22"/>
      <c r="NOL127" s="22"/>
      <c r="NOM127" s="22"/>
      <c r="NON127" s="22"/>
      <c r="NOO127" s="22"/>
      <c r="NOP127" s="22"/>
      <c r="NOQ127" s="22"/>
      <c r="NOR127" s="22"/>
      <c r="NOS127" s="22"/>
      <c r="NOT127" s="22"/>
      <c r="NOU127" s="22"/>
      <c r="NOV127" s="22"/>
      <c r="NOW127" s="22"/>
      <c r="NOX127" s="22"/>
      <c r="NOY127" s="22"/>
      <c r="NOZ127" s="22"/>
      <c r="NPA127" s="22"/>
      <c r="NPB127" s="22"/>
      <c r="NPC127" s="22"/>
      <c r="NPD127" s="22"/>
      <c r="NPE127" s="22"/>
      <c r="NPF127" s="22"/>
      <c r="NPG127" s="22"/>
      <c r="NPH127" s="22"/>
      <c r="NPI127" s="22"/>
      <c r="NPJ127" s="22"/>
      <c r="NPK127" s="22"/>
      <c r="NPL127" s="22"/>
      <c r="NPM127" s="22"/>
      <c r="NPN127" s="22"/>
      <c r="NPO127" s="21"/>
      <c r="NPP127" s="22"/>
      <c r="NPQ127" s="22"/>
      <c r="NPR127" s="22"/>
      <c r="NPS127" s="22"/>
      <c r="NPT127" s="22"/>
      <c r="NPU127" s="22"/>
      <c r="NPV127" s="22"/>
      <c r="NPW127" s="22"/>
      <c r="NPX127" s="22"/>
      <c r="NPY127" s="22"/>
      <c r="NPZ127" s="22"/>
      <c r="NQA127" s="22"/>
      <c r="NQB127" s="22"/>
      <c r="NQC127" s="22"/>
      <c r="NQD127" s="22"/>
      <c r="NQE127" s="22"/>
      <c r="NQF127" s="22"/>
      <c r="NQG127" s="22"/>
      <c r="NQH127" s="22"/>
      <c r="NQI127" s="22"/>
      <c r="NQJ127" s="22"/>
      <c r="NQK127" s="22"/>
      <c r="NQL127" s="22"/>
      <c r="NQM127" s="22"/>
      <c r="NQN127" s="22"/>
      <c r="NQO127" s="22"/>
      <c r="NQP127" s="22"/>
      <c r="NQQ127" s="22"/>
      <c r="NQR127" s="22"/>
      <c r="NQS127" s="22"/>
      <c r="NQT127" s="22"/>
      <c r="NQU127" s="22"/>
      <c r="NQV127" s="22"/>
      <c r="NQW127" s="21"/>
      <c r="NQX127" s="22"/>
      <c r="NQY127" s="22"/>
      <c r="NQZ127" s="22"/>
      <c r="NRA127" s="22"/>
      <c r="NRB127" s="22"/>
      <c r="NRC127" s="22"/>
      <c r="NRD127" s="22"/>
      <c r="NRE127" s="22"/>
      <c r="NRF127" s="22"/>
      <c r="NRG127" s="22"/>
      <c r="NRH127" s="22"/>
      <c r="NRI127" s="22"/>
      <c r="NRJ127" s="22"/>
      <c r="NRK127" s="22"/>
      <c r="NRL127" s="22"/>
      <c r="NRM127" s="22"/>
      <c r="NRN127" s="22"/>
      <c r="NRO127" s="22"/>
      <c r="NRP127" s="22"/>
      <c r="NRQ127" s="22"/>
      <c r="NRR127" s="22"/>
      <c r="NRS127" s="22"/>
      <c r="NRT127" s="22"/>
      <c r="NRU127" s="22"/>
      <c r="NRV127" s="22"/>
      <c r="NRW127" s="22"/>
      <c r="NRX127" s="22"/>
      <c r="NRY127" s="22"/>
      <c r="NRZ127" s="22"/>
      <c r="NSA127" s="22"/>
      <c r="NSB127" s="22"/>
      <c r="NSC127" s="22"/>
      <c r="NSD127" s="22"/>
      <c r="NSE127" s="21"/>
      <c r="NSF127" s="22"/>
      <c r="NSG127" s="22"/>
      <c r="NSH127" s="22"/>
      <c r="NSI127" s="22"/>
      <c r="NSJ127" s="22"/>
      <c r="NSK127" s="22"/>
      <c r="NSL127" s="22"/>
      <c r="NSM127" s="22"/>
      <c r="NSN127" s="22"/>
      <c r="NSO127" s="22"/>
      <c r="NSP127" s="22"/>
      <c r="NSQ127" s="22"/>
      <c r="NSR127" s="22"/>
      <c r="NSS127" s="22"/>
      <c r="NST127" s="22"/>
      <c r="NSU127" s="22"/>
      <c r="NSV127" s="22"/>
      <c r="NSW127" s="22"/>
      <c r="NSX127" s="22"/>
      <c r="NSY127" s="22"/>
      <c r="NSZ127" s="22"/>
      <c r="NTA127" s="22"/>
      <c r="NTB127" s="22"/>
      <c r="NTC127" s="22"/>
      <c r="NTD127" s="22"/>
      <c r="NTE127" s="22"/>
      <c r="NTF127" s="22"/>
      <c r="NTG127" s="22"/>
      <c r="NTH127" s="22"/>
      <c r="NTI127" s="22"/>
      <c r="NTJ127" s="22"/>
      <c r="NTK127" s="22"/>
      <c r="NTL127" s="22"/>
      <c r="NTM127" s="21"/>
      <c r="NTN127" s="22"/>
      <c r="NTO127" s="22"/>
      <c r="NTP127" s="22"/>
      <c r="NTQ127" s="22"/>
      <c r="NTR127" s="22"/>
      <c r="NTS127" s="22"/>
      <c r="NTT127" s="22"/>
      <c r="NTU127" s="22"/>
      <c r="NTV127" s="22"/>
      <c r="NTW127" s="22"/>
      <c r="NTX127" s="22"/>
      <c r="NTY127" s="22"/>
      <c r="NTZ127" s="22"/>
      <c r="NUA127" s="22"/>
      <c r="NUB127" s="22"/>
      <c r="NUC127" s="22"/>
      <c r="NUD127" s="22"/>
      <c r="NUE127" s="22"/>
      <c r="NUF127" s="22"/>
      <c r="NUG127" s="22"/>
      <c r="NUH127" s="22"/>
      <c r="NUI127" s="22"/>
      <c r="NUJ127" s="22"/>
      <c r="NUK127" s="22"/>
      <c r="NUL127" s="22"/>
      <c r="NUM127" s="22"/>
      <c r="NUN127" s="22"/>
      <c r="NUO127" s="22"/>
      <c r="NUP127" s="22"/>
      <c r="NUQ127" s="22"/>
      <c r="NUR127" s="22"/>
      <c r="NUS127" s="22"/>
      <c r="NUT127" s="22"/>
      <c r="NUU127" s="21"/>
      <c r="NUV127" s="22"/>
      <c r="NUW127" s="22"/>
      <c r="NUX127" s="22"/>
      <c r="NUY127" s="22"/>
      <c r="NUZ127" s="22"/>
      <c r="NVA127" s="22"/>
      <c r="NVB127" s="22"/>
      <c r="NVC127" s="22"/>
      <c r="NVD127" s="22"/>
      <c r="NVE127" s="22"/>
      <c r="NVF127" s="22"/>
      <c r="NVG127" s="22"/>
      <c r="NVH127" s="22"/>
      <c r="NVI127" s="22"/>
      <c r="NVJ127" s="22"/>
      <c r="NVK127" s="22"/>
      <c r="NVL127" s="22"/>
      <c r="NVM127" s="22"/>
      <c r="NVN127" s="22"/>
      <c r="NVO127" s="22"/>
      <c r="NVP127" s="22"/>
      <c r="NVQ127" s="22"/>
      <c r="NVR127" s="22"/>
      <c r="NVS127" s="22"/>
      <c r="NVT127" s="22"/>
      <c r="NVU127" s="22"/>
      <c r="NVV127" s="22"/>
      <c r="NVW127" s="22"/>
      <c r="NVX127" s="22"/>
      <c r="NVY127" s="22"/>
      <c r="NVZ127" s="22"/>
      <c r="NWA127" s="22"/>
      <c r="NWB127" s="22"/>
      <c r="NWC127" s="21"/>
      <c r="NWD127" s="22"/>
      <c r="NWE127" s="22"/>
      <c r="NWF127" s="22"/>
      <c r="NWG127" s="22"/>
      <c r="NWH127" s="22"/>
      <c r="NWI127" s="22"/>
      <c r="NWJ127" s="22"/>
      <c r="NWK127" s="22"/>
      <c r="NWL127" s="22"/>
      <c r="NWM127" s="22"/>
      <c r="NWN127" s="22"/>
      <c r="NWO127" s="22"/>
      <c r="NWP127" s="22"/>
      <c r="NWQ127" s="22"/>
      <c r="NWR127" s="22"/>
      <c r="NWS127" s="22"/>
      <c r="NWT127" s="22"/>
      <c r="NWU127" s="22"/>
      <c r="NWV127" s="22"/>
      <c r="NWW127" s="22"/>
      <c r="NWX127" s="22"/>
      <c r="NWY127" s="22"/>
      <c r="NWZ127" s="22"/>
      <c r="NXA127" s="22"/>
      <c r="NXB127" s="22"/>
      <c r="NXC127" s="22"/>
      <c r="NXD127" s="22"/>
      <c r="NXE127" s="22"/>
      <c r="NXF127" s="22"/>
      <c r="NXG127" s="22"/>
      <c r="NXH127" s="22"/>
      <c r="NXI127" s="22"/>
      <c r="NXJ127" s="22"/>
      <c r="NXK127" s="21"/>
      <c r="NXL127" s="22"/>
      <c r="NXM127" s="22"/>
      <c r="NXN127" s="22"/>
      <c r="NXO127" s="22"/>
      <c r="NXP127" s="22"/>
      <c r="NXQ127" s="22"/>
      <c r="NXR127" s="22"/>
      <c r="NXS127" s="22"/>
      <c r="NXT127" s="22"/>
      <c r="NXU127" s="22"/>
      <c r="NXV127" s="22"/>
      <c r="NXW127" s="22"/>
      <c r="NXX127" s="22"/>
      <c r="NXY127" s="22"/>
      <c r="NXZ127" s="22"/>
      <c r="NYA127" s="22"/>
      <c r="NYB127" s="22"/>
      <c r="NYC127" s="22"/>
      <c r="NYD127" s="22"/>
      <c r="NYE127" s="22"/>
      <c r="NYF127" s="22"/>
      <c r="NYG127" s="22"/>
      <c r="NYH127" s="22"/>
      <c r="NYI127" s="22"/>
      <c r="NYJ127" s="22"/>
      <c r="NYK127" s="22"/>
      <c r="NYL127" s="22"/>
      <c r="NYM127" s="22"/>
      <c r="NYN127" s="22"/>
      <c r="NYO127" s="22"/>
      <c r="NYP127" s="22"/>
      <c r="NYQ127" s="22"/>
      <c r="NYR127" s="22"/>
      <c r="NYS127" s="21"/>
      <c r="NYT127" s="22"/>
      <c r="NYU127" s="22"/>
      <c r="NYV127" s="22"/>
      <c r="NYW127" s="22"/>
      <c r="NYX127" s="22"/>
      <c r="NYY127" s="22"/>
      <c r="NYZ127" s="22"/>
      <c r="NZA127" s="22"/>
      <c r="NZB127" s="22"/>
      <c r="NZC127" s="22"/>
      <c r="NZD127" s="22"/>
      <c r="NZE127" s="22"/>
      <c r="NZF127" s="22"/>
      <c r="NZG127" s="22"/>
      <c r="NZH127" s="22"/>
      <c r="NZI127" s="22"/>
      <c r="NZJ127" s="22"/>
      <c r="NZK127" s="22"/>
      <c r="NZL127" s="22"/>
      <c r="NZM127" s="22"/>
      <c r="NZN127" s="22"/>
      <c r="NZO127" s="22"/>
      <c r="NZP127" s="22"/>
      <c r="NZQ127" s="22"/>
      <c r="NZR127" s="22"/>
      <c r="NZS127" s="22"/>
      <c r="NZT127" s="22"/>
      <c r="NZU127" s="22"/>
      <c r="NZV127" s="22"/>
      <c r="NZW127" s="22"/>
      <c r="NZX127" s="22"/>
      <c r="NZY127" s="22"/>
      <c r="NZZ127" s="22"/>
      <c r="OAA127" s="21"/>
      <c r="OAB127" s="22"/>
      <c r="OAC127" s="22"/>
      <c r="OAD127" s="22"/>
      <c r="OAE127" s="22"/>
      <c r="OAF127" s="22"/>
      <c r="OAG127" s="22"/>
      <c r="OAH127" s="22"/>
      <c r="OAI127" s="22"/>
      <c r="OAJ127" s="22"/>
      <c r="OAK127" s="22"/>
      <c r="OAL127" s="22"/>
      <c r="OAM127" s="22"/>
      <c r="OAN127" s="22"/>
      <c r="OAO127" s="22"/>
      <c r="OAP127" s="22"/>
      <c r="OAQ127" s="22"/>
      <c r="OAR127" s="22"/>
      <c r="OAS127" s="22"/>
      <c r="OAT127" s="22"/>
      <c r="OAU127" s="22"/>
      <c r="OAV127" s="22"/>
      <c r="OAW127" s="22"/>
      <c r="OAX127" s="22"/>
      <c r="OAY127" s="22"/>
      <c r="OAZ127" s="22"/>
      <c r="OBA127" s="22"/>
      <c r="OBB127" s="22"/>
      <c r="OBC127" s="22"/>
      <c r="OBD127" s="22"/>
      <c r="OBE127" s="22"/>
      <c r="OBF127" s="22"/>
      <c r="OBG127" s="22"/>
      <c r="OBH127" s="22"/>
      <c r="OBI127" s="21"/>
      <c r="OBJ127" s="22"/>
      <c r="OBK127" s="22"/>
      <c r="OBL127" s="22"/>
      <c r="OBM127" s="22"/>
      <c r="OBN127" s="22"/>
      <c r="OBO127" s="22"/>
      <c r="OBP127" s="22"/>
      <c r="OBQ127" s="22"/>
      <c r="OBR127" s="22"/>
      <c r="OBS127" s="22"/>
      <c r="OBT127" s="22"/>
      <c r="OBU127" s="22"/>
      <c r="OBV127" s="22"/>
      <c r="OBW127" s="22"/>
      <c r="OBX127" s="22"/>
      <c r="OBY127" s="22"/>
      <c r="OBZ127" s="22"/>
      <c r="OCA127" s="22"/>
      <c r="OCB127" s="22"/>
      <c r="OCC127" s="22"/>
      <c r="OCD127" s="22"/>
      <c r="OCE127" s="22"/>
      <c r="OCF127" s="22"/>
      <c r="OCG127" s="22"/>
      <c r="OCH127" s="22"/>
      <c r="OCI127" s="22"/>
      <c r="OCJ127" s="22"/>
      <c r="OCK127" s="22"/>
      <c r="OCL127" s="22"/>
      <c r="OCM127" s="22"/>
      <c r="OCN127" s="22"/>
      <c r="OCO127" s="22"/>
      <c r="OCP127" s="22"/>
      <c r="OCQ127" s="21"/>
      <c r="OCR127" s="22"/>
      <c r="OCS127" s="22"/>
      <c r="OCT127" s="22"/>
      <c r="OCU127" s="22"/>
      <c r="OCV127" s="22"/>
      <c r="OCW127" s="22"/>
      <c r="OCX127" s="22"/>
      <c r="OCY127" s="22"/>
      <c r="OCZ127" s="22"/>
      <c r="ODA127" s="22"/>
      <c r="ODB127" s="22"/>
      <c r="ODC127" s="22"/>
      <c r="ODD127" s="22"/>
      <c r="ODE127" s="22"/>
      <c r="ODF127" s="22"/>
      <c r="ODG127" s="22"/>
      <c r="ODH127" s="22"/>
      <c r="ODI127" s="22"/>
      <c r="ODJ127" s="22"/>
      <c r="ODK127" s="22"/>
      <c r="ODL127" s="22"/>
      <c r="ODM127" s="22"/>
      <c r="ODN127" s="22"/>
      <c r="ODO127" s="22"/>
      <c r="ODP127" s="22"/>
      <c r="ODQ127" s="22"/>
      <c r="ODR127" s="22"/>
      <c r="ODS127" s="22"/>
      <c r="ODT127" s="22"/>
      <c r="ODU127" s="22"/>
      <c r="ODV127" s="22"/>
      <c r="ODW127" s="22"/>
      <c r="ODX127" s="22"/>
      <c r="ODY127" s="21"/>
      <c r="ODZ127" s="22"/>
      <c r="OEA127" s="22"/>
      <c r="OEB127" s="22"/>
      <c r="OEC127" s="22"/>
      <c r="OED127" s="22"/>
      <c r="OEE127" s="22"/>
      <c r="OEF127" s="22"/>
      <c r="OEG127" s="22"/>
      <c r="OEH127" s="22"/>
      <c r="OEI127" s="22"/>
      <c r="OEJ127" s="22"/>
      <c r="OEK127" s="22"/>
      <c r="OEL127" s="22"/>
      <c r="OEM127" s="22"/>
      <c r="OEN127" s="22"/>
      <c r="OEO127" s="22"/>
      <c r="OEP127" s="22"/>
      <c r="OEQ127" s="22"/>
      <c r="OER127" s="22"/>
      <c r="OES127" s="22"/>
      <c r="OET127" s="22"/>
      <c r="OEU127" s="22"/>
      <c r="OEV127" s="22"/>
      <c r="OEW127" s="22"/>
      <c r="OEX127" s="22"/>
      <c r="OEY127" s="22"/>
      <c r="OEZ127" s="22"/>
      <c r="OFA127" s="22"/>
      <c r="OFB127" s="22"/>
      <c r="OFC127" s="22"/>
      <c r="OFD127" s="22"/>
      <c r="OFE127" s="22"/>
      <c r="OFF127" s="22"/>
      <c r="OFG127" s="21"/>
      <c r="OFH127" s="22"/>
      <c r="OFI127" s="22"/>
      <c r="OFJ127" s="22"/>
      <c r="OFK127" s="22"/>
      <c r="OFL127" s="22"/>
      <c r="OFM127" s="22"/>
      <c r="OFN127" s="22"/>
      <c r="OFO127" s="22"/>
      <c r="OFP127" s="22"/>
      <c r="OFQ127" s="22"/>
      <c r="OFR127" s="22"/>
      <c r="OFS127" s="22"/>
      <c r="OFT127" s="22"/>
      <c r="OFU127" s="22"/>
      <c r="OFV127" s="22"/>
      <c r="OFW127" s="22"/>
      <c r="OFX127" s="22"/>
      <c r="OFY127" s="22"/>
      <c r="OFZ127" s="22"/>
      <c r="OGA127" s="22"/>
      <c r="OGB127" s="22"/>
      <c r="OGC127" s="22"/>
      <c r="OGD127" s="22"/>
      <c r="OGE127" s="22"/>
      <c r="OGF127" s="22"/>
      <c r="OGG127" s="22"/>
      <c r="OGH127" s="22"/>
      <c r="OGI127" s="22"/>
      <c r="OGJ127" s="22"/>
      <c r="OGK127" s="22"/>
      <c r="OGL127" s="22"/>
      <c r="OGM127" s="22"/>
      <c r="OGN127" s="22"/>
      <c r="OGO127" s="21"/>
      <c r="OGP127" s="22"/>
      <c r="OGQ127" s="22"/>
      <c r="OGR127" s="22"/>
      <c r="OGS127" s="22"/>
      <c r="OGT127" s="22"/>
      <c r="OGU127" s="22"/>
      <c r="OGV127" s="22"/>
      <c r="OGW127" s="22"/>
      <c r="OGX127" s="22"/>
      <c r="OGY127" s="22"/>
      <c r="OGZ127" s="22"/>
      <c r="OHA127" s="22"/>
      <c r="OHB127" s="22"/>
      <c r="OHC127" s="22"/>
      <c r="OHD127" s="22"/>
      <c r="OHE127" s="22"/>
      <c r="OHF127" s="22"/>
      <c r="OHG127" s="22"/>
      <c r="OHH127" s="22"/>
      <c r="OHI127" s="22"/>
      <c r="OHJ127" s="22"/>
      <c r="OHK127" s="22"/>
      <c r="OHL127" s="22"/>
      <c r="OHM127" s="22"/>
      <c r="OHN127" s="22"/>
      <c r="OHO127" s="22"/>
      <c r="OHP127" s="22"/>
      <c r="OHQ127" s="22"/>
      <c r="OHR127" s="22"/>
      <c r="OHS127" s="22"/>
      <c r="OHT127" s="22"/>
      <c r="OHU127" s="22"/>
      <c r="OHV127" s="22"/>
      <c r="OHW127" s="21"/>
      <c r="OHX127" s="22"/>
      <c r="OHY127" s="22"/>
      <c r="OHZ127" s="22"/>
      <c r="OIA127" s="22"/>
      <c r="OIB127" s="22"/>
      <c r="OIC127" s="22"/>
      <c r="OID127" s="22"/>
      <c r="OIE127" s="22"/>
      <c r="OIF127" s="22"/>
      <c r="OIG127" s="22"/>
      <c r="OIH127" s="22"/>
      <c r="OII127" s="22"/>
      <c r="OIJ127" s="22"/>
      <c r="OIK127" s="22"/>
      <c r="OIL127" s="22"/>
      <c r="OIM127" s="22"/>
      <c r="OIN127" s="22"/>
      <c r="OIO127" s="22"/>
      <c r="OIP127" s="22"/>
      <c r="OIQ127" s="22"/>
      <c r="OIR127" s="22"/>
      <c r="OIS127" s="22"/>
      <c r="OIT127" s="22"/>
      <c r="OIU127" s="22"/>
      <c r="OIV127" s="22"/>
      <c r="OIW127" s="22"/>
      <c r="OIX127" s="22"/>
      <c r="OIY127" s="22"/>
      <c r="OIZ127" s="22"/>
      <c r="OJA127" s="22"/>
      <c r="OJB127" s="22"/>
      <c r="OJC127" s="22"/>
      <c r="OJD127" s="22"/>
      <c r="OJE127" s="21"/>
      <c r="OJF127" s="22"/>
      <c r="OJG127" s="22"/>
      <c r="OJH127" s="22"/>
      <c r="OJI127" s="22"/>
      <c r="OJJ127" s="22"/>
      <c r="OJK127" s="22"/>
      <c r="OJL127" s="22"/>
      <c r="OJM127" s="22"/>
      <c r="OJN127" s="22"/>
      <c r="OJO127" s="22"/>
      <c r="OJP127" s="22"/>
      <c r="OJQ127" s="22"/>
      <c r="OJR127" s="22"/>
      <c r="OJS127" s="22"/>
      <c r="OJT127" s="22"/>
      <c r="OJU127" s="22"/>
      <c r="OJV127" s="22"/>
      <c r="OJW127" s="22"/>
      <c r="OJX127" s="22"/>
      <c r="OJY127" s="22"/>
      <c r="OJZ127" s="22"/>
      <c r="OKA127" s="22"/>
      <c r="OKB127" s="22"/>
      <c r="OKC127" s="22"/>
      <c r="OKD127" s="22"/>
      <c r="OKE127" s="22"/>
      <c r="OKF127" s="22"/>
      <c r="OKG127" s="22"/>
      <c r="OKH127" s="22"/>
      <c r="OKI127" s="22"/>
      <c r="OKJ127" s="22"/>
      <c r="OKK127" s="22"/>
      <c r="OKL127" s="22"/>
      <c r="OKM127" s="21"/>
      <c r="OKN127" s="22"/>
      <c r="OKO127" s="22"/>
      <c r="OKP127" s="22"/>
      <c r="OKQ127" s="22"/>
      <c r="OKR127" s="22"/>
      <c r="OKS127" s="22"/>
      <c r="OKT127" s="22"/>
      <c r="OKU127" s="22"/>
      <c r="OKV127" s="22"/>
      <c r="OKW127" s="22"/>
      <c r="OKX127" s="22"/>
      <c r="OKY127" s="22"/>
      <c r="OKZ127" s="22"/>
      <c r="OLA127" s="22"/>
      <c r="OLB127" s="22"/>
      <c r="OLC127" s="22"/>
      <c r="OLD127" s="22"/>
      <c r="OLE127" s="22"/>
      <c r="OLF127" s="22"/>
      <c r="OLG127" s="22"/>
      <c r="OLH127" s="22"/>
      <c r="OLI127" s="22"/>
      <c r="OLJ127" s="22"/>
      <c r="OLK127" s="22"/>
      <c r="OLL127" s="22"/>
      <c r="OLM127" s="22"/>
      <c r="OLN127" s="22"/>
      <c r="OLO127" s="22"/>
      <c r="OLP127" s="22"/>
      <c r="OLQ127" s="22"/>
      <c r="OLR127" s="22"/>
      <c r="OLS127" s="22"/>
      <c r="OLT127" s="22"/>
      <c r="OLU127" s="21"/>
      <c r="OLV127" s="22"/>
      <c r="OLW127" s="22"/>
      <c r="OLX127" s="22"/>
      <c r="OLY127" s="22"/>
      <c r="OLZ127" s="22"/>
      <c r="OMA127" s="22"/>
      <c r="OMB127" s="22"/>
      <c r="OMC127" s="22"/>
      <c r="OMD127" s="22"/>
      <c r="OME127" s="22"/>
      <c r="OMF127" s="22"/>
      <c r="OMG127" s="22"/>
      <c r="OMH127" s="22"/>
      <c r="OMI127" s="22"/>
      <c r="OMJ127" s="22"/>
      <c r="OMK127" s="22"/>
      <c r="OML127" s="22"/>
      <c r="OMM127" s="22"/>
      <c r="OMN127" s="22"/>
      <c r="OMO127" s="22"/>
      <c r="OMP127" s="22"/>
      <c r="OMQ127" s="22"/>
      <c r="OMR127" s="22"/>
      <c r="OMS127" s="22"/>
      <c r="OMT127" s="22"/>
      <c r="OMU127" s="22"/>
      <c r="OMV127" s="22"/>
      <c r="OMW127" s="22"/>
      <c r="OMX127" s="22"/>
      <c r="OMY127" s="22"/>
      <c r="OMZ127" s="22"/>
      <c r="ONA127" s="22"/>
      <c r="ONB127" s="22"/>
      <c r="ONC127" s="21"/>
      <c r="OND127" s="22"/>
      <c r="ONE127" s="22"/>
      <c r="ONF127" s="22"/>
      <c r="ONG127" s="22"/>
      <c r="ONH127" s="22"/>
      <c r="ONI127" s="22"/>
      <c r="ONJ127" s="22"/>
      <c r="ONK127" s="22"/>
      <c r="ONL127" s="22"/>
      <c r="ONM127" s="22"/>
      <c r="ONN127" s="22"/>
      <c r="ONO127" s="22"/>
      <c r="ONP127" s="22"/>
      <c r="ONQ127" s="22"/>
      <c r="ONR127" s="22"/>
      <c r="ONS127" s="22"/>
      <c r="ONT127" s="22"/>
      <c r="ONU127" s="22"/>
      <c r="ONV127" s="22"/>
      <c r="ONW127" s="22"/>
      <c r="ONX127" s="22"/>
      <c r="ONY127" s="22"/>
      <c r="ONZ127" s="22"/>
      <c r="OOA127" s="22"/>
      <c r="OOB127" s="22"/>
      <c r="OOC127" s="22"/>
      <c r="OOD127" s="22"/>
      <c r="OOE127" s="22"/>
      <c r="OOF127" s="22"/>
      <c r="OOG127" s="22"/>
      <c r="OOH127" s="22"/>
      <c r="OOI127" s="22"/>
      <c r="OOJ127" s="22"/>
      <c r="OOK127" s="21"/>
      <c r="OOL127" s="22"/>
      <c r="OOM127" s="22"/>
      <c r="OON127" s="22"/>
      <c r="OOO127" s="22"/>
      <c r="OOP127" s="22"/>
      <c r="OOQ127" s="22"/>
      <c r="OOR127" s="22"/>
      <c r="OOS127" s="22"/>
      <c r="OOT127" s="22"/>
      <c r="OOU127" s="22"/>
      <c r="OOV127" s="22"/>
      <c r="OOW127" s="22"/>
      <c r="OOX127" s="22"/>
      <c r="OOY127" s="22"/>
      <c r="OOZ127" s="22"/>
      <c r="OPA127" s="22"/>
      <c r="OPB127" s="22"/>
      <c r="OPC127" s="22"/>
      <c r="OPD127" s="22"/>
      <c r="OPE127" s="22"/>
      <c r="OPF127" s="22"/>
      <c r="OPG127" s="22"/>
      <c r="OPH127" s="22"/>
      <c r="OPI127" s="22"/>
      <c r="OPJ127" s="22"/>
      <c r="OPK127" s="22"/>
      <c r="OPL127" s="22"/>
      <c r="OPM127" s="22"/>
      <c r="OPN127" s="22"/>
      <c r="OPO127" s="22"/>
      <c r="OPP127" s="22"/>
      <c r="OPQ127" s="22"/>
      <c r="OPR127" s="22"/>
      <c r="OPS127" s="21"/>
      <c r="OPT127" s="22"/>
      <c r="OPU127" s="22"/>
      <c r="OPV127" s="22"/>
      <c r="OPW127" s="22"/>
      <c r="OPX127" s="22"/>
      <c r="OPY127" s="22"/>
      <c r="OPZ127" s="22"/>
      <c r="OQA127" s="22"/>
      <c r="OQB127" s="22"/>
      <c r="OQC127" s="22"/>
      <c r="OQD127" s="22"/>
      <c r="OQE127" s="22"/>
      <c r="OQF127" s="22"/>
      <c r="OQG127" s="22"/>
      <c r="OQH127" s="22"/>
      <c r="OQI127" s="22"/>
      <c r="OQJ127" s="22"/>
      <c r="OQK127" s="22"/>
      <c r="OQL127" s="22"/>
      <c r="OQM127" s="22"/>
      <c r="OQN127" s="22"/>
      <c r="OQO127" s="22"/>
      <c r="OQP127" s="22"/>
      <c r="OQQ127" s="22"/>
      <c r="OQR127" s="22"/>
      <c r="OQS127" s="22"/>
      <c r="OQT127" s="22"/>
      <c r="OQU127" s="22"/>
      <c r="OQV127" s="22"/>
      <c r="OQW127" s="22"/>
      <c r="OQX127" s="22"/>
      <c r="OQY127" s="22"/>
      <c r="OQZ127" s="22"/>
      <c r="ORA127" s="21"/>
      <c r="ORB127" s="22"/>
      <c r="ORC127" s="22"/>
      <c r="ORD127" s="22"/>
      <c r="ORE127" s="22"/>
      <c r="ORF127" s="22"/>
      <c r="ORG127" s="22"/>
      <c r="ORH127" s="22"/>
      <c r="ORI127" s="22"/>
      <c r="ORJ127" s="22"/>
      <c r="ORK127" s="22"/>
      <c r="ORL127" s="22"/>
      <c r="ORM127" s="22"/>
      <c r="ORN127" s="22"/>
      <c r="ORO127" s="22"/>
      <c r="ORP127" s="22"/>
      <c r="ORQ127" s="22"/>
      <c r="ORR127" s="22"/>
      <c r="ORS127" s="22"/>
      <c r="ORT127" s="22"/>
      <c r="ORU127" s="22"/>
      <c r="ORV127" s="22"/>
      <c r="ORW127" s="22"/>
      <c r="ORX127" s="22"/>
      <c r="ORY127" s="22"/>
      <c r="ORZ127" s="22"/>
      <c r="OSA127" s="22"/>
      <c r="OSB127" s="22"/>
      <c r="OSC127" s="22"/>
      <c r="OSD127" s="22"/>
      <c r="OSE127" s="22"/>
      <c r="OSF127" s="22"/>
      <c r="OSG127" s="22"/>
      <c r="OSH127" s="22"/>
      <c r="OSI127" s="21"/>
      <c r="OSJ127" s="22"/>
      <c r="OSK127" s="22"/>
      <c r="OSL127" s="22"/>
      <c r="OSM127" s="22"/>
      <c r="OSN127" s="22"/>
      <c r="OSO127" s="22"/>
      <c r="OSP127" s="22"/>
      <c r="OSQ127" s="22"/>
      <c r="OSR127" s="22"/>
      <c r="OSS127" s="22"/>
      <c r="OST127" s="22"/>
      <c r="OSU127" s="22"/>
      <c r="OSV127" s="22"/>
      <c r="OSW127" s="22"/>
      <c r="OSX127" s="22"/>
      <c r="OSY127" s="22"/>
      <c r="OSZ127" s="22"/>
      <c r="OTA127" s="22"/>
      <c r="OTB127" s="22"/>
      <c r="OTC127" s="22"/>
      <c r="OTD127" s="22"/>
      <c r="OTE127" s="22"/>
      <c r="OTF127" s="22"/>
      <c r="OTG127" s="22"/>
      <c r="OTH127" s="22"/>
      <c r="OTI127" s="22"/>
      <c r="OTJ127" s="22"/>
      <c r="OTK127" s="22"/>
      <c r="OTL127" s="22"/>
      <c r="OTM127" s="22"/>
      <c r="OTN127" s="22"/>
      <c r="OTO127" s="22"/>
      <c r="OTP127" s="22"/>
      <c r="OTQ127" s="21"/>
      <c r="OTR127" s="22"/>
      <c r="OTS127" s="22"/>
      <c r="OTT127" s="22"/>
      <c r="OTU127" s="22"/>
      <c r="OTV127" s="22"/>
      <c r="OTW127" s="22"/>
      <c r="OTX127" s="22"/>
      <c r="OTY127" s="22"/>
      <c r="OTZ127" s="22"/>
      <c r="OUA127" s="22"/>
      <c r="OUB127" s="22"/>
      <c r="OUC127" s="22"/>
      <c r="OUD127" s="22"/>
      <c r="OUE127" s="22"/>
      <c r="OUF127" s="22"/>
      <c r="OUG127" s="22"/>
      <c r="OUH127" s="22"/>
      <c r="OUI127" s="22"/>
      <c r="OUJ127" s="22"/>
      <c r="OUK127" s="22"/>
      <c r="OUL127" s="22"/>
      <c r="OUM127" s="22"/>
      <c r="OUN127" s="22"/>
      <c r="OUO127" s="22"/>
      <c r="OUP127" s="22"/>
      <c r="OUQ127" s="22"/>
      <c r="OUR127" s="22"/>
      <c r="OUS127" s="22"/>
      <c r="OUT127" s="22"/>
      <c r="OUU127" s="22"/>
      <c r="OUV127" s="22"/>
      <c r="OUW127" s="22"/>
      <c r="OUX127" s="22"/>
      <c r="OUY127" s="21"/>
      <c r="OUZ127" s="22"/>
      <c r="OVA127" s="22"/>
      <c r="OVB127" s="22"/>
      <c r="OVC127" s="22"/>
      <c r="OVD127" s="22"/>
      <c r="OVE127" s="22"/>
      <c r="OVF127" s="22"/>
      <c r="OVG127" s="22"/>
      <c r="OVH127" s="22"/>
      <c r="OVI127" s="22"/>
      <c r="OVJ127" s="22"/>
      <c r="OVK127" s="22"/>
      <c r="OVL127" s="22"/>
      <c r="OVM127" s="22"/>
      <c r="OVN127" s="22"/>
      <c r="OVO127" s="22"/>
      <c r="OVP127" s="22"/>
      <c r="OVQ127" s="22"/>
      <c r="OVR127" s="22"/>
      <c r="OVS127" s="22"/>
      <c r="OVT127" s="22"/>
      <c r="OVU127" s="22"/>
      <c r="OVV127" s="22"/>
      <c r="OVW127" s="22"/>
      <c r="OVX127" s="22"/>
      <c r="OVY127" s="22"/>
      <c r="OVZ127" s="22"/>
      <c r="OWA127" s="22"/>
      <c r="OWB127" s="22"/>
      <c r="OWC127" s="22"/>
      <c r="OWD127" s="22"/>
      <c r="OWE127" s="22"/>
      <c r="OWF127" s="22"/>
      <c r="OWG127" s="21"/>
      <c r="OWH127" s="22"/>
      <c r="OWI127" s="22"/>
      <c r="OWJ127" s="22"/>
      <c r="OWK127" s="22"/>
      <c r="OWL127" s="22"/>
      <c r="OWM127" s="22"/>
      <c r="OWN127" s="22"/>
      <c r="OWO127" s="22"/>
      <c r="OWP127" s="22"/>
      <c r="OWQ127" s="22"/>
      <c r="OWR127" s="22"/>
      <c r="OWS127" s="22"/>
      <c r="OWT127" s="22"/>
      <c r="OWU127" s="22"/>
      <c r="OWV127" s="22"/>
      <c r="OWW127" s="22"/>
      <c r="OWX127" s="22"/>
      <c r="OWY127" s="22"/>
      <c r="OWZ127" s="22"/>
      <c r="OXA127" s="22"/>
      <c r="OXB127" s="22"/>
      <c r="OXC127" s="22"/>
      <c r="OXD127" s="22"/>
      <c r="OXE127" s="22"/>
      <c r="OXF127" s="22"/>
      <c r="OXG127" s="22"/>
      <c r="OXH127" s="22"/>
      <c r="OXI127" s="22"/>
      <c r="OXJ127" s="22"/>
      <c r="OXK127" s="22"/>
      <c r="OXL127" s="22"/>
      <c r="OXM127" s="22"/>
      <c r="OXN127" s="22"/>
      <c r="OXO127" s="21"/>
      <c r="OXP127" s="22"/>
      <c r="OXQ127" s="22"/>
      <c r="OXR127" s="22"/>
      <c r="OXS127" s="22"/>
      <c r="OXT127" s="22"/>
      <c r="OXU127" s="22"/>
      <c r="OXV127" s="22"/>
      <c r="OXW127" s="22"/>
      <c r="OXX127" s="22"/>
      <c r="OXY127" s="22"/>
      <c r="OXZ127" s="22"/>
      <c r="OYA127" s="22"/>
      <c r="OYB127" s="22"/>
      <c r="OYC127" s="22"/>
      <c r="OYD127" s="22"/>
      <c r="OYE127" s="22"/>
      <c r="OYF127" s="22"/>
      <c r="OYG127" s="22"/>
      <c r="OYH127" s="22"/>
      <c r="OYI127" s="22"/>
      <c r="OYJ127" s="22"/>
      <c r="OYK127" s="22"/>
      <c r="OYL127" s="22"/>
      <c r="OYM127" s="22"/>
      <c r="OYN127" s="22"/>
      <c r="OYO127" s="22"/>
      <c r="OYP127" s="22"/>
      <c r="OYQ127" s="22"/>
      <c r="OYR127" s="22"/>
      <c r="OYS127" s="22"/>
      <c r="OYT127" s="22"/>
      <c r="OYU127" s="22"/>
      <c r="OYV127" s="22"/>
      <c r="OYW127" s="21"/>
      <c r="OYX127" s="22"/>
      <c r="OYY127" s="22"/>
      <c r="OYZ127" s="22"/>
      <c r="OZA127" s="22"/>
      <c r="OZB127" s="22"/>
      <c r="OZC127" s="22"/>
      <c r="OZD127" s="22"/>
      <c r="OZE127" s="22"/>
      <c r="OZF127" s="22"/>
      <c r="OZG127" s="22"/>
      <c r="OZH127" s="22"/>
      <c r="OZI127" s="22"/>
      <c r="OZJ127" s="22"/>
      <c r="OZK127" s="22"/>
      <c r="OZL127" s="22"/>
      <c r="OZM127" s="22"/>
      <c r="OZN127" s="22"/>
      <c r="OZO127" s="22"/>
      <c r="OZP127" s="22"/>
      <c r="OZQ127" s="22"/>
      <c r="OZR127" s="22"/>
      <c r="OZS127" s="22"/>
      <c r="OZT127" s="22"/>
      <c r="OZU127" s="22"/>
      <c r="OZV127" s="22"/>
      <c r="OZW127" s="22"/>
      <c r="OZX127" s="22"/>
      <c r="OZY127" s="22"/>
      <c r="OZZ127" s="22"/>
      <c r="PAA127" s="22"/>
      <c r="PAB127" s="22"/>
      <c r="PAC127" s="22"/>
      <c r="PAD127" s="22"/>
      <c r="PAE127" s="21"/>
      <c r="PAF127" s="22"/>
      <c r="PAG127" s="22"/>
      <c r="PAH127" s="22"/>
      <c r="PAI127" s="22"/>
      <c r="PAJ127" s="22"/>
      <c r="PAK127" s="22"/>
      <c r="PAL127" s="22"/>
      <c r="PAM127" s="22"/>
      <c r="PAN127" s="22"/>
      <c r="PAO127" s="22"/>
      <c r="PAP127" s="22"/>
      <c r="PAQ127" s="22"/>
      <c r="PAR127" s="22"/>
      <c r="PAS127" s="22"/>
      <c r="PAT127" s="22"/>
      <c r="PAU127" s="22"/>
      <c r="PAV127" s="22"/>
      <c r="PAW127" s="22"/>
      <c r="PAX127" s="22"/>
      <c r="PAY127" s="22"/>
      <c r="PAZ127" s="22"/>
      <c r="PBA127" s="22"/>
      <c r="PBB127" s="22"/>
      <c r="PBC127" s="22"/>
      <c r="PBD127" s="22"/>
      <c r="PBE127" s="22"/>
      <c r="PBF127" s="22"/>
      <c r="PBG127" s="22"/>
      <c r="PBH127" s="22"/>
      <c r="PBI127" s="22"/>
      <c r="PBJ127" s="22"/>
      <c r="PBK127" s="22"/>
      <c r="PBL127" s="22"/>
      <c r="PBM127" s="21"/>
      <c r="PBN127" s="22"/>
      <c r="PBO127" s="22"/>
      <c r="PBP127" s="22"/>
      <c r="PBQ127" s="22"/>
      <c r="PBR127" s="22"/>
      <c r="PBS127" s="22"/>
      <c r="PBT127" s="22"/>
      <c r="PBU127" s="22"/>
      <c r="PBV127" s="22"/>
      <c r="PBW127" s="22"/>
      <c r="PBX127" s="22"/>
      <c r="PBY127" s="22"/>
      <c r="PBZ127" s="22"/>
      <c r="PCA127" s="22"/>
      <c r="PCB127" s="22"/>
      <c r="PCC127" s="22"/>
      <c r="PCD127" s="22"/>
      <c r="PCE127" s="22"/>
      <c r="PCF127" s="22"/>
      <c r="PCG127" s="22"/>
      <c r="PCH127" s="22"/>
      <c r="PCI127" s="22"/>
      <c r="PCJ127" s="22"/>
      <c r="PCK127" s="22"/>
      <c r="PCL127" s="22"/>
      <c r="PCM127" s="22"/>
      <c r="PCN127" s="22"/>
      <c r="PCO127" s="22"/>
      <c r="PCP127" s="22"/>
      <c r="PCQ127" s="22"/>
      <c r="PCR127" s="22"/>
      <c r="PCS127" s="22"/>
      <c r="PCT127" s="22"/>
      <c r="PCU127" s="21"/>
      <c r="PCV127" s="22"/>
      <c r="PCW127" s="22"/>
      <c r="PCX127" s="22"/>
      <c r="PCY127" s="22"/>
      <c r="PCZ127" s="22"/>
      <c r="PDA127" s="22"/>
      <c r="PDB127" s="22"/>
      <c r="PDC127" s="22"/>
      <c r="PDD127" s="22"/>
      <c r="PDE127" s="22"/>
      <c r="PDF127" s="22"/>
      <c r="PDG127" s="22"/>
      <c r="PDH127" s="22"/>
      <c r="PDI127" s="22"/>
      <c r="PDJ127" s="22"/>
      <c r="PDK127" s="22"/>
      <c r="PDL127" s="22"/>
      <c r="PDM127" s="22"/>
      <c r="PDN127" s="22"/>
      <c r="PDO127" s="22"/>
      <c r="PDP127" s="22"/>
      <c r="PDQ127" s="22"/>
      <c r="PDR127" s="22"/>
      <c r="PDS127" s="22"/>
      <c r="PDT127" s="22"/>
      <c r="PDU127" s="22"/>
      <c r="PDV127" s="22"/>
      <c r="PDW127" s="22"/>
      <c r="PDX127" s="22"/>
      <c r="PDY127" s="22"/>
      <c r="PDZ127" s="22"/>
      <c r="PEA127" s="22"/>
      <c r="PEB127" s="22"/>
      <c r="PEC127" s="21"/>
      <c r="PED127" s="22"/>
      <c r="PEE127" s="22"/>
      <c r="PEF127" s="22"/>
      <c r="PEG127" s="22"/>
      <c r="PEH127" s="22"/>
      <c r="PEI127" s="22"/>
      <c r="PEJ127" s="22"/>
      <c r="PEK127" s="22"/>
      <c r="PEL127" s="22"/>
      <c r="PEM127" s="22"/>
      <c r="PEN127" s="22"/>
      <c r="PEO127" s="22"/>
      <c r="PEP127" s="22"/>
      <c r="PEQ127" s="22"/>
      <c r="PER127" s="22"/>
      <c r="PES127" s="22"/>
      <c r="PET127" s="22"/>
      <c r="PEU127" s="22"/>
      <c r="PEV127" s="22"/>
      <c r="PEW127" s="22"/>
      <c r="PEX127" s="22"/>
      <c r="PEY127" s="22"/>
      <c r="PEZ127" s="22"/>
      <c r="PFA127" s="22"/>
      <c r="PFB127" s="22"/>
      <c r="PFC127" s="22"/>
      <c r="PFD127" s="22"/>
      <c r="PFE127" s="22"/>
      <c r="PFF127" s="22"/>
      <c r="PFG127" s="22"/>
      <c r="PFH127" s="22"/>
      <c r="PFI127" s="22"/>
      <c r="PFJ127" s="22"/>
      <c r="PFK127" s="21"/>
      <c r="PFL127" s="22"/>
      <c r="PFM127" s="22"/>
      <c r="PFN127" s="22"/>
      <c r="PFO127" s="22"/>
      <c r="PFP127" s="22"/>
      <c r="PFQ127" s="22"/>
      <c r="PFR127" s="22"/>
      <c r="PFS127" s="22"/>
      <c r="PFT127" s="22"/>
      <c r="PFU127" s="22"/>
      <c r="PFV127" s="22"/>
      <c r="PFW127" s="22"/>
      <c r="PFX127" s="22"/>
      <c r="PFY127" s="22"/>
      <c r="PFZ127" s="22"/>
      <c r="PGA127" s="22"/>
      <c r="PGB127" s="22"/>
      <c r="PGC127" s="22"/>
      <c r="PGD127" s="22"/>
      <c r="PGE127" s="22"/>
      <c r="PGF127" s="22"/>
      <c r="PGG127" s="22"/>
      <c r="PGH127" s="22"/>
      <c r="PGI127" s="22"/>
      <c r="PGJ127" s="22"/>
      <c r="PGK127" s="22"/>
      <c r="PGL127" s="22"/>
      <c r="PGM127" s="22"/>
      <c r="PGN127" s="22"/>
      <c r="PGO127" s="22"/>
      <c r="PGP127" s="22"/>
      <c r="PGQ127" s="22"/>
      <c r="PGR127" s="22"/>
      <c r="PGS127" s="21"/>
      <c r="PGT127" s="22"/>
      <c r="PGU127" s="22"/>
      <c r="PGV127" s="22"/>
      <c r="PGW127" s="22"/>
      <c r="PGX127" s="22"/>
      <c r="PGY127" s="22"/>
      <c r="PGZ127" s="22"/>
      <c r="PHA127" s="22"/>
      <c r="PHB127" s="22"/>
      <c r="PHC127" s="22"/>
      <c r="PHD127" s="22"/>
      <c r="PHE127" s="22"/>
      <c r="PHF127" s="22"/>
      <c r="PHG127" s="22"/>
      <c r="PHH127" s="22"/>
      <c r="PHI127" s="22"/>
      <c r="PHJ127" s="22"/>
      <c r="PHK127" s="22"/>
      <c r="PHL127" s="22"/>
      <c r="PHM127" s="22"/>
      <c r="PHN127" s="22"/>
      <c r="PHO127" s="22"/>
      <c r="PHP127" s="22"/>
      <c r="PHQ127" s="22"/>
      <c r="PHR127" s="22"/>
      <c r="PHS127" s="22"/>
      <c r="PHT127" s="22"/>
      <c r="PHU127" s="22"/>
      <c r="PHV127" s="22"/>
      <c r="PHW127" s="22"/>
      <c r="PHX127" s="22"/>
      <c r="PHY127" s="22"/>
      <c r="PHZ127" s="22"/>
      <c r="PIA127" s="21"/>
      <c r="PIB127" s="22"/>
      <c r="PIC127" s="22"/>
      <c r="PID127" s="22"/>
      <c r="PIE127" s="22"/>
      <c r="PIF127" s="22"/>
      <c r="PIG127" s="22"/>
      <c r="PIH127" s="22"/>
      <c r="PII127" s="22"/>
      <c r="PIJ127" s="22"/>
      <c r="PIK127" s="22"/>
      <c r="PIL127" s="22"/>
      <c r="PIM127" s="22"/>
      <c r="PIN127" s="22"/>
      <c r="PIO127" s="22"/>
      <c r="PIP127" s="22"/>
      <c r="PIQ127" s="22"/>
      <c r="PIR127" s="22"/>
      <c r="PIS127" s="22"/>
      <c r="PIT127" s="22"/>
      <c r="PIU127" s="22"/>
      <c r="PIV127" s="22"/>
      <c r="PIW127" s="22"/>
      <c r="PIX127" s="22"/>
      <c r="PIY127" s="22"/>
      <c r="PIZ127" s="22"/>
      <c r="PJA127" s="22"/>
      <c r="PJB127" s="22"/>
      <c r="PJC127" s="22"/>
      <c r="PJD127" s="22"/>
      <c r="PJE127" s="22"/>
      <c r="PJF127" s="22"/>
      <c r="PJG127" s="22"/>
      <c r="PJH127" s="22"/>
      <c r="PJI127" s="21"/>
      <c r="PJJ127" s="22"/>
      <c r="PJK127" s="22"/>
      <c r="PJL127" s="22"/>
      <c r="PJM127" s="22"/>
      <c r="PJN127" s="22"/>
      <c r="PJO127" s="22"/>
      <c r="PJP127" s="22"/>
      <c r="PJQ127" s="22"/>
      <c r="PJR127" s="22"/>
      <c r="PJS127" s="22"/>
      <c r="PJT127" s="22"/>
      <c r="PJU127" s="22"/>
      <c r="PJV127" s="22"/>
      <c r="PJW127" s="22"/>
      <c r="PJX127" s="22"/>
      <c r="PJY127" s="22"/>
      <c r="PJZ127" s="22"/>
      <c r="PKA127" s="22"/>
      <c r="PKB127" s="22"/>
      <c r="PKC127" s="22"/>
      <c r="PKD127" s="22"/>
      <c r="PKE127" s="22"/>
      <c r="PKF127" s="22"/>
      <c r="PKG127" s="22"/>
      <c r="PKH127" s="22"/>
      <c r="PKI127" s="22"/>
      <c r="PKJ127" s="22"/>
      <c r="PKK127" s="22"/>
      <c r="PKL127" s="22"/>
      <c r="PKM127" s="22"/>
      <c r="PKN127" s="22"/>
      <c r="PKO127" s="22"/>
      <c r="PKP127" s="22"/>
      <c r="PKQ127" s="21"/>
      <c r="PKR127" s="22"/>
      <c r="PKS127" s="22"/>
      <c r="PKT127" s="22"/>
      <c r="PKU127" s="22"/>
      <c r="PKV127" s="22"/>
      <c r="PKW127" s="22"/>
      <c r="PKX127" s="22"/>
      <c r="PKY127" s="22"/>
      <c r="PKZ127" s="22"/>
      <c r="PLA127" s="22"/>
      <c r="PLB127" s="22"/>
      <c r="PLC127" s="22"/>
      <c r="PLD127" s="22"/>
      <c r="PLE127" s="22"/>
      <c r="PLF127" s="22"/>
      <c r="PLG127" s="22"/>
      <c r="PLH127" s="22"/>
      <c r="PLI127" s="22"/>
      <c r="PLJ127" s="22"/>
      <c r="PLK127" s="22"/>
      <c r="PLL127" s="22"/>
      <c r="PLM127" s="22"/>
      <c r="PLN127" s="22"/>
      <c r="PLO127" s="22"/>
      <c r="PLP127" s="22"/>
      <c r="PLQ127" s="22"/>
      <c r="PLR127" s="22"/>
      <c r="PLS127" s="22"/>
      <c r="PLT127" s="22"/>
      <c r="PLU127" s="22"/>
      <c r="PLV127" s="22"/>
      <c r="PLW127" s="22"/>
      <c r="PLX127" s="22"/>
      <c r="PLY127" s="21"/>
      <c r="PLZ127" s="22"/>
      <c r="PMA127" s="22"/>
      <c r="PMB127" s="22"/>
      <c r="PMC127" s="22"/>
      <c r="PMD127" s="22"/>
      <c r="PME127" s="22"/>
      <c r="PMF127" s="22"/>
      <c r="PMG127" s="22"/>
      <c r="PMH127" s="22"/>
      <c r="PMI127" s="22"/>
      <c r="PMJ127" s="22"/>
      <c r="PMK127" s="22"/>
      <c r="PML127" s="22"/>
      <c r="PMM127" s="22"/>
      <c r="PMN127" s="22"/>
      <c r="PMO127" s="22"/>
      <c r="PMP127" s="22"/>
      <c r="PMQ127" s="22"/>
      <c r="PMR127" s="22"/>
      <c r="PMS127" s="22"/>
      <c r="PMT127" s="22"/>
      <c r="PMU127" s="22"/>
      <c r="PMV127" s="22"/>
      <c r="PMW127" s="22"/>
      <c r="PMX127" s="22"/>
      <c r="PMY127" s="22"/>
      <c r="PMZ127" s="22"/>
      <c r="PNA127" s="22"/>
      <c r="PNB127" s="22"/>
      <c r="PNC127" s="22"/>
      <c r="PND127" s="22"/>
      <c r="PNE127" s="22"/>
      <c r="PNF127" s="22"/>
      <c r="PNG127" s="21"/>
      <c r="PNH127" s="22"/>
      <c r="PNI127" s="22"/>
      <c r="PNJ127" s="22"/>
      <c r="PNK127" s="22"/>
      <c r="PNL127" s="22"/>
      <c r="PNM127" s="22"/>
      <c r="PNN127" s="22"/>
      <c r="PNO127" s="22"/>
      <c r="PNP127" s="22"/>
      <c r="PNQ127" s="22"/>
      <c r="PNR127" s="22"/>
      <c r="PNS127" s="22"/>
      <c r="PNT127" s="22"/>
      <c r="PNU127" s="22"/>
      <c r="PNV127" s="22"/>
      <c r="PNW127" s="22"/>
      <c r="PNX127" s="22"/>
      <c r="PNY127" s="22"/>
      <c r="PNZ127" s="22"/>
      <c r="POA127" s="22"/>
      <c r="POB127" s="22"/>
      <c r="POC127" s="22"/>
      <c r="POD127" s="22"/>
      <c r="POE127" s="22"/>
      <c r="POF127" s="22"/>
      <c r="POG127" s="22"/>
      <c r="POH127" s="22"/>
      <c r="POI127" s="22"/>
      <c r="POJ127" s="22"/>
      <c r="POK127" s="22"/>
      <c r="POL127" s="22"/>
      <c r="POM127" s="22"/>
      <c r="PON127" s="22"/>
      <c r="POO127" s="21"/>
      <c r="POP127" s="22"/>
      <c r="POQ127" s="22"/>
      <c r="POR127" s="22"/>
      <c r="POS127" s="22"/>
      <c r="POT127" s="22"/>
      <c r="POU127" s="22"/>
      <c r="POV127" s="22"/>
      <c r="POW127" s="22"/>
      <c r="POX127" s="22"/>
      <c r="POY127" s="22"/>
      <c r="POZ127" s="22"/>
      <c r="PPA127" s="22"/>
      <c r="PPB127" s="22"/>
      <c r="PPC127" s="22"/>
      <c r="PPD127" s="22"/>
      <c r="PPE127" s="22"/>
      <c r="PPF127" s="22"/>
      <c r="PPG127" s="22"/>
      <c r="PPH127" s="22"/>
      <c r="PPI127" s="22"/>
      <c r="PPJ127" s="22"/>
      <c r="PPK127" s="22"/>
      <c r="PPL127" s="22"/>
      <c r="PPM127" s="22"/>
      <c r="PPN127" s="22"/>
      <c r="PPO127" s="22"/>
      <c r="PPP127" s="22"/>
      <c r="PPQ127" s="22"/>
      <c r="PPR127" s="22"/>
      <c r="PPS127" s="22"/>
      <c r="PPT127" s="22"/>
      <c r="PPU127" s="22"/>
      <c r="PPV127" s="22"/>
      <c r="PPW127" s="21"/>
      <c r="PPX127" s="22"/>
      <c r="PPY127" s="22"/>
      <c r="PPZ127" s="22"/>
      <c r="PQA127" s="22"/>
      <c r="PQB127" s="22"/>
      <c r="PQC127" s="22"/>
      <c r="PQD127" s="22"/>
      <c r="PQE127" s="22"/>
      <c r="PQF127" s="22"/>
      <c r="PQG127" s="22"/>
      <c r="PQH127" s="22"/>
      <c r="PQI127" s="22"/>
      <c r="PQJ127" s="22"/>
      <c r="PQK127" s="22"/>
      <c r="PQL127" s="22"/>
      <c r="PQM127" s="22"/>
      <c r="PQN127" s="22"/>
      <c r="PQO127" s="22"/>
      <c r="PQP127" s="22"/>
      <c r="PQQ127" s="22"/>
      <c r="PQR127" s="22"/>
      <c r="PQS127" s="22"/>
      <c r="PQT127" s="22"/>
      <c r="PQU127" s="22"/>
      <c r="PQV127" s="22"/>
      <c r="PQW127" s="22"/>
      <c r="PQX127" s="22"/>
      <c r="PQY127" s="22"/>
      <c r="PQZ127" s="22"/>
      <c r="PRA127" s="22"/>
      <c r="PRB127" s="22"/>
      <c r="PRC127" s="22"/>
      <c r="PRD127" s="22"/>
      <c r="PRE127" s="21"/>
      <c r="PRF127" s="22"/>
      <c r="PRG127" s="22"/>
      <c r="PRH127" s="22"/>
      <c r="PRI127" s="22"/>
      <c r="PRJ127" s="22"/>
      <c r="PRK127" s="22"/>
      <c r="PRL127" s="22"/>
      <c r="PRM127" s="22"/>
      <c r="PRN127" s="22"/>
      <c r="PRO127" s="22"/>
      <c r="PRP127" s="22"/>
      <c r="PRQ127" s="22"/>
      <c r="PRR127" s="22"/>
      <c r="PRS127" s="22"/>
      <c r="PRT127" s="22"/>
      <c r="PRU127" s="22"/>
      <c r="PRV127" s="22"/>
      <c r="PRW127" s="22"/>
      <c r="PRX127" s="22"/>
      <c r="PRY127" s="22"/>
      <c r="PRZ127" s="22"/>
      <c r="PSA127" s="22"/>
      <c r="PSB127" s="22"/>
      <c r="PSC127" s="22"/>
      <c r="PSD127" s="22"/>
      <c r="PSE127" s="22"/>
      <c r="PSF127" s="22"/>
      <c r="PSG127" s="22"/>
      <c r="PSH127" s="22"/>
      <c r="PSI127" s="22"/>
      <c r="PSJ127" s="22"/>
      <c r="PSK127" s="22"/>
      <c r="PSL127" s="22"/>
      <c r="PSM127" s="21"/>
      <c r="PSN127" s="22"/>
      <c r="PSO127" s="22"/>
      <c r="PSP127" s="22"/>
      <c r="PSQ127" s="22"/>
      <c r="PSR127" s="22"/>
      <c r="PSS127" s="22"/>
      <c r="PST127" s="22"/>
      <c r="PSU127" s="22"/>
      <c r="PSV127" s="22"/>
      <c r="PSW127" s="22"/>
      <c r="PSX127" s="22"/>
      <c r="PSY127" s="22"/>
      <c r="PSZ127" s="22"/>
      <c r="PTA127" s="22"/>
      <c r="PTB127" s="22"/>
      <c r="PTC127" s="22"/>
      <c r="PTD127" s="22"/>
      <c r="PTE127" s="22"/>
      <c r="PTF127" s="22"/>
      <c r="PTG127" s="22"/>
      <c r="PTH127" s="22"/>
      <c r="PTI127" s="22"/>
      <c r="PTJ127" s="22"/>
      <c r="PTK127" s="22"/>
      <c r="PTL127" s="22"/>
      <c r="PTM127" s="22"/>
      <c r="PTN127" s="22"/>
      <c r="PTO127" s="22"/>
      <c r="PTP127" s="22"/>
      <c r="PTQ127" s="22"/>
      <c r="PTR127" s="22"/>
      <c r="PTS127" s="22"/>
      <c r="PTT127" s="22"/>
      <c r="PTU127" s="21"/>
      <c r="PTV127" s="22"/>
      <c r="PTW127" s="22"/>
      <c r="PTX127" s="22"/>
      <c r="PTY127" s="22"/>
      <c r="PTZ127" s="22"/>
      <c r="PUA127" s="22"/>
      <c r="PUB127" s="22"/>
      <c r="PUC127" s="22"/>
      <c r="PUD127" s="22"/>
      <c r="PUE127" s="22"/>
      <c r="PUF127" s="22"/>
      <c r="PUG127" s="22"/>
      <c r="PUH127" s="22"/>
      <c r="PUI127" s="22"/>
      <c r="PUJ127" s="22"/>
      <c r="PUK127" s="22"/>
      <c r="PUL127" s="22"/>
      <c r="PUM127" s="22"/>
      <c r="PUN127" s="22"/>
      <c r="PUO127" s="22"/>
      <c r="PUP127" s="22"/>
      <c r="PUQ127" s="22"/>
      <c r="PUR127" s="22"/>
      <c r="PUS127" s="22"/>
      <c r="PUT127" s="22"/>
      <c r="PUU127" s="22"/>
      <c r="PUV127" s="22"/>
      <c r="PUW127" s="22"/>
      <c r="PUX127" s="22"/>
      <c r="PUY127" s="22"/>
      <c r="PUZ127" s="22"/>
      <c r="PVA127" s="22"/>
      <c r="PVB127" s="22"/>
      <c r="PVC127" s="21"/>
      <c r="PVD127" s="22"/>
      <c r="PVE127" s="22"/>
      <c r="PVF127" s="22"/>
      <c r="PVG127" s="22"/>
      <c r="PVH127" s="22"/>
      <c r="PVI127" s="22"/>
      <c r="PVJ127" s="22"/>
      <c r="PVK127" s="22"/>
      <c r="PVL127" s="22"/>
      <c r="PVM127" s="22"/>
      <c r="PVN127" s="22"/>
      <c r="PVO127" s="22"/>
      <c r="PVP127" s="22"/>
      <c r="PVQ127" s="22"/>
      <c r="PVR127" s="22"/>
      <c r="PVS127" s="22"/>
      <c r="PVT127" s="22"/>
      <c r="PVU127" s="22"/>
      <c r="PVV127" s="22"/>
      <c r="PVW127" s="22"/>
      <c r="PVX127" s="22"/>
      <c r="PVY127" s="22"/>
      <c r="PVZ127" s="22"/>
      <c r="PWA127" s="22"/>
      <c r="PWB127" s="22"/>
      <c r="PWC127" s="22"/>
      <c r="PWD127" s="22"/>
      <c r="PWE127" s="22"/>
      <c r="PWF127" s="22"/>
      <c r="PWG127" s="22"/>
      <c r="PWH127" s="22"/>
      <c r="PWI127" s="22"/>
      <c r="PWJ127" s="22"/>
      <c r="PWK127" s="21"/>
      <c r="PWL127" s="22"/>
      <c r="PWM127" s="22"/>
      <c r="PWN127" s="22"/>
      <c r="PWO127" s="22"/>
      <c r="PWP127" s="22"/>
      <c r="PWQ127" s="22"/>
      <c r="PWR127" s="22"/>
      <c r="PWS127" s="22"/>
      <c r="PWT127" s="22"/>
      <c r="PWU127" s="22"/>
      <c r="PWV127" s="22"/>
      <c r="PWW127" s="22"/>
      <c r="PWX127" s="22"/>
      <c r="PWY127" s="22"/>
      <c r="PWZ127" s="22"/>
      <c r="PXA127" s="22"/>
      <c r="PXB127" s="22"/>
      <c r="PXC127" s="22"/>
      <c r="PXD127" s="22"/>
      <c r="PXE127" s="22"/>
      <c r="PXF127" s="22"/>
      <c r="PXG127" s="22"/>
      <c r="PXH127" s="22"/>
      <c r="PXI127" s="22"/>
      <c r="PXJ127" s="22"/>
      <c r="PXK127" s="22"/>
      <c r="PXL127" s="22"/>
      <c r="PXM127" s="22"/>
      <c r="PXN127" s="22"/>
      <c r="PXO127" s="22"/>
      <c r="PXP127" s="22"/>
      <c r="PXQ127" s="22"/>
      <c r="PXR127" s="22"/>
      <c r="PXS127" s="21"/>
      <c r="PXT127" s="22"/>
      <c r="PXU127" s="22"/>
      <c r="PXV127" s="22"/>
      <c r="PXW127" s="22"/>
      <c r="PXX127" s="22"/>
      <c r="PXY127" s="22"/>
      <c r="PXZ127" s="22"/>
      <c r="PYA127" s="22"/>
      <c r="PYB127" s="22"/>
      <c r="PYC127" s="22"/>
      <c r="PYD127" s="22"/>
      <c r="PYE127" s="22"/>
      <c r="PYF127" s="22"/>
      <c r="PYG127" s="22"/>
      <c r="PYH127" s="22"/>
      <c r="PYI127" s="22"/>
      <c r="PYJ127" s="22"/>
      <c r="PYK127" s="22"/>
      <c r="PYL127" s="22"/>
      <c r="PYM127" s="22"/>
      <c r="PYN127" s="22"/>
      <c r="PYO127" s="22"/>
      <c r="PYP127" s="22"/>
      <c r="PYQ127" s="22"/>
      <c r="PYR127" s="22"/>
      <c r="PYS127" s="22"/>
      <c r="PYT127" s="22"/>
      <c r="PYU127" s="22"/>
      <c r="PYV127" s="22"/>
      <c r="PYW127" s="22"/>
      <c r="PYX127" s="22"/>
      <c r="PYY127" s="22"/>
      <c r="PYZ127" s="22"/>
      <c r="PZA127" s="21"/>
      <c r="PZB127" s="22"/>
      <c r="PZC127" s="22"/>
      <c r="PZD127" s="22"/>
      <c r="PZE127" s="22"/>
      <c r="PZF127" s="22"/>
      <c r="PZG127" s="22"/>
      <c r="PZH127" s="22"/>
      <c r="PZI127" s="22"/>
      <c r="PZJ127" s="22"/>
      <c r="PZK127" s="22"/>
      <c r="PZL127" s="22"/>
      <c r="PZM127" s="22"/>
      <c r="PZN127" s="22"/>
      <c r="PZO127" s="22"/>
      <c r="PZP127" s="22"/>
      <c r="PZQ127" s="22"/>
      <c r="PZR127" s="22"/>
      <c r="PZS127" s="22"/>
      <c r="PZT127" s="22"/>
      <c r="PZU127" s="22"/>
      <c r="PZV127" s="22"/>
      <c r="PZW127" s="22"/>
      <c r="PZX127" s="22"/>
      <c r="PZY127" s="22"/>
      <c r="PZZ127" s="22"/>
      <c r="QAA127" s="22"/>
      <c r="QAB127" s="22"/>
      <c r="QAC127" s="22"/>
      <c r="QAD127" s="22"/>
      <c r="QAE127" s="22"/>
      <c r="QAF127" s="22"/>
      <c r="QAG127" s="22"/>
      <c r="QAH127" s="22"/>
      <c r="QAI127" s="21"/>
      <c r="QAJ127" s="22"/>
      <c r="QAK127" s="22"/>
      <c r="QAL127" s="22"/>
      <c r="QAM127" s="22"/>
      <c r="QAN127" s="22"/>
      <c r="QAO127" s="22"/>
      <c r="QAP127" s="22"/>
      <c r="QAQ127" s="22"/>
      <c r="QAR127" s="22"/>
      <c r="QAS127" s="22"/>
      <c r="QAT127" s="22"/>
      <c r="QAU127" s="22"/>
      <c r="QAV127" s="22"/>
      <c r="QAW127" s="22"/>
      <c r="QAX127" s="22"/>
      <c r="QAY127" s="22"/>
      <c r="QAZ127" s="22"/>
      <c r="QBA127" s="22"/>
      <c r="QBB127" s="22"/>
      <c r="QBC127" s="22"/>
      <c r="QBD127" s="22"/>
      <c r="QBE127" s="22"/>
      <c r="QBF127" s="22"/>
      <c r="QBG127" s="22"/>
      <c r="QBH127" s="22"/>
      <c r="QBI127" s="22"/>
      <c r="QBJ127" s="22"/>
      <c r="QBK127" s="22"/>
      <c r="QBL127" s="22"/>
      <c r="QBM127" s="22"/>
      <c r="QBN127" s="22"/>
      <c r="QBO127" s="22"/>
      <c r="QBP127" s="22"/>
      <c r="QBQ127" s="21"/>
      <c r="QBR127" s="22"/>
      <c r="QBS127" s="22"/>
      <c r="QBT127" s="22"/>
      <c r="QBU127" s="22"/>
      <c r="QBV127" s="22"/>
      <c r="QBW127" s="22"/>
      <c r="QBX127" s="22"/>
      <c r="QBY127" s="22"/>
      <c r="QBZ127" s="22"/>
      <c r="QCA127" s="22"/>
      <c r="QCB127" s="22"/>
      <c r="QCC127" s="22"/>
      <c r="QCD127" s="22"/>
      <c r="QCE127" s="22"/>
      <c r="QCF127" s="22"/>
      <c r="QCG127" s="22"/>
      <c r="QCH127" s="22"/>
      <c r="QCI127" s="22"/>
      <c r="QCJ127" s="22"/>
      <c r="QCK127" s="22"/>
      <c r="QCL127" s="22"/>
      <c r="QCM127" s="22"/>
      <c r="QCN127" s="22"/>
      <c r="QCO127" s="22"/>
      <c r="QCP127" s="22"/>
      <c r="QCQ127" s="22"/>
      <c r="QCR127" s="22"/>
      <c r="QCS127" s="22"/>
      <c r="QCT127" s="22"/>
      <c r="QCU127" s="22"/>
      <c r="QCV127" s="22"/>
      <c r="QCW127" s="22"/>
      <c r="QCX127" s="22"/>
      <c r="QCY127" s="21"/>
      <c r="QCZ127" s="22"/>
      <c r="QDA127" s="22"/>
      <c r="QDB127" s="22"/>
      <c r="QDC127" s="22"/>
      <c r="QDD127" s="22"/>
      <c r="QDE127" s="22"/>
      <c r="QDF127" s="22"/>
      <c r="QDG127" s="22"/>
      <c r="QDH127" s="22"/>
      <c r="QDI127" s="22"/>
      <c r="QDJ127" s="22"/>
      <c r="QDK127" s="22"/>
      <c r="QDL127" s="22"/>
      <c r="QDM127" s="22"/>
      <c r="QDN127" s="22"/>
      <c r="QDO127" s="22"/>
      <c r="QDP127" s="22"/>
      <c r="QDQ127" s="22"/>
      <c r="QDR127" s="22"/>
      <c r="QDS127" s="22"/>
      <c r="QDT127" s="22"/>
      <c r="QDU127" s="22"/>
      <c r="QDV127" s="22"/>
      <c r="QDW127" s="22"/>
      <c r="QDX127" s="22"/>
      <c r="QDY127" s="22"/>
      <c r="QDZ127" s="22"/>
      <c r="QEA127" s="22"/>
      <c r="QEB127" s="22"/>
      <c r="QEC127" s="22"/>
      <c r="QED127" s="22"/>
      <c r="QEE127" s="22"/>
      <c r="QEF127" s="22"/>
      <c r="QEG127" s="21"/>
      <c r="QEH127" s="22"/>
      <c r="QEI127" s="22"/>
      <c r="QEJ127" s="22"/>
      <c r="QEK127" s="22"/>
      <c r="QEL127" s="22"/>
      <c r="QEM127" s="22"/>
      <c r="QEN127" s="22"/>
      <c r="QEO127" s="22"/>
      <c r="QEP127" s="22"/>
      <c r="QEQ127" s="22"/>
      <c r="QER127" s="22"/>
      <c r="QES127" s="22"/>
      <c r="QET127" s="22"/>
      <c r="QEU127" s="22"/>
      <c r="QEV127" s="22"/>
      <c r="QEW127" s="22"/>
      <c r="QEX127" s="22"/>
      <c r="QEY127" s="22"/>
      <c r="QEZ127" s="22"/>
      <c r="QFA127" s="22"/>
      <c r="QFB127" s="22"/>
      <c r="QFC127" s="22"/>
      <c r="QFD127" s="22"/>
      <c r="QFE127" s="22"/>
      <c r="QFF127" s="22"/>
      <c r="QFG127" s="22"/>
      <c r="QFH127" s="22"/>
      <c r="QFI127" s="22"/>
      <c r="QFJ127" s="22"/>
      <c r="QFK127" s="22"/>
      <c r="QFL127" s="22"/>
      <c r="QFM127" s="22"/>
      <c r="QFN127" s="22"/>
      <c r="QFO127" s="21"/>
      <c r="QFP127" s="22"/>
      <c r="QFQ127" s="22"/>
      <c r="QFR127" s="22"/>
      <c r="QFS127" s="22"/>
      <c r="QFT127" s="22"/>
      <c r="QFU127" s="22"/>
      <c r="QFV127" s="22"/>
      <c r="QFW127" s="22"/>
      <c r="QFX127" s="22"/>
      <c r="QFY127" s="22"/>
      <c r="QFZ127" s="22"/>
      <c r="QGA127" s="22"/>
      <c r="QGB127" s="22"/>
      <c r="QGC127" s="22"/>
      <c r="QGD127" s="22"/>
      <c r="QGE127" s="22"/>
      <c r="QGF127" s="22"/>
      <c r="QGG127" s="22"/>
      <c r="QGH127" s="22"/>
      <c r="QGI127" s="22"/>
      <c r="QGJ127" s="22"/>
      <c r="QGK127" s="22"/>
      <c r="QGL127" s="22"/>
      <c r="QGM127" s="22"/>
      <c r="QGN127" s="22"/>
      <c r="QGO127" s="22"/>
      <c r="QGP127" s="22"/>
      <c r="QGQ127" s="22"/>
      <c r="QGR127" s="22"/>
      <c r="QGS127" s="22"/>
      <c r="QGT127" s="22"/>
      <c r="QGU127" s="22"/>
      <c r="QGV127" s="22"/>
      <c r="QGW127" s="21"/>
      <c r="QGX127" s="22"/>
      <c r="QGY127" s="22"/>
      <c r="QGZ127" s="22"/>
      <c r="QHA127" s="22"/>
      <c r="QHB127" s="22"/>
      <c r="QHC127" s="22"/>
      <c r="QHD127" s="22"/>
      <c r="QHE127" s="22"/>
      <c r="QHF127" s="22"/>
      <c r="QHG127" s="22"/>
      <c r="QHH127" s="22"/>
      <c r="QHI127" s="22"/>
      <c r="QHJ127" s="22"/>
      <c r="QHK127" s="22"/>
      <c r="QHL127" s="22"/>
      <c r="QHM127" s="22"/>
      <c r="QHN127" s="22"/>
      <c r="QHO127" s="22"/>
      <c r="QHP127" s="22"/>
      <c r="QHQ127" s="22"/>
      <c r="QHR127" s="22"/>
      <c r="QHS127" s="22"/>
      <c r="QHT127" s="22"/>
      <c r="QHU127" s="22"/>
      <c r="QHV127" s="22"/>
      <c r="QHW127" s="22"/>
      <c r="QHX127" s="22"/>
      <c r="QHY127" s="22"/>
      <c r="QHZ127" s="22"/>
      <c r="QIA127" s="22"/>
      <c r="QIB127" s="22"/>
      <c r="QIC127" s="22"/>
      <c r="QID127" s="22"/>
      <c r="QIE127" s="21"/>
      <c r="QIF127" s="22"/>
      <c r="QIG127" s="22"/>
      <c r="QIH127" s="22"/>
      <c r="QII127" s="22"/>
      <c r="QIJ127" s="22"/>
      <c r="QIK127" s="22"/>
      <c r="QIL127" s="22"/>
      <c r="QIM127" s="22"/>
      <c r="QIN127" s="22"/>
      <c r="QIO127" s="22"/>
      <c r="QIP127" s="22"/>
      <c r="QIQ127" s="22"/>
      <c r="QIR127" s="22"/>
      <c r="QIS127" s="22"/>
      <c r="QIT127" s="22"/>
      <c r="QIU127" s="22"/>
      <c r="QIV127" s="22"/>
      <c r="QIW127" s="22"/>
      <c r="QIX127" s="22"/>
      <c r="QIY127" s="22"/>
      <c r="QIZ127" s="22"/>
      <c r="QJA127" s="22"/>
      <c r="QJB127" s="22"/>
      <c r="QJC127" s="22"/>
      <c r="QJD127" s="22"/>
      <c r="QJE127" s="22"/>
      <c r="QJF127" s="22"/>
      <c r="QJG127" s="22"/>
      <c r="QJH127" s="22"/>
      <c r="QJI127" s="22"/>
      <c r="QJJ127" s="22"/>
      <c r="QJK127" s="22"/>
      <c r="QJL127" s="22"/>
      <c r="QJM127" s="21"/>
      <c r="QJN127" s="22"/>
      <c r="QJO127" s="22"/>
      <c r="QJP127" s="22"/>
      <c r="QJQ127" s="22"/>
      <c r="QJR127" s="22"/>
      <c r="QJS127" s="22"/>
      <c r="QJT127" s="22"/>
      <c r="QJU127" s="22"/>
      <c r="QJV127" s="22"/>
      <c r="QJW127" s="22"/>
      <c r="QJX127" s="22"/>
      <c r="QJY127" s="22"/>
      <c r="QJZ127" s="22"/>
      <c r="QKA127" s="22"/>
      <c r="QKB127" s="22"/>
      <c r="QKC127" s="22"/>
      <c r="QKD127" s="22"/>
      <c r="QKE127" s="22"/>
      <c r="QKF127" s="22"/>
      <c r="QKG127" s="22"/>
      <c r="QKH127" s="22"/>
      <c r="QKI127" s="22"/>
      <c r="QKJ127" s="22"/>
      <c r="QKK127" s="22"/>
      <c r="QKL127" s="22"/>
      <c r="QKM127" s="22"/>
      <c r="QKN127" s="22"/>
      <c r="QKO127" s="22"/>
      <c r="QKP127" s="22"/>
      <c r="QKQ127" s="22"/>
      <c r="QKR127" s="22"/>
      <c r="QKS127" s="22"/>
      <c r="QKT127" s="22"/>
      <c r="QKU127" s="21"/>
      <c r="QKV127" s="22"/>
      <c r="QKW127" s="22"/>
      <c r="QKX127" s="22"/>
      <c r="QKY127" s="22"/>
      <c r="QKZ127" s="22"/>
      <c r="QLA127" s="22"/>
      <c r="QLB127" s="22"/>
      <c r="QLC127" s="22"/>
      <c r="QLD127" s="22"/>
      <c r="QLE127" s="22"/>
      <c r="QLF127" s="22"/>
      <c r="QLG127" s="22"/>
      <c r="QLH127" s="22"/>
      <c r="QLI127" s="22"/>
      <c r="QLJ127" s="22"/>
      <c r="QLK127" s="22"/>
      <c r="QLL127" s="22"/>
      <c r="QLM127" s="22"/>
      <c r="QLN127" s="22"/>
      <c r="QLO127" s="22"/>
      <c r="QLP127" s="22"/>
      <c r="QLQ127" s="22"/>
      <c r="QLR127" s="22"/>
      <c r="QLS127" s="22"/>
      <c r="QLT127" s="22"/>
      <c r="QLU127" s="22"/>
      <c r="QLV127" s="22"/>
      <c r="QLW127" s="22"/>
      <c r="QLX127" s="22"/>
      <c r="QLY127" s="22"/>
      <c r="QLZ127" s="22"/>
      <c r="QMA127" s="22"/>
      <c r="QMB127" s="22"/>
      <c r="QMC127" s="21"/>
      <c r="QMD127" s="22"/>
      <c r="QME127" s="22"/>
      <c r="QMF127" s="22"/>
      <c r="QMG127" s="22"/>
      <c r="QMH127" s="22"/>
      <c r="QMI127" s="22"/>
      <c r="QMJ127" s="22"/>
      <c r="QMK127" s="22"/>
      <c r="QML127" s="22"/>
      <c r="QMM127" s="22"/>
      <c r="QMN127" s="22"/>
      <c r="QMO127" s="22"/>
      <c r="QMP127" s="22"/>
      <c r="QMQ127" s="22"/>
      <c r="QMR127" s="22"/>
      <c r="QMS127" s="22"/>
      <c r="QMT127" s="22"/>
      <c r="QMU127" s="22"/>
      <c r="QMV127" s="22"/>
      <c r="QMW127" s="22"/>
      <c r="QMX127" s="22"/>
      <c r="QMY127" s="22"/>
      <c r="QMZ127" s="22"/>
      <c r="QNA127" s="22"/>
      <c r="QNB127" s="22"/>
      <c r="QNC127" s="22"/>
      <c r="QND127" s="22"/>
      <c r="QNE127" s="22"/>
      <c r="QNF127" s="22"/>
      <c r="QNG127" s="22"/>
      <c r="QNH127" s="22"/>
      <c r="QNI127" s="22"/>
      <c r="QNJ127" s="22"/>
      <c r="QNK127" s="21"/>
      <c r="QNL127" s="22"/>
      <c r="QNM127" s="22"/>
      <c r="QNN127" s="22"/>
      <c r="QNO127" s="22"/>
      <c r="QNP127" s="22"/>
      <c r="QNQ127" s="22"/>
      <c r="QNR127" s="22"/>
      <c r="QNS127" s="22"/>
      <c r="QNT127" s="22"/>
      <c r="QNU127" s="22"/>
      <c r="QNV127" s="22"/>
      <c r="QNW127" s="22"/>
      <c r="QNX127" s="22"/>
      <c r="QNY127" s="22"/>
      <c r="QNZ127" s="22"/>
      <c r="QOA127" s="22"/>
      <c r="QOB127" s="22"/>
      <c r="QOC127" s="22"/>
      <c r="QOD127" s="22"/>
      <c r="QOE127" s="22"/>
      <c r="QOF127" s="22"/>
      <c r="QOG127" s="22"/>
      <c r="QOH127" s="22"/>
      <c r="QOI127" s="22"/>
      <c r="QOJ127" s="22"/>
      <c r="QOK127" s="22"/>
      <c r="QOL127" s="22"/>
      <c r="QOM127" s="22"/>
      <c r="QON127" s="22"/>
      <c r="QOO127" s="22"/>
      <c r="QOP127" s="22"/>
      <c r="QOQ127" s="22"/>
      <c r="QOR127" s="22"/>
      <c r="QOS127" s="21"/>
      <c r="QOT127" s="22"/>
      <c r="QOU127" s="22"/>
      <c r="QOV127" s="22"/>
      <c r="QOW127" s="22"/>
      <c r="QOX127" s="22"/>
      <c r="QOY127" s="22"/>
      <c r="QOZ127" s="22"/>
      <c r="QPA127" s="22"/>
      <c r="QPB127" s="22"/>
      <c r="QPC127" s="22"/>
      <c r="QPD127" s="22"/>
      <c r="QPE127" s="22"/>
      <c r="QPF127" s="22"/>
      <c r="QPG127" s="22"/>
      <c r="QPH127" s="22"/>
      <c r="QPI127" s="22"/>
      <c r="QPJ127" s="22"/>
      <c r="QPK127" s="22"/>
      <c r="QPL127" s="22"/>
      <c r="QPM127" s="22"/>
      <c r="QPN127" s="22"/>
      <c r="QPO127" s="22"/>
      <c r="QPP127" s="22"/>
      <c r="QPQ127" s="22"/>
      <c r="QPR127" s="22"/>
      <c r="QPS127" s="22"/>
      <c r="QPT127" s="22"/>
      <c r="QPU127" s="22"/>
      <c r="QPV127" s="22"/>
      <c r="QPW127" s="22"/>
      <c r="QPX127" s="22"/>
      <c r="QPY127" s="22"/>
      <c r="QPZ127" s="22"/>
      <c r="QQA127" s="21"/>
      <c r="QQB127" s="22"/>
      <c r="QQC127" s="22"/>
      <c r="QQD127" s="22"/>
      <c r="QQE127" s="22"/>
      <c r="QQF127" s="22"/>
      <c r="QQG127" s="22"/>
      <c r="QQH127" s="22"/>
      <c r="QQI127" s="22"/>
      <c r="QQJ127" s="22"/>
      <c r="QQK127" s="22"/>
      <c r="QQL127" s="22"/>
      <c r="QQM127" s="22"/>
      <c r="QQN127" s="22"/>
      <c r="QQO127" s="22"/>
      <c r="QQP127" s="22"/>
      <c r="QQQ127" s="22"/>
      <c r="QQR127" s="22"/>
      <c r="QQS127" s="22"/>
      <c r="QQT127" s="22"/>
      <c r="QQU127" s="22"/>
      <c r="QQV127" s="22"/>
      <c r="QQW127" s="22"/>
      <c r="QQX127" s="22"/>
      <c r="QQY127" s="22"/>
      <c r="QQZ127" s="22"/>
      <c r="QRA127" s="22"/>
      <c r="QRB127" s="22"/>
      <c r="QRC127" s="22"/>
      <c r="QRD127" s="22"/>
      <c r="QRE127" s="22"/>
      <c r="QRF127" s="22"/>
      <c r="QRG127" s="22"/>
      <c r="QRH127" s="22"/>
      <c r="QRI127" s="21"/>
      <c r="QRJ127" s="22"/>
      <c r="QRK127" s="22"/>
      <c r="QRL127" s="22"/>
      <c r="QRM127" s="22"/>
      <c r="QRN127" s="22"/>
      <c r="QRO127" s="22"/>
      <c r="QRP127" s="22"/>
      <c r="QRQ127" s="22"/>
      <c r="QRR127" s="22"/>
      <c r="QRS127" s="22"/>
      <c r="QRT127" s="22"/>
      <c r="QRU127" s="22"/>
      <c r="QRV127" s="22"/>
      <c r="QRW127" s="22"/>
      <c r="QRX127" s="22"/>
      <c r="QRY127" s="22"/>
      <c r="QRZ127" s="22"/>
      <c r="QSA127" s="22"/>
      <c r="QSB127" s="22"/>
      <c r="QSC127" s="22"/>
      <c r="QSD127" s="22"/>
      <c r="QSE127" s="22"/>
      <c r="QSF127" s="22"/>
      <c r="QSG127" s="22"/>
      <c r="QSH127" s="22"/>
      <c r="QSI127" s="22"/>
      <c r="QSJ127" s="22"/>
      <c r="QSK127" s="22"/>
      <c r="QSL127" s="22"/>
      <c r="QSM127" s="22"/>
      <c r="QSN127" s="22"/>
      <c r="QSO127" s="22"/>
      <c r="QSP127" s="22"/>
      <c r="QSQ127" s="21"/>
      <c r="QSR127" s="22"/>
      <c r="QSS127" s="22"/>
      <c r="QST127" s="22"/>
      <c r="QSU127" s="22"/>
      <c r="QSV127" s="22"/>
      <c r="QSW127" s="22"/>
      <c r="QSX127" s="22"/>
      <c r="QSY127" s="22"/>
      <c r="QSZ127" s="22"/>
      <c r="QTA127" s="22"/>
      <c r="QTB127" s="22"/>
      <c r="QTC127" s="22"/>
      <c r="QTD127" s="22"/>
      <c r="QTE127" s="22"/>
      <c r="QTF127" s="22"/>
      <c r="QTG127" s="22"/>
      <c r="QTH127" s="22"/>
      <c r="QTI127" s="22"/>
      <c r="QTJ127" s="22"/>
      <c r="QTK127" s="22"/>
      <c r="QTL127" s="22"/>
      <c r="QTM127" s="22"/>
      <c r="QTN127" s="22"/>
      <c r="QTO127" s="22"/>
      <c r="QTP127" s="22"/>
      <c r="QTQ127" s="22"/>
      <c r="QTR127" s="22"/>
      <c r="QTS127" s="22"/>
      <c r="QTT127" s="22"/>
      <c r="QTU127" s="22"/>
      <c r="QTV127" s="22"/>
      <c r="QTW127" s="22"/>
      <c r="QTX127" s="22"/>
      <c r="QTY127" s="21"/>
      <c r="QTZ127" s="22"/>
      <c r="QUA127" s="22"/>
      <c r="QUB127" s="22"/>
      <c r="QUC127" s="22"/>
      <c r="QUD127" s="22"/>
      <c r="QUE127" s="22"/>
      <c r="QUF127" s="22"/>
      <c r="QUG127" s="22"/>
      <c r="QUH127" s="22"/>
      <c r="QUI127" s="22"/>
      <c r="QUJ127" s="22"/>
      <c r="QUK127" s="22"/>
      <c r="QUL127" s="22"/>
      <c r="QUM127" s="22"/>
      <c r="QUN127" s="22"/>
      <c r="QUO127" s="22"/>
      <c r="QUP127" s="22"/>
      <c r="QUQ127" s="22"/>
      <c r="QUR127" s="22"/>
      <c r="QUS127" s="22"/>
      <c r="QUT127" s="22"/>
      <c r="QUU127" s="22"/>
      <c r="QUV127" s="22"/>
      <c r="QUW127" s="22"/>
      <c r="QUX127" s="22"/>
      <c r="QUY127" s="22"/>
      <c r="QUZ127" s="22"/>
      <c r="QVA127" s="22"/>
      <c r="QVB127" s="22"/>
      <c r="QVC127" s="22"/>
      <c r="QVD127" s="22"/>
      <c r="QVE127" s="22"/>
      <c r="QVF127" s="22"/>
      <c r="QVG127" s="21"/>
      <c r="QVH127" s="22"/>
      <c r="QVI127" s="22"/>
      <c r="QVJ127" s="22"/>
      <c r="QVK127" s="22"/>
      <c r="QVL127" s="22"/>
      <c r="QVM127" s="22"/>
      <c r="QVN127" s="22"/>
      <c r="QVO127" s="22"/>
      <c r="QVP127" s="22"/>
      <c r="QVQ127" s="22"/>
      <c r="QVR127" s="22"/>
      <c r="QVS127" s="22"/>
      <c r="QVT127" s="22"/>
      <c r="QVU127" s="22"/>
      <c r="QVV127" s="22"/>
      <c r="QVW127" s="22"/>
      <c r="QVX127" s="22"/>
      <c r="QVY127" s="22"/>
      <c r="QVZ127" s="22"/>
      <c r="QWA127" s="22"/>
      <c r="QWB127" s="22"/>
      <c r="QWC127" s="22"/>
      <c r="QWD127" s="22"/>
      <c r="QWE127" s="22"/>
      <c r="QWF127" s="22"/>
      <c r="QWG127" s="22"/>
      <c r="QWH127" s="22"/>
      <c r="QWI127" s="22"/>
      <c r="QWJ127" s="22"/>
      <c r="QWK127" s="22"/>
      <c r="QWL127" s="22"/>
      <c r="QWM127" s="22"/>
      <c r="QWN127" s="22"/>
      <c r="QWO127" s="21"/>
      <c r="QWP127" s="22"/>
      <c r="QWQ127" s="22"/>
      <c r="QWR127" s="22"/>
      <c r="QWS127" s="22"/>
      <c r="QWT127" s="22"/>
      <c r="QWU127" s="22"/>
      <c r="QWV127" s="22"/>
      <c r="QWW127" s="22"/>
      <c r="QWX127" s="22"/>
      <c r="QWY127" s="22"/>
      <c r="QWZ127" s="22"/>
      <c r="QXA127" s="22"/>
      <c r="QXB127" s="22"/>
      <c r="QXC127" s="22"/>
      <c r="QXD127" s="22"/>
      <c r="QXE127" s="22"/>
      <c r="QXF127" s="22"/>
      <c r="QXG127" s="22"/>
      <c r="QXH127" s="22"/>
      <c r="QXI127" s="22"/>
      <c r="QXJ127" s="22"/>
      <c r="QXK127" s="22"/>
      <c r="QXL127" s="22"/>
      <c r="QXM127" s="22"/>
      <c r="QXN127" s="22"/>
      <c r="QXO127" s="22"/>
      <c r="QXP127" s="22"/>
      <c r="QXQ127" s="22"/>
      <c r="QXR127" s="22"/>
      <c r="QXS127" s="22"/>
      <c r="QXT127" s="22"/>
      <c r="QXU127" s="22"/>
      <c r="QXV127" s="22"/>
      <c r="QXW127" s="21"/>
      <c r="QXX127" s="22"/>
      <c r="QXY127" s="22"/>
      <c r="QXZ127" s="22"/>
      <c r="QYA127" s="22"/>
      <c r="QYB127" s="22"/>
      <c r="QYC127" s="22"/>
      <c r="QYD127" s="22"/>
      <c r="QYE127" s="22"/>
      <c r="QYF127" s="22"/>
      <c r="QYG127" s="22"/>
      <c r="QYH127" s="22"/>
      <c r="QYI127" s="22"/>
      <c r="QYJ127" s="22"/>
      <c r="QYK127" s="22"/>
      <c r="QYL127" s="22"/>
      <c r="QYM127" s="22"/>
      <c r="QYN127" s="22"/>
      <c r="QYO127" s="22"/>
      <c r="QYP127" s="22"/>
      <c r="QYQ127" s="22"/>
      <c r="QYR127" s="22"/>
      <c r="QYS127" s="22"/>
      <c r="QYT127" s="22"/>
      <c r="QYU127" s="22"/>
      <c r="QYV127" s="22"/>
      <c r="QYW127" s="22"/>
      <c r="QYX127" s="22"/>
      <c r="QYY127" s="22"/>
      <c r="QYZ127" s="22"/>
      <c r="QZA127" s="22"/>
      <c r="QZB127" s="22"/>
      <c r="QZC127" s="22"/>
      <c r="QZD127" s="22"/>
      <c r="QZE127" s="21"/>
      <c r="QZF127" s="22"/>
      <c r="QZG127" s="22"/>
      <c r="QZH127" s="22"/>
      <c r="QZI127" s="22"/>
      <c r="QZJ127" s="22"/>
      <c r="QZK127" s="22"/>
      <c r="QZL127" s="22"/>
      <c r="QZM127" s="22"/>
      <c r="QZN127" s="22"/>
      <c r="QZO127" s="22"/>
      <c r="QZP127" s="22"/>
      <c r="QZQ127" s="22"/>
      <c r="QZR127" s="22"/>
      <c r="QZS127" s="22"/>
      <c r="QZT127" s="22"/>
      <c r="QZU127" s="22"/>
      <c r="QZV127" s="22"/>
      <c r="QZW127" s="22"/>
      <c r="QZX127" s="22"/>
      <c r="QZY127" s="22"/>
      <c r="QZZ127" s="22"/>
      <c r="RAA127" s="22"/>
      <c r="RAB127" s="22"/>
      <c r="RAC127" s="22"/>
      <c r="RAD127" s="22"/>
      <c r="RAE127" s="22"/>
      <c r="RAF127" s="22"/>
      <c r="RAG127" s="22"/>
      <c r="RAH127" s="22"/>
      <c r="RAI127" s="22"/>
      <c r="RAJ127" s="22"/>
      <c r="RAK127" s="22"/>
      <c r="RAL127" s="22"/>
      <c r="RAM127" s="21"/>
      <c r="RAN127" s="22"/>
      <c r="RAO127" s="22"/>
      <c r="RAP127" s="22"/>
      <c r="RAQ127" s="22"/>
      <c r="RAR127" s="22"/>
      <c r="RAS127" s="22"/>
      <c r="RAT127" s="22"/>
      <c r="RAU127" s="22"/>
      <c r="RAV127" s="22"/>
      <c r="RAW127" s="22"/>
      <c r="RAX127" s="22"/>
      <c r="RAY127" s="22"/>
      <c r="RAZ127" s="22"/>
      <c r="RBA127" s="22"/>
      <c r="RBB127" s="22"/>
      <c r="RBC127" s="22"/>
      <c r="RBD127" s="22"/>
      <c r="RBE127" s="22"/>
      <c r="RBF127" s="22"/>
      <c r="RBG127" s="22"/>
      <c r="RBH127" s="22"/>
      <c r="RBI127" s="22"/>
      <c r="RBJ127" s="22"/>
      <c r="RBK127" s="22"/>
      <c r="RBL127" s="22"/>
      <c r="RBM127" s="22"/>
      <c r="RBN127" s="22"/>
      <c r="RBO127" s="22"/>
      <c r="RBP127" s="22"/>
      <c r="RBQ127" s="22"/>
      <c r="RBR127" s="22"/>
      <c r="RBS127" s="22"/>
      <c r="RBT127" s="22"/>
      <c r="RBU127" s="21"/>
      <c r="RBV127" s="22"/>
      <c r="RBW127" s="22"/>
      <c r="RBX127" s="22"/>
      <c r="RBY127" s="22"/>
      <c r="RBZ127" s="22"/>
      <c r="RCA127" s="22"/>
      <c r="RCB127" s="22"/>
      <c r="RCC127" s="22"/>
      <c r="RCD127" s="22"/>
      <c r="RCE127" s="22"/>
      <c r="RCF127" s="22"/>
      <c r="RCG127" s="22"/>
      <c r="RCH127" s="22"/>
      <c r="RCI127" s="22"/>
      <c r="RCJ127" s="22"/>
      <c r="RCK127" s="22"/>
      <c r="RCL127" s="22"/>
      <c r="RCM127" s="22"/>
      <c r="RCN127" s="22"/>
      <c r="RCO127" s="22"/>
      <c r="RCP127" s="22"/>
      <c r="RCQ127" s="22"/>
      <c r="RCR127" s="22"/>
      <c r="RCS127" s="22"/>
      <c r="RCT127" s="22"/>
      <c r="RCU127" s="22"/>
      <c r="RCV127" s="22"/>
      <c r="RCW127" s="22"/>
      <c r="RCX127" s="22"/>
      <c r="RCY127" s="22"/>
      <c r="RCZ127" s="22"/>
      <c r="RDA127" s="22"/>
      <c r="RDB127" s="22"/>
      <c r="RDC127" s="21"/>
      <c r="RDD127" s="22"/>
      <c r="RDE127" s="22"/>
      <c r="RDF127" s="22"/>
      <c r="RDG127" s="22"/>
      <c r="RDH127" s="22"/>
      <c r="RDI127" s="22"/>
      <c r="RDJ127" s="22"/>
      <c r="RDK127" s="22"/>
      <c r="RDL127" s="22"/>
      <c r="RDM127" s="22"/>
      <c r="RDN127" s="22"/>
      <c r="RDO127" s="22"/>
      <c r="RDP127" s="22"/>
      <c r="RDQ127" s="22"/>
      <c r="RDR127" s="22"/>
      <c r="RDS127" s="22"/>
      <c r="RDT127" s="22"/>
      <c r="RDU127" s="22"/>
      <c r="RDV127" s="22"/>
      <c r="RDW127" s="22"/>
      <c r="RDX127" s="22"/>
      <c r="RDY127" s="22"/>
      <c r="RDZ127" s="22"/>
      <c r="REA127" s="22"/>
      <c r="REB127" s="22"/>
      <c r="REC127" s="22"/>
      <c r="RED127" s="22"/>
      <c r="REE127" s="22"/>
      <c r="REF127" s="22"/>
      <c r="REG127" s="22"/>
      <c r="REH127" s="22"/>
      <c r="REI127" s="22"/>
      <c r="REJ127" s="22"/>
      <c r="REK127" s="21"/>
      <c r="REL127" s="22"/>
      <c r="REM127" s="22"/>
      <c r="REN127" s="22"/>
      <c r="REO127" s="22"/>
      <c r="REP127" s="22"/>
      <c r="REQ127" s="22"/>
      <c r="RER127" s="22"/>
      <c r="RES127" s="22"/>
      <c r="RET127" s="22"/>
      <c r="REU127" s="22"/>
      <c r="REV127" s="22"/>
      <c r="REW127" s="22"/>
      <c r="REX127" s="22"/>
      <c r="REY127" s="22"/>
      <c r="REZ127" s="22"/>
      <c r="RFA127" s="22"/>
      <c r="RFB127" s="22"/>
      <c r="RFC127" s="22"/>
      <c r="RFD127" s="22"/>
      <c r="RFE127" s="22"/>
      <c r="RFF127" s="22"/>
      <c r="RFG127" s="22"/>
      <c r="RFH127" s="22"/>
      <c r="RFI127" s="22"/>
      <c r="RFJ127" s="22"/>
      <c r="RFK127" s="22"/>
      <c r="RFL127" s="22"/>
      <c r="RFM127" s="22"/>
      <c r="RFN127" s="22"/>
      <c r="RFO127" s="22"/>
      <c r="RFP127" s="22"/>
      <c r="RFQ127" s="22"/>
      <c r="RFR127" s="22"/>
      <c r="RFS127" s="21"/>
      <c r="RFT127" s="22"/>
      <c r="RFU127" s="22"/>
      <c r="RFV127" s="22"/>
      <c r="RFW127" s="22"/>
      <c r="RFX127" s="22"/>
      <c r="RFY127" s="22"/>
      <c r="RFZ127" s="22"/>
      <c r="RGA127" s="22"/>
      <c r="RGB127" s="22"/>
      <c r="RGC127" s="22"/>
      <c r="RGD127" s="22"/>
      <c r="RGE127" s="22"/>
      <c r="RGF127" s="22"/>
      <c r="RGG127" s="22"/>
      <c r="RGH127" s="22"/>
      <c r="RGI127" s="22"/>
      <c r="RGJ127" s="22"/>
      <c r="RGK127" s="22"/>
      <c r="RGL127" s="22"/>
      <c r="RGM127" s="22"/>
      <c r="RGN127" s="22"/>
      <c r="RGO127" s="22"/>
      <c r="RGP127" s="22"/>
      <c r="RGQ127" s="22"/>
      <c r="RGR127" s="22"/>
      <c r="RGS127" s="22"/>
      <c r="RGT127" s="22"/>
      <c r="RGU127" s="22"/>
      <c r="RGV127" s="22"/>
      <c r="RGW127" s="22"/>
      <c r="RGX127" s="22"/>
      <c r="RGY127" s="22"/>
      <c r="RGZ127" s="22"/>
      <c r="RHA127" s="21"/>
      <c r="RHB127" s="22"/>
      <c r="RHC127" s="22"/>
      <c r="RHD127" s="22"/>
      <c r="RHE127" s="22"/>
      <c r="RHF127" s="22"/>
      <c r="RHG127" s="22"/>
      <c r="RHH127" s="22"/>
      <c r="RHI127" s="22"/>
      <c r="RHJ127" s="22"/>
      <c r="RHK127" s="22"/>
      <c r="RHL127" s="22"/>
      <c r="RHM127" s="22"/>
      <c r="RHN127" s="22"/>
      <c r="RHO127" s="22"/>
      <c r="RHP127" s="22"/>
      <c r="RHQ127" s="22"/>
      <c r="RHR127" s="22"/>
      <c r="RHS127" s="22"/>
      <c r="RHT127" s="22"/>
      <c r="RHU127" s="22"/>
      <c r="RHV127" s="22"/>
      <c r="RHW127" s="22"/>
      <c r="RHX127" s="22"/>
      <c r="RHY127" s="22"/>
      <c r="RHZ127" s="22"/>
      <c r="RIA127" s="22"/>
      <c r="RIB127" s="22"/>
      <c r="RIC127" s="22"/>
      <c r="RID127" s="22"/>
      <c r="RIE127" s="22"/>
      <c r="RIF127" s="22"/>
      <c r="RIG127" s="22"/>
      <c r="RIH127" s="22"/>
      <c r="RII127" s="21"/>
      <c r="RIJ127" s="22"/>
      <c r="RIK127" s="22"/>
      <c r="RIL127" s="22"/>
      <c r="RIM127" s="22"/>
      <c r="RIN127" s="22"/>
      <c r="RIO127" s="22"/>
      <c r="RIP127" s="22"/>
      <c r="RIQ127" s="22"/>
      <c r="RIR127" s="22"/>
      <c r="RIS127" s="22"/>
      <c r="RIT127" s="22"/>
      <c r="RIU127" s="22"/>
      <c r="RIV127" s="22"/>
      <c r="RIW127" s="22"/>
      <c r="RIX127" s="22"/>
      <c r="RIY127" s="22"/>
      <c r="RIZ127" s="22"/>
      <c r="RJA127" s="22"/>
      <c r="RJB127" s="22"/>
      <c r="RJC127" s="22"/>
      <c r="RJD127" s="22"/>
      <c r="RJE127" s="22"/>
      <c r="RJF127" s="22"/>
      <c r="RJG127" s="22"/>
      <c r="RJH127" s="22"/>
      <c r="RJI127" s="22"/>
      <c r="RJJ127" s="22"/>
      <c r="RJK127" s="22"/>
      <c r="RJL127" s="22"/>
      <c r="RJM127" s="22"/>
      <c r="RJN127" s="22"/>
      <c r="RJO127" s="22"/>
      <c r="RJP127" s="22"/>
      <c r="RJQ127" s="21"/>
      <c r="RJR127" s="22"/>
      <c r="RJS127" s="22"/>
      <c r="RJT127" s="22"/>
      <c r="RJU127" s="22"/>
      <c r="RJV127" s="22"/>
      <c r="RJW127" s="22"/>
      <c r="RJX127" s="22"/>
      <c r="RJY127" s="22"/>
      <c r="RJZ127" s="22"/>
      <c r="RKA127" s="22"/>
      <c r="RKB127" s="22"/>
      <c r="RKC127" s="22"/>
      <c r="RKD127" s="22"/>
      <c r="RKE127" s="22"/>
      <c r="RKF127" s="22"/>
      <c r="RKG127" s="22"/>
      <c r="RKH127" s="22"/>
      <c r="RKI127" s="22"/>
      <c r="RKJ127" s="22"/>
      <c r="RKK127" s="22"/>
      <c r="RKL127" s="22"/>
      <c r="RKM127" s="22"/>
      <c r="RKN127" s="22"/>
      <c r="RKO127" s="22"/>
      <c r="RKP127" s="22"/>
      <c r="RKQ127" s="22"/>
      <c r="RKR127" s="22"/>
      <c r="RKS127" s="22"/>
      <c r="RKT127" s="22"/>
      <c r="RKU127" s="22"/>
      <c r="RKV127" s="22"/>
      <c r="RKW127" s="22"/>
      <c r="RKX127" s="22"/>
      <c r="RKY127" s="21"/>
      <c r="RKZ127" s="22"/>
      <c r="RLA127" s="22"/>
      <c r="RLB127" s="22"/>
      <c r="RLC127" s="22"/>
      <c r="RLD127" s="22"/>
      <c r="RLE127" s="22"/>
      <c r="RLF127" s="22"/>
      <c r="RLG127" s="22"/>
      <c r="RLH127" s="22"/>
      <c r="RLI127" s="22"/>
      <c r="RLJ127" s="22"/>
      <c r="RLK127" s="22"/>
      <c r="RLL127" s="22"/>
      <c r="RLM127" s="22"/>
      <c r="RLN127" s="22"/>
      <c r="RLO127" s="22"/>
      <c r="RLP127" s="22"/>
      <c r="RLQ127" s="22"/>
      <c r="RLR127" s="22"/>
      <c r="RLS127" s="22"/>
      <c r="RLT127" s="22"/>
      <c r="RLU127" s="22"/>
      <c r="RLV127" s="22"/>
      <c r="RLW127" s="22"/>
      <c r="RLX127" s="22"/>
      <c r="RLY127" s="22"/>
      <c r="RLZ127" s="22"/>
      <c r="RMA127" s="22"/>
      <c r="RMB127" s="22"/>
      <c r="RMC127" s="22"/>
      <c r="RMD127" s="22"/>
      <c r="RME127" s="22"/>
      <c r="RMF127" s="22"/>
      <c r="RMG127" s="21"/>
      <c r="RMH127" s="22"/>
      <c r="RMI127" s="22"/>
      <c r="RMJ127" s="22"/>
      <c r="RMK127" s="22"/>
      <c r="RML127" s="22"/>
      <c r="RMM127" s="22"/>
      <c r="RMN127" s="22"/>
      <c r="RMO127" s="22"/>
      <c r="RMP127" s="22"/>
      <c r="RMQ127" s="22"/>
      <c r="RMR127" s="22"/>
      <c r="RMS127" s="22"/>
      <c r="RMT127" s="22"/>
      <c r="RMU127" s="22"/>
      <c r="RMV127" s="22"/>
      <c r="RMW127" s="22"/>
      <c r="RMX127" s="22"/>
      <c r="RMY127" s="22"/>
      <c r="RMZ127" s="22"/>
      <c r="RNA127" s="22"/>
      <c r="RNB127" s="22"/>
      <c r="RNC127" s="22"/>
      <c r="RND127" s="22"/>
      <c r="RNE127" s="22"/>
      <c r="RNF127" s="22"/>
      <c r="RNG127" s="22"/>
      <c r="RNH127" s="22"/>
      <c r="RNI127" s="22"/>
      <c r="RNJ127" s="22"/>
      <c r="RNK127" s="22"/>
      <c r="RNL127" s="22"/>
      <c r="RNM127" s="22"/>
      <c r="RNN127" s="22"/>
      <c r="RNO127" s="21"/>
      <c r="RNP127" s="22"/>
      <c r="RNQ127" s="22"/>
      <c r="RNR127" s="22"/>
      <c r="RNS127" s="22"/>
      <c r="RNT127" s="22"/>
      <c r="RNU127" s="22"/>
      <c r="RNV127" s="22"/>
      <c r="RNW127" s="22"/>
      <c r="RNX127" s="22"/>
      <c r="RNY127" s="22"/>
      <c r="RNZ127" s="22"/>
      <c r="ROA127" s="22"/>
      <c r="ROB127" s="22"/>
      <c r="ROC127" s="22"/>
      <c r="ROD127" s="22"/>
      <c r="ROE127" s="22"/>
      <c r="ROF127" s="22"/>
      <c r="ROG127" s="22"/>
      <c r="ROH127" s="22"/>
      <c r="ROI127" s="22"/>
      <c r="ROJ127" s="22"/>
      <c r="ROK127" s="22"/>
      <c r="ROL127" s="22"/>
      <c r="ROM127" s="22"/>
      <c r="RON127" s="22"/>
      <c r="ROO127" s="22"/>
      <c r="ROP127" s="22"/>
      <c r="ROQ127" s="22"/>
      <c r="ROR127" s="22"/>
      <c r="ROS127" s="22"/>
      <c r="ROT127" s="22"/>
      <c r="ROU127" s="22"/>
      <c r="ROV127" s="22"/>
      <c r="ROW127" s="21"/>
      <c r="ROX127" s="22"/>
      <c r="ROY127" s="22"/>
      <c r="ROZ127" s="22"/>
      <c r="RPA127" s="22"/>
      <c r="RPB127" s="22"/>
      <c r="RPC127" s="22"/>
      <c r="RPD127" s="22"/>
      <c r="RPE127" s="22"/>
      <c r="RPF127" s="22"/>
      <c r="RPG127" s="22"/>
      <c r="RPH127" s="22"/>
      <c r="RPI127" s="22"/>
      <c r="RPJ127" s="22"/>
      <c r="RPK127" s="22"/>
      <c r="RPL127" s="22"/>
      <c r="RPM127" s="22"/>
      <c r="RPN127" s="22"/>
      <c r="RPO127" s="22"/>
      <c r="RPP127" s="22"/>
      <c r="RPQ127" s="22"/>
      <c r="RPR127" s="22"/>
      <c r="RPS127" s="22"/>
      <c r="RPT127" s="22"/>
      <c r="RPU127" s="22"/>
      <c r="RPV127" s="22"/>
      <c r="RPW127" s="22"/>
      <c r="RPX127" s="22"/>
      <c r="RPY127" s="22"/>
      <c r="RPZ127" s="22"/>
      <c r="RQA127" s="22"/>
      <c r="RQB127" s="22"/>
      <c r="RQC127" s="22"/>
      <c r="RQD127" s="22"/>
      <c r="RQE127" s="21"/>
      <c r="RQF127" s="22"/>
      <c r="RQG127" s="22"/>
      <c r="RQH127" s="22"/>
      <c r="RQI127" s="22"/>
      <c r="RQJ127" s="22"/>
      <c r="RQK127" s="22"/>
      <c r="RQL127" s="22"/>
      <c r="RQM127" s="22"/>
      <c r="RQN127" s="22"/>
      <c r="RQO127" s="22"/>
      <c r="RQP127" s="22"/>
      <c r="RQQ127" s="22"/>
      <c r="RQR127" s="22"/>
      <c r="RQS127" s="22"/>
      <c r="RQT127" s="22"/>
      <c r="RQU127" s="22"/>
      <c r="RQV127" s="22"/>
      <c r="RQW127" s="22"/>
      <c r="RQX127" s="22"/>
      <c r="RQY127" s="22"/>
      <c r="RQZ127" s="22"/>
      <c r="RRA127" s="22"/>
      <c r="RRB127" s="22"/>
      <c r="RRC127" s="22"/>
      <c r="RRD127" s="22"/>
      <c r="RRE127" s="22"/>
      <c r="RRF127" s="22"/>
      <c r="RRG127" s="22"/>
      <c r="RRH127" s="22"/>
      <c r="RRI127" s="22"/>
      <c r="RRJ127" s="22"/>
      <c r="RRK127" s="22"/>
      <c r="RRL127" s="22"/>
      <c r="RRM127" s="21"/>
      <c r="RRN127" s="22"/>
      <c r="RRO127" s="22"/>
      <c r="RRP127" s="22"/>
      <c r="RRQ127" s="22"/>
      <c r="RRR127" s="22"/>
      <c r="RRS127" s="22"/>
      <c r="RRT127" s="22"/>
      <c r="RRU127" s="22"/>
      <c r="RRV127" s="22"/>
      <c r="RRW127" s="22"/>
      <c r="RRX127" s="22"/>
      <c r="RRY127" s="22"/>
      <c r="RRZ127" s="22"/>
      <c r="RSA127" s="22"/>
      <c r="RSB127" s="22"/>
      <c r="RSC127" s="22"/>
      <c r="RSD127" s="22"/>
      <c r="RSE127" s="22"/>
      <c r="RSF127" s="22"/>
      <c r="RSG127" s="22"/>
      <c r="RSH127" s="22"/>
      <c r="RSI127" s="22"/>
      <c r="RSJ127" s="22"/>
      <c r="RSK127" s="22"/>
      <c r="RSL127" s="22"/>
      <c r="RSM127" s="22"/>
      <c r="RSN127" s="22"/>
      <c r="RSO127" s="22"/>
      <c r="RSP127" s="22"/>
      <c r="RSQ127" s="22"/>
      <c r="RSR127" s="22"/>
      <c r="RSS127" s="22"/>
      <c r="RST127" s="22"/>
      <c r="RSU127" s="21"/>
      <c r="RSV127" s="22"/>
      <c r="RSW127" s="22"/>
      <c r="RSX127" s="22"/>
      <c r="RSY127" s="22"/>
      <c r="RSZ127" s="22"/>
      <c r="RTA127" s="22"/>
      <c r="RTB127" s="22"/>
      <c r="RTC127" s="22"/>
      <c r="RTD127" s="22"/>
      <c r="RTE127" s="22"/>
      <c r="RTF127" s="22"/>
      <c r="RTG127" s="22"/>
      <c r="RTH127" s="22"/>
      <c r="RTI127" s="22"/>
      <c r="RTJ127" s="22"/>
      <c r="RTK127" s="22"/>
      <c r="RTL127" s="22"/>
      <c r="RTM127" s="22"/>
      <c r="RTN127" s="22"/>
      <c r="RTO127" s="22"/>
      <c r="RTP127" s="22"/>
      <c r="RTQ127" s="22"/>
      <c r="RTR127" s="22"/>
      <c r="RTS127" s="22"/>
      <c r="RTT127" s="22"/>
      <c r="RTU127" s="22"/>
      <c r="RTV127" s="22"/>
      <c r="RTW127" s="22"/>
      <c r="RTX127" s="22"/>
      <c r="RTY127" s="22"/>
      <c r="RTZ127" s="22"/>
      <c r="RUA127" s="22"/>
      <c r="RUB127" s="22"/>
      <c r="RUC127" s="21"/>
      <c r="RUD127" s="22"/>
      <c r="RUE127" s="22"/>
      <c r="RUF127" s="22"/>
      <c r="RUG127" s="22"/>
      <c r="RUH127" s="22"/>
      <c r="RUI127" s="22"/>
      <c r="RUJ127" s="22"/>
      <c r="RUK127" s="22"/>
      <c r="RUL127" s="22"/>
      <c r="RUM127" s="22"/>
      <c r="RUN127" s="22"/>
      <c r="RUO127" s="22"/>
      <c r="RUP127" s="22"/>
      <c r="RUQ127" s="22"/>
      <c r="RUR127" s="22"/>
      <c r="RUS127" s="22"/>
      <c r="RUT127" s="22"/>
      <c r="RUU127" s="22"/>
      <c r="RUV127" s="22"/>
      <c r="RUW127" s="22"/>
      <c r="RUX127" s="22"/>
      <c r="RUY127" s="22"/>
      <c r="RUZ127" s="22"/>
      <c r="RVA127" s="22"/>
      <c r="RVB127" s="22"/>
      <c r="RVC127" s="22"/>
      <c r="RVD127" s="22"/>
      <c r="RVE127" s="22"/>
      <c r="RVF127" s="22"/>
      <c r="RVG127" s="22"/>
      <c r="RVH127" s="22"/>
      <c r="RVI127" s="22"/>
      <c r="RVJ127" s="22"/>
      <c r="RVK127" s="21"/>
      <c r="RVL127" s="22"/>
      <c r="RVM127" s="22"/>
      <c r="RVN127" s="22"/>
      <c r="RVO127" s="22"/>
      <c r="RVP127" s="22"/>
      <c r="RVQ127" s="22"/>
      <c r="RVR127" s="22"/>
      <c r="RVS127" s="22"/>
      <c r="RVT127" s="22"/>
      <c r="RVU127" s="22"/>
      <c r="RVV127" s="22"/>
      <c r="RVW127" s="22"/>
      <c r="RVX127" s="22"/>
      <c r="RVY127" s="22"/>
      <c r="RVZ127" s="22"/>
      <c r="RWA127" s="22"/>
      <c r="RWB127" s="22"/>
      <c r="RWC127" s="22"/>
      <c r="RWD127" s="22"/>
      <c r="RWE127" s="22"/>
      <c r="RWF127" s="22"/>
      <c r="RWG127" s="22"/>
      <c r="RWH127" s="22"/>
      <c r="RWI127" s="22"/>
      <c r="RWJ127" s="22"/>
      <c r="RWK127" s="22"/>
      <c r="RWL127" s="22"/>
      <c r="RWM127" s="22"/>
      <c r="RWN127" s="22"/>
      <c r="RWO127" s="22"/>
      <c r="RWP127" s="22"/>
      <c r="RWQ127" s="22"/>
      <c r="RWR127" s="22"/>
      <c r="RWS127" s="21"/>
      <c r="RWT127" s="22"/>
      <c r="RWU127" s="22"/>
      <c r="RWV127" s="22"/>
      <c r="RWW127" s="22"/>
      <c r="RWX127" s="22"/>
      <c r="RWY127" s="22"/>
      <c r="RWZ127" s="22"/>
      <c r="RXA127" s="22"/>
      <c r="RXB127" s="22"/>
      <c r="RXC127" s="22"/>
      <c r="RXD127" s="22"/>
      <c r="RXE127" s="22"/>
      <c r="RXF127" s="22"/>
      <c r="RXG127" s="22"/>
      <c r="RXH127" s="22"/>
      <c r="RXI127" s="22"/>
      <c r="RXJ127" s="22"/>
      <c r="RXK127" s="22"/>
      <c r="RXL127" s="22"/>
      <c r="RXM127" s="22"/>
      <c r="RXN127" s="22"/>
      <c r="RXO127" s="22"/>
      <c r="RXP127" s="22"/>
      <c r="RXQ127" s="22"/>
      <c r="RXR127" s="22"/>
      <c r="RXS127" s="22"/>
      <c r="RXT127" s="22"/>
      <c r="RXU127" s="22"/>
      <c r="RXV127" s="22"/>
      <c r="RXW127" s="22"/>
      <c r="RXX127" s="22"/>
      <c r="RXY127" s="22"/>
      <c r="RXZ127" s="22"/>
      <c r="RYA127" s="21"/>
      <c r="RYB127" s="22"/>
      <c r="RYC127" s="22"/>
      <c r="RYD127" s="22"/>
      <c r="RYE127" s="22"/>
      <c r="RYF127" s="22"/>
      <c r="RYG127" s="22"/>
      <c r="RYH127" s="22"/>
      <c r="RYI127" s="22"/>
      <c r="RYJ127" s="22"/>
      <c r="RYK127" s="22"/>
      <c r="RYL127" s="22"/>
      <c r="RYM127" s="22"/>
      <c r="RYN127" s="22"/>
      <c r="RYO127" s="22"/>
      <c r="RYP127" s="22"/>
      <c r="RYQ127" s="22"/>
      <c r="RYR127" s="22"/>
      <c r="RYS127" s="22"/>
      <c r="RYT127" s="22"/>
      <c r="RYU127" s="22"/>
      <c r="RYV127" s="22"/>
      <c r="RYW127" s="22"/>
      <c r="RYX127" s="22"/>
      <c r="RYY127" s="22"/>
      <c r="RYZ127" s="22"/>
      <c r="RZA127" s="22"/>
      <c r="RZB127" s="22"/>
      <c r="RZC127" s="22"/>
      <c r="RZD127" s="22"/>
      <c r="RZE127" s="22"/>
      <c r="RZF127" s="22"/>
      <c r="RZG127" s="22"/>
      <c r="RZH127" s="22"/>
      <c r="RZI127" s="21"/>
      <c r="RZJ127" s="22"/>
      <c r="RZK127" s="22"/>
      <c r="RZL127" s="22"/>
      <c r="RZM127" s="22"/>
      <c r="RZN127" s="22"/>
      <c r="RZO127" s="22"/>
      <c r="RZP127" s="22"/>
      <c r="RZQ127" s="22"/>
      <c r="RZR127" s="22"/>
      <c r="RZS127" s="22"/>
      <c r="RZT127" s="22"/>
      <c r="RZU127" s="22"/>
      <c r="RZV127" s="22"/>
      <c r="RZW127" s="22"/>
      <c r="RZX127" s="22"/>
      <c r="RZY127" s="22"/>
      <c r="RZZ127" s="22"/>
      <c r="SAA127" s="22"/>
      <c r="SAB127" s="22"/>
      <c r="SAC127" s="22"/>
      <c r="SAD127" s="22"/>
      <c r="SAE127" s="22"/>
      <c r="SAF127" s="22"/>
      <c r="SAG127" s="22"/>
      <c r="SAH127" s="22"/>
      <c r="SAI127" s="22"/>
      <c r="SAJ127" s="22"/>
      <c r="SAK127" s="22"/>
      <c r="SAL127" s="22"/>
      <c r="SAM127" s="22"/>
      <c r="SAN127" s="22"/>
      <c r="SAO127" s="22"/>
      <c r="SAP127" s="22"/>
      <c r="SAQ127" s="21"/>
      <c r="SAR127" s="22"/>
      <c r="SAS127" s="22"/>
      <c r="SAT127" s="22"/>
      <c r="SAU127" s="22"/>
      <c r="SAV127" s="22"/>
      <c r="SAW127" s="22"/>
      <c r="SAX127" s="22"/>
      <c r="SAY127" s="22"/>
      <c r="SAZ127" s="22"/>
      <c r="SBA127" s="22"/>
      <c r="SBB127" s="22"/>
      <c r="SBC127" s="22"/>
      <c r="SBD127" s="22"/>
      <c r="SBE127" s="22"/>
      <c r="SBF127" s="22"/>
      <c r="SBG127" s="22"/>
      <c r="SBH127" s="22"/>
      <c r="SBI127" s="22"/>
      <c r="SBJ127" s="22"/>
      <c r="SBK127" s="22"/>
      <c r="SBL127" s="22"/>
      <c r="SBM127" s="22"/>
      <c r="SBN127" s="22"/>
      <c r="SBO127" s="22"/>
      <c r="SBP127" s="22"/>
      <c r="SBQ127" s="22"/>
      <c r="SBR127" s="22"/>
      <c r="SBS127" s="22"/>
      <c r="SBT127" s="22"/>
      <c r="SBU127" s="22"/>
      <c r="SBV127" s="22"/>
      <c r="SBW127" s="22"/>
      <c r="SBX127" s="22"/>
      <c r="SBY127" s="21"/>
      <c r="SBZ127" s="22"/>
      <c r="SCA127" s="22"/>
      <c r="SCB127" s="22"/>
      <c r="SCC127" s="22"/>
      <c r="SCD127" s="22"/>
      <c r="SCE127" s="22"/>
      <c r="SCF127" s="22"/>
      <c r="SCG127" s="22"/>
      <c r="SCH127" s="22"/>
      <c r="SCI127" s="22"/>
      <c r="SCJ127" s="22"/>
      <c r="SCK127" s="22"/>
      <c r="SCL127" s="22"/>
      <c r="SCM127" s="22"/>
      <c r="SCN127" s="22"/>
      <c r="SCO127" s="22"/>
      <c r="SCP127" s="22"/>
      <c r="SCQ127" s="22"/>
      <c r="SCR127" s="22"/>
      <c r="SCS127" s="22"/>
      <c r="SCT127" s="22"/>
      <c r="SCU127" s="22"/>
      <c r="SCV127" s="22"/>
      <c r="SCW127" s="22"/>
      <c r="SCX127" s="22"/>
      <c r="SCY127" s="22"/>
      <c r="SCZ127" s="22"/>
      <c r="SDA127" s="22"/>
      <c r="SDB127" s="22"/>
      <c r="SDC127" s="22"/>
      <c r="SDD127" s="22"/>
      <c r="SDE127" s="22"/>
      <c r="SDF127" s="22"/>
      <c r="SDG127" s="21"/>
      <c r="SDH127" s="22"/>
      <c r="SDI127" s="22"/>
      <c r="SDJ127" s="22"/>
      <c r="SDK127" s="22"/>
      <c r="SDL127" s="22"/>
      <c r="SDM127" s="22"/>
      <c r="SDN127" s="22"/>
      <c r="SDO127" s="22"/>
      <c r="SDP127" s="22"/>
      <c r="SDQ127" s="22"/>
      <c r="SDR127" s="22"/>
      <c r="SDS127" s="22"/>
      <c r="SDT127" s="22"/>
      <c r="SDU127" s="22"/>
      <c r="SDV127" s="22"/>
      <c r="SDW127" s="22"/>
      <c r="SDX127" s="22"/>
      <c r="SDY127" s="22"/>
      <c r="SDZ127" s="22"/>
      <c r="SEA127" s="22"/>
      <c r="SEB127" s="22"/>
      <c r="SEC127" s="22"/>
      <c r="SED127" s="22"/>
      <c r="SEE127" s="22"/>
      <c r="SEF127" s="22"/>
      <c r="SEG127" s="22"/>
      <c r="SEH127" s="22"/>
      <c r="SEI127" s="22"/>
      <c r="SEJ127" s="22"/>
      <c r="SEK127" s="22"/>
      <c r="SEL127" s="22"/>
      <c r="SEM127" s="22"/>
      <c r="SEN127" s="22"/>
      <c r="SEO127" s="21"/>
      <c r="SEP127" s="22"/>
      <c r="SEQ127" s="22"/>
      <c r="SER127" s="22"/>
      <c r="SES127" s="22"/>
      <c r="SET127" s="22"/>
      <c r="SEU127" s="22"/>
      <c r="SEV127" s="22"/>
      <c r="SEW127" s="22"/>
      <c r="SEX127" s="22"/>
      <c r="SEY127" s="22"/>
      <c r="SEZ127" s="22"/>
      <c r="SFA127" s="22"/>
      <c r="SFB127" s="22"/>
      <c r="SFC127" s="22"/>
      <c r="SFD127" s="22"/>
      <c r="SFE127" s="22"/>
      <c r="SFF127" s="22"/>
      <c r="SFG127" s="22"/>
      <c r="SFH127" s="22"/>
      <c r="SFI127" s="22"/>
      <c r="SFJ127" s="22"/>
      <c r="SFK127" s="22"/>
      <c r="SFL127" s="22"/>
      <c r="SFM127" s="22"/>
      <c r="SFN127" s="22"/>
      <c r="SFO127" s="22"/>
      <c r="SFP127" s="22"/>
      <c r="SFQ127" s="22"/>
      <c r="SFR127" s="22"/>
      <c r="SFS127" s="22"/>
      <c r="SFT127" s="22"/>
      <c r="SFU127" s="22"/>
      <c r="SFV127" s="22"/>
      <c r="SFW127" s="21"/>
      <c r="SFX127" s="22"/>
      <c r="SFY127" s="22"/>
      <c r="SFZ127" s="22"/>
      <c r="SGA127" s="22"/>
      <c r="SGB127" s="22"/>
      <c r="SGC127" s="22"/>
      <c r="SGD127" s="22"/>
      <c r="SGE127" s="22"/>
      <c r="SGF127" s="22"/>
      <c r="SGG127" s="22"/>
      <c r="SGH127" s="22"/>
      <c r="SGI127" s="22"/>
      <c r="SGJ127" s="22"/>
      <c r="SGK127" s="22"/>
      <c r="SGL127" s="22"/>
      <c r="SGM127" s="22"/>
      <c r="SGN127" s="22"/>
      <c r="SGO127" s="22"/>
      <c r="SGP127" s="22"/>
      <c r="SGQ127" s="22"/>
      <c r="SGR127" s="22"/>
      <c r="SGS127" s="22"/>
      <c r="SGT127" s="22"/>
      <c r="SGU127" s="22"/>
      <c r="SGV127" s="22"/>
      <c r="SGW127" s="22"/>
      <c r="SGX127" s="22"/>
      <c r="SGY127" s="22"/>
      <c r="SGZ127" s="22"/>
      <c r="SHA127" s="22"/>
      <c r="SHB127" s="22"/>
      <c r="SHC127" s="22"/>
      <c r="SHD127" s="22"/>
      <c r="SHE127" s="21"/>
      <c r="SHF127" s="22"/>
      <c r="SHG127" s="22"/>
      <c r="SHH127" s="22"/>
      <c r="SHI127" s="22"/>
      <c r="SHJ127" s="22"/>
      <c r="SHK127" s="22"/>
      <c r="SHL127" s="22"/>
      <c r="SHM127" s="22"/>
      <c r="SHN127" s="22"/>
      <c r="SHO127" s="22"/>
      <c r="SHP127" s="22"/>
      <c r="SHQ127" s="22"/>
      <c r="SHR127" s="22"/>
      <c r="SHS127" s="22"/>
      <c r="SHT127" s="22"/>
      <c r="SHU127" s="22"/>
      <c r="SHV127" s="22"/>
      <c r="SHW127" s="22"/>
      <c r="SHX127" s="22"/>
      <c r="SHY127" s="22"/>
      <c r="SHZ127" s="22"/>
      <c r="SIA127" s="22"/>
      <c r="SIB127" s="22"/>
      <c r="SIC127" s="22"/>
      <c r="SID127" s="22"/>
      <c r="SIE127" s="22"/>
      <c r="SIF127" s="22"/>
      <c r="SIG127" s="22"/>
      <c r="SIH127" s="22"/>
      <c r="SII127" s="22"/>
      <c r="SIJ127" s="22"/>
      <c r="SIK127" s="22"/>
      <c r="SIL127" s="22"/>
      <c r="SIM127" s="21"/>
      <c r="SIN127" s="22"/>
      <c r="SIO127" s="22"/>
      <c r="SIP127" s="22"/>
      <c r="SIQ127" s="22"/>
      <c r="SIR127" s="22"/>
      <c r="SIS127" s="22"/>
      <c r="SIT127" s="22"/>
      <c r="SIU127" s="22"/>
      <c r="SIV127" s="22"/>
      <c r="SIW127" s="22"/>
      <c r="SIX127" s="22"/>
      <c r="SIY127" s="22"/>
      <c r="SIZ127" s="22"/>
      <c r="SJA127" s="22"/>
      <c r="SJB127" s="22"/>
      <c r="SJC127" s="22"/>
      <c r="SJD127" s="22"/>
      <c r="SJE127" s="22"/>
      <c r="SJF127" s="22"/>
      <c r="SJG127" s="22"/>
      <c r="SJH127" s="22"/>
      <c r="SJI127" s="22"/>
      <c r="SJJ127" s="22"/>
      <c r="SJK127" s="22"/>
      <c r="SJL127" s="22"/>
      <c r="SJM127" s="22"/>
      <c r="SJN127" s="22"/>
      <c r="SJO127" s="22"/>
      <c r="SJP127" s="22"/>
      <c r="SJQ127" s="22"/>
      <c r="SJR127" s="22"/>
      <c r="SJS127" s="22"/>
      <c r="SJT127" s="22"/>
      <c r="SJU127" s="21"/>
      <c r="SJV127" s="22"/>
      <c r="SJW127" s="22"/>
      <c r="SJX127" s="22"/>
      <c r="SJY127" s="22"/>
      <c r="SJZ127" s="22"/>
      <c r="SKA127" s="22"/>
      <c r="SKB127" s="22"/>
      <c r="SKC127" s="22"/>
      <c r="SKD127" s="22"/>
      <c r="SKE127" s="22"/>
      <c r="SKF127" s="22"/>
      <c r="SKG127" s="22"/>
      <c r="SKH127" s="22"/>
      <c r="SKI127" s="22"/>
      <c r="SKJ127" s="22"/>
      <c r="SKK127" s="22"/>
      <c r="SKL127" s="22"/>
      <c r="SKM127" s="22"/>
      <c r="SKN127" s="22"/>
      <c r="SKO127" s="22"/>
      <c r="SKP127" s="22"/>
      <c r="SKQ127" s="22"/>
      <c r="SKR127" s="22"/>
      <c r="SKS127" s="22"/>
      <c r="SKT127" s="22"/>
      <c r="SKU127" s="22"/>
      <c r="SKV127" s="22"/>
      <c r="SKW127" s="22"/>
      <c r="SKX127" s="22"/>
      <c r="SKY127" s="22"/>
      <c r="SKZ127" s="22"/>
      <c r="SLA127" s="22"/>
      <c r="SLB127" s="22"/>
      <c r="SLC127" s="21"/>
      <c r="SLD127" s="22"/>
      <c r="SLE127" s="22"/>
      <c r="SLF127" s="22"/>
      <c r="SLG127" s="22"/>
      <c r="SLH127" s="22"/>
      <c r="SLI127" s="22"/>
      <c r="SLJ127" s="22"/>
      <c r="SLK127" s="22"/>
      <c r="SLL127" s="22"/>
      <c r="SLM127" s="22"/>
      <c r="SLN127" s="22"/>
      <c r="SLO127" s="22"/>
      <c r="SLP127" s="22"/>
      <c r="SLQ127" s="22"/>
      <c r="SLR127" s="22"/>
      <c r="SLS127" s="22"/>
      <c r="SLT127" s="22"/>
      <c r="SLU127" s="22"/>
      <c r="SLV127" s="22"/>
      <c r="SLW127" s="22"/>
      <c r="SLX127" s="22"/>
      <c r="SLY127" s="22"/>
      <c r="SLZ127" s="22"/>
      <c r="SMA127" s="22"/>
      <c r="SMB127" s="22"/>
      <c r="SMC127" s="22"/>
      <c r="SMD127" s="22"/>
      <c r="SME127" s="22"/>
      <c r="SMF127" s="22"/>
      <c r="SMG127" s="22"/>
      <c r="SMH127" s="22"/>
      <c r="SMI127" s="22"/>
      <c r="SMJ127" s="22"/>
      <c r="SMK127" s="21"/>
      <c r="SML127" s="22"/>
      <c r="SMM127" s="22"/>
      <c r="SMN127" s="22"/>
      <c r="SMO127" s="22"/>
      <c r="SMP127" s="22"/>
      <c r="SMQ127" s="22"/>
      <c r="SMR127" s="22"/>
      <c r="SMS127" s="22"/>
      <c r="SMT127" s="22"/>
      <c r="SMU127" s="22"/>
      <c r="SMV127" s="22"/>
      <c r="SMW127" s="22"/>
      <c r="SMX127" s="22"/>
      <c r="SMY127" s="22"/>
      <c r="SMZ127" s="22"/>
      <c r="SNA127" s="22"/>
      <c r="SNB127" s="22"/>
      <c r="SNC127" s="22"/>
      <c r="SND127" s="22"/>
      <c r="SNE127" s="22"/>
      <c r="SNF127" s="22"/>
      <c r="SNG127" s="22"/>
      <c r="SNH127" s="22"/>
      <c r="SNI127" s="22"/>
      <c r="SNJ127" s="22"/>
      <c r="SNK127" s="22"/>
      <c r="SNL127" s="22"/>
      <c r="SNM127" s="22"/>
      <c r="SNN127" s="22"/>
      <c r="SNO127" s="22"/>
      <c r="SNP127" s="22"/>
      <c r="SNQ127" s="22"/>
      <c r="SNR127" s="22"/>
      <c r="SNS127" s="21"/>
      <c r="SNT127" s="22"/>
      <c r="SNU127" s="22"/>
      <c r="SNV127" s="22"/>
      <c r="SNW127" s="22"/>
      <c r="SNX127" s="22"/>
      <c r="SNY127" s="22"/>
      <c r="SNZ127" s="22"/>
      <c r="SOA127" s="22"/>
      <c r="SOB127" s="22"/>
      <c r="SOC127" s="22"/>
      <c r="SOD127" s="22"/>
      <c r="SOE127" s="22"/>
      <c r="SOF127" s="22"/>
      <c r="SOG127" s="22"/>
      <c r="SOH127" s="22"/>
      <c r="SOI127" s="22"/>
      <c r="SOJ127" s="22"/>
      <c r="SOK127" s="22"/>
      <c r="SOL127" s="22"/>
      <c r="SOM127" s="22"/>
      <c r="SON127" s="22"/>
      <c r="SOO127" s="22"/>
      <c r="SOP127" s="22"/>
      <c r="SOQ127" s="22"/>
      <c r="SOR127" s="22"/>
      <c r="SOS127" s="22"/>
      <c r="SOT127" s="22"/>
      <c r="SOU127" s="22"/>
      <c r="SOV127" s="22"/>
      <c r="SOW127" s="22"/>
      <c r="SOX127" s="22"/>
      <c r="SOY127" s="22"/>
      <c r="SOZ127" s="22"/>
      <c r="SPA127" s="21"/>
      <c r="SPB127" s="22"/>
      <c r="SPC127" s="22"/>
      <c r="SPD127" s="22"/>
      <c r="SPE127" s="22"/>
      <c r="SPF127" s="22"/>
      <c r="SPG127" s="22"/>
      <c r="SPH127" s="22"/>
      <c r="SPI127" s="22"/>
      <c r="SPJ127" s="22"/>
      <c r="SPK127" s="22"/>
      <c r="SPL127" s="22"/>
      <c r="SPM127" s="22"/>
      <c r="SPN127" s="22"/>
      <c r="SPO127" s="22"/>
      <c r="SPP127" s="22"/>
      <c r="SPQ127" s="22"/>
      <c r="SPR127" s="22"/>
      <c r="SPS127" s="22"/>
      <c r="SPT127" s="22"/>
      <c r="SPU127" s="22"/>
      <c r="SPV127" s="22"/>
      <c r="SPW127" s="22"/>
      <c r="SPX127" s="22"/>
      <c r="SPY127" s="22"/>
      <c r="SPZ127" s="22"/>
      <c r="SQA127" s="22"/>
      <c r="SQB127" s="22"/>
      <c r="SQC127" s="22"/>
      <c r="SQD127" s="22"/>
      <c r="SQE127" s="22"/>
      <c r="SQF127" s="22"/>
      <c r="SQG127" s="22"/>
      <c r="SQH127" s="22"/>
      <c r="SQI127" s="21"/>
      <c r="SQJ127" s="22"/>
      <c r="SQK127" s="22"/>
      <c r="SQL127" s="22"/>
      <c r="SQM127" s="22"/>
      <c r="SQN127" s="22"/>
      <c r="SQO127" s="22"/>
      <c r="SQP127" s="22"/>
      <c r="SQQ127" s="22"/>
      <c r="SQR127" s="22"/>
      <c r="SQS127" s="22"/>
      <c r="SQT127" s="22"/>
      <c r="SQU127" s="22"/>
      <c r="SQV127" s="22"/>
      <c r="SQW127" s="22"/>
      <c r="SQX127" s="22"/>
      <c r="SQY127" s="22"/>
      <c r="SQZ127" s="22"/>
      <c r="SRA127" s="22"/>
      <c r="SRB127" s="22"/>
      <c r="SRC127" s="22"/>
      <c r="SRD127" s="22"/>
      <c r="SRE127" s="22"/>
      <c r="SRF127" s="22"/>
      <c r="SRG127" s="22"/>
      <c r="SRH127" s="22"/>
      <c r="SRI127" s="22"/>
      <c r="SRJ127" s="22"/>
      <c r="SRK127" s="22"/>
      <c r="SRL127" s="22"/>
      <c r="SRM127" s="22"/>
      <c r="SRN127" s="22"/>
      <c r="SRO127" s="22"/>
      <c r="SRP127" s="22"/>
      <c r="SRQ127" s="21"/>
      <c r="SRR127" s="22"/>
      <c r="SRS127" s="22"/>
      <c r="SRT127" s="22"/>
      <c r="SRU127" s="22"/>
      <c r="SRV127" s="22"/>
      <c r="SRW127" s="22"/>
      <c r="SRX127" s="22"/>
      <c r="SRY127" s="22"/>
      <c r="SRZ127" s="22"/>
      <c r="SSA127" s="22"/>
      <c r="SSB127" s="22"/>
      <c r="SSC127" s="22"/>
      <c r="SSD127" s="22"/>
      <c r="SSE127" s="22"/>
      <c r="SSF127" s="22"/>
      <c r="SSG127" s="22"/>
      <c r="SSH127" s="22"/>
      <c r="SSI127" s="22"/>
      <c r="SSJ127" s="22"/>
      <c r="SSK127" s="22"/>
      <c r="SSL127" s="22"/>
      <c r="SSM127" s="22"/>
      <c r="SSN127" s="22"/>
      <c r="SSO127" s="22"/>
      <c r="SSP127" s="22"/>
      <c r="SSQ127" s="22"/>
      <c r="SSR127" s="22"/>
      <c r="SSS127" s="22"/>
      <c r="SST127" s="22"/>
      <c r="SSU127" s="22"/>
      <c r="SSV127" s="22"/>
      <c r="SSW127" s="22"/>
      <c r="SSX127" s="22"/>
      <c r="SSY127" s="21"/>
      <c r="SSZ127" s="22"/>
      <c r="STA127" s="22"/>
      <c r="STB127" s="22"/>
      <c r="STC127" s="22"/>
      <c r="STD127" s="22"/>
      <c r="STE127" s="22"/>
      <c r="STF127" s="22"/>
      <c r="STG127" s="22"/>
      <c r="STH127" s="22"/>
      <c r="STI127" s="22"/>
      <c r="STJ127" s="22"/>
      <c r="STK127" s="22"/>
      <c r="STL127" s="22"/>
      <c r="STM127" s="22"/>
      <c r="STN127" s="22"/>
      <c r="STO127" s="22"/>
      <c r="STP127" s="22"/>
      <c r="STQ127" s="22"/>
      <c r="STR127" s="22"/>
      <c r="STS127" s="22"/>
      <c r="STT127" s="22"/>
      <c r="STU127" s="22"/>
      <c r="STV127" s="22"/>
      <c r="STW127" s="22"/>
      <c r="STX127" s="22"/>
      <c r="STY127" s="22"/>
      <c r="STZ127" s="22"/>
      <c r="SUA127" s="22"/>
      <c r="SUB127" s="22"/>
      <c r="SUC127" s="22"/>
      <c r="SUD127" s="22"/>
      <c r="SUE127" s="22"/>
      <c r="SUF127" s="22"/>
      <c r="SUG127" s="21"/>
      <c r="SUH127" s="22"/>
      <c r="SUI127" s="22"/>
      <c r="SUJ127" s="22"/>
      <c r="SUK127" s="22"/>
      <c r="SUL127" s="22"/>
      <c r="SUM127" s="22"/>
      <c r="SUN127" s="22"/>
      <c r="SUO127" s="22"/>
      <c r="SUP127" s="22"/>
      <c r="SUQ127" s="22"/>
      <c r="SUR127" s="22"/>
      <c r="SUS127" s="22"/>
      <c r="SUT127" s="22"/>
      <c r="SUU127" s="22"/>
      <c r="SUV127" s="22"/>
      <c r="SUW127" s="22"/>
      <c r="SUX127" s="22"/>
      <c r="SUY127" s="22"/>
      <c r="SUZ127" s="22"/>
      <c r="SVA127" s="22"/>
      <c r="SVB127" s="22"/>
      <c r="SVC127" s="22"/>
      <c r="SVD127" s="22"/>
      <c r="SVE127" s="22"/>
      <c r="SVF127" s="22"/>
      <c r="SVG127" s="22"/>
      <c r="SVH127" s="22"/>
      <c r="SVI127" s="22"/>
      <c r="SVJ127" s="22"/>
      <c r="SVK127" s="22"/>
      <c r="SVL127" s="22"/>
      <c r="SVM127" s="22"/>
      <c r="SVN127" s="22"/>
      <c r="SVO127" s="21"/>
      <c r="SVP127" s="22"/>
      <c r="SVQ127" s="22"/>
      <c r="SVR127" s="22"/>
      <c r="SVS127" s="22"/>
      <c r="SVT127" s="22"/>
      <c r="SVU127" s="22"/>
      <c r="SVV127" s="22"/>
      <c r="SVW127" s="22"/>
      <c r="SVX127" s="22"/>
      <c r="SVY127" s="22"/>
      <c r="SVZ127" s="22"/>
      <c r="SWA127" s="22"/>
      <c r="SWB127" s="22"/>
      <c r="SWC127" s="22"/>
      <c r="SWD127" s="22"/>
      <c r="SWE127" s="22"/>
      <c r="SWF127" s="22"/>
      <c r="SWG127" s="22"/>
      <c r="SWH127" s="22"/>
      <c r="SWI127" s="22"/>
      <c r="SWJ127" s="22"/>
      <c r="SWK127" s="22"/>
      <c r="SWL127" s="22"/>
      <c r="SWM127" s="22"/>
      <c r="SWN127" s="22"/>
      <c r="SWO127" s="22"/>
      <c r="SWP127" s="22"/>
      <c r="SWQ127" s="22"/>
      <c r="SWR127" s="22"/>
      <c r="SWS127" s="22"/>
      <c r="SWT127" s="22"/>
      <c r="SWU127" s="22"/>
      <c r="SWV127" s="22"/>
      <c r="SWW127" s="21"/>
      <c r="SWX127" s="22"/>
      <c r="SWY127" s="22"/>
      <c r="SWZ127" s="22"/>
      <c r="SXA127" s="22"/>
      <c r="SXB127" s="22"/>
      <c r="SXC127" s="22"/>
      <c r="SXD127" s="22"/>
      <c r="SXE127" s="22"/>
      <c r="SXF127" s="22"/>
      <c r="SXG127" s="22"/>
      <c r="SXH127" s="22"/>
      <c r="SXI127" s="22"/>
      <c r="SXJ127" s="22"/>
      <c r="SXK127" s="22"/>
      <c r="SXL127" s="22"/>
      <c r="SXM127" s="22"/>
      <c r="SXN127" s="22"/>
      <c r="SXO127" s="22"/>
      <c r="SXP127" s="22"/>
      <c r="SXQ127" s="22"/>
      <c r="SXR127" s="22"/>
      <c r="SXS127" s="22"/>
      <c r="SXT127" s="22"/>
      <c r="SXU127" s="22"/>
      <c r="SXV127" s="22"/>
      <c r="SXW127" s="22"/>
      <c r="SXX127" s="22"/>
      <c r="SXY127" s="22"/>
      <c r="SXZ127" s="22"/>
      <c r="SYA127" s="22"/>
      <c r="SYB127" s="22"/>
      <c r="SYC127" s="22"/>
      <c r="SYD127" s="22"/>
      <c r="SYE127" s="21"/>
      <c r="SYF127" s="22"/>
      <c r="SYG127" s="22"/>
      <c r="SYH127" s="22"/>
      <c r="SYI127" s="22"/>
      <c r="SYJ127" s="22"/>
      <c r="SYK127" s="22"/>
      <c r="SYL127" s="22"/>
      <c r="SYM127" s="22"/>
      <c r="SYN127" s="22"/>
      <c r="SYO127" s="22"/>
      <c r="SYP127" s="22"/>
      <c r="SYQ127" s="22"/>
      <c r="SYR127" s="22"/>
      <c r="SYS127" s="22"/>
      <c r="SYT127" s="22"/>
      <c r="SYU127" s="22"/>
      <c r="SYV127" s="22"/>
      <c r="SYW127" s="22"/>
      <c r="SYX127" s="22"/>
      <c r="SYY127" s="22"/>
      <c r="SYZ127" s="22"/>
      <c r="SZA127" s="22"/>
      <c r="SZB127" s="22"/>
      <c r="SZC127" s="22"/>
      <c r="SZD127" s="22"/>
      <c r="SZE127" s="22"/>
      <c r="SZF127" s="22"/>
      <c r="SZG127" s="22"/>
      <c r="SZH127" s="22"/>
      <c r="SZI127" s="22"/>
      <c r="SZJ127" s="22"/>
      <c r="SZK127" s="22"/>
      <c r="SZL127" s="22"/>
      <c r="SZM127" s="21"/>
      <c r="SZN127" s="22"/>
      <c r="SZO127" s="22"/>
      <c r="SZP127" s="22"/>
      <c r="SZQ127" s="22"/>
      <c r="SZR127" s="22"/>
      <c r="SZS127" s="22"/>
      <c r="SZT127" s="22"/>
      <c r="SZU127" s="22"/>
      <c r="SZV127" s="22"/>
      <c r="SZW127" s="22"/>
      <c r="SZX127" s="22"/>
      <c r="SZY127" s="22"/>
      <c r="SZZ127" s="22"/>
      <c r="TAA127" s="22"/>
      <c r="TAB127" s="22"/>
      <c r="TAC127" s="22"/>
      <c r="TAD127" s="22"/>
      <c r="TAE127" s="22"/>
      <c r="TAF127" s="22"/>
      <c r="TAG127" s="22"/>
      <c r="TAH127" s="22"/>
      <c r="TAI127" s="22"/>
      <c r="TAJ127" s="22"/>
      <c r="TAK127" s="22"/>
      <c r="TAL127" s="22"/>
      <c r="TAM127" s="22"/>
      <c r="TAN127" s="22"/>
      <c r="TAO127" s="22"/>
      <c r="TAP127" s="22"/>
      <c r="TAQ127" s="22"/>
      <c r="TAR127" s="22"/>
      <c r="TAS127" s="22"/>
      <c r="TAT127" s="22"/>
      <c r="TAU127" s="21"/>
      <c r="TAV127" s="22"/>
      <c r="TAW127" s="22"/>
      <c r="TAX127" s="22"/>
      <c r="TAY127" s="22"/>
      <c r="TAZ127" s="22"/>
      <c r="TBA127" s="22"/>
      <c r="TBB127" s="22"/>
      <c r="TBC127" s="22"/>
      <c r="TBD127" s="22"/>
      <c r="TBE127" s="22"/>
      <c r="TBF127" s="22"/>
      <c r="TBG127" s="22"/>
      <c r="TBH127" s="22"/>
      <c r="TBI127" s="22"/>
      <c r="TBJ127" s="22"/>
      <c r="TBK127" s="22"/>
      <c r="TBL127" s="22"/>
      <c r="TBM127" s="22"/>
      <c r="TBN127" s="22"/>
      <c r="TBO127" s="22"/>
      <c r="TBP127" s="22"/>
      <c r="TBQ127" s="22"/>
      <c r="TBR127" s="22"/>
      <c r="TBS127" s="22"/>
      <c r="TBT127" s="22"/>
      <c r="TBU127" s="22"/>
      <c r="TBV127" s="22"/>
      <c r="TBW127" s="22"/>
      <c r="TBX127" s="22"/>
      <c r="TBY127" s="22"/>
      <c r="TBZ127" s="22"/>
      <c r="TCA127" s="22"/>
      <c r="TCB127" s="22"/>
      <c r="TCC127" s="21"/>
      <c r="TCD127" s="22"/>
      <c r="TCE127" s="22"/>
      <c r="TCF127" s="22"/>
      <c r="TCG127" s="22"/>
      <c r="TCH127" s="22"/>
      <c r="TCI127" s="22"/>
      <c r="TCJ127" s="22"/>
      <c r="TCK127" s="22"/>
      <c r="TCL127" s="22"/>
      <c r="TCM127" s="22"/>
      <c r="TCN127" s="22"/>
      <c r="TCO127" s="22"/>
      <c r="TCP127" s="22"/>
      <c r="TCQ127" s="22"/>
      <c r="TCR127" s="22"/>
      <c r="TCS127" s="22"/>
      <c r="TCT127" s="22"/>
      <c r="TCU127" s="22"/>
      <c r="TCV127" s="22"/>
      <c r="TCW127" s="22"/>
      <c r="TCX127" s="22"/>
      <c r="TCY127" s="22"/>
      <c r="TCZ127" s="22"/>
      <c r="TDA127" s="22"/>
      <c r="TDB127" s="22"/>
      <c r="TDC127" s="22"/>
      <c r="TDD127" s="22"/>
      <c r="TDE127" s="22"/>
      <c r="TDF127" s="22"/>
      <c r="TDG127" s="22"/>
      <c r="TDH127" s="22"/>
      <c r="TDI127" s="22"/>
      <c r="TDJ127" s="22"/>
      <c r="TDK127" s="21"/>
      <c r="TDL127" s="22"/>
      <c r="TDM127" s="22"/>
      <c r="TDN127" s="22"/>
      <c r="TDO127" s="22"/>
      <c r="TDP127" s="22"/>
      <c r="TDQ127" s="22"/>
      <c r="TDR127" s="22"/>
      <c r="TDS127" s="22"/>
      <c r="TDT127" s="22"/>
      <c r="TDU127" s="22"/>
      <c r="TDV127" s="22"/>
      <c r="TDW127" s="22"/>
      <c r="TDX127" s="22"/>
      <c r="TDY127" s="22"/>
      <c r="TDZ127" s="22"/>
      <c r="TEA127" s="22"/>
      <c r="TEB127" s="22"/>
      <c r="TEC127" s="22"/>
      <c r="TED127" s="22"/>
      <c r="TEE127" s="22"/>
      <c r="TEF127" s="22"/>
      <c r="TEG127" s="22"/>
      <c r="TEH127" s="22"/>
      <c r="TEI127" s="22"/>
      <c r="TEJ127" s="22"/>
      <c r="TEK127" s="22"/>
      <c r="TEL127" s="22"/>
      <c r="TEM127" s="22"/>
      <c r="TEN127" s="22"/>
      <c r="TEO127" s="22"/>
      <c r="TEP127" s="22"/>
      <c r="TEQ127" s="22"/>
      <c r="TER127" s="22"/>
      <c r="TES127" s="21"/>
      <c r="TET127" s="22"/>
      <c r="TEU127" s="22"/>
      <c r="TEV127" s="22"/>
      <c r="TEW127" s="22"/>
      <c r="TEX127" s="22"/>
      <c r="TEY127" s="22"/>
      <c r="TEZ127" s="22"/>
      <c r="TFA127" s="22"/>
      <c r="TFB127" s="22"/>
      <c r="TFC127" s="22"/>
      <c r="TFD127" s="22"/>
      <c r="TFE127" s="22"/>
      <c r="TFF127" s="22"/>
      <c r="TFG127" s="22"/>
      <c r="TFH127" s="22"/>
      <c r="TFI127" s="22"/>
      <c r="TFJ127" s="22"/>
      <c r="TFK127" s="22"/>
      <c r="TFL127" s="22"/>
      <c r="TFM127" s="22"/>
      <c r="TFN127" s="22"/>
      <c r="TFO127" s="22"/>
      <c r="TFP127" s="22"/>
      <c r="TFQ127" s="22"/>
      <c r="TFR127" s="22"/>
      <c r="TFS127" s="22"/>
      <c r="TFT127" s="22"/>
      <c r="TFU127" s="22"/>
      <c r="TFV127" s="22"/>
      <c r="TFW127" s="22"/>
      <c r="TFX127" s="22"/>
      <c r="TFY127" s="22"/>
      <c r="TFZ127" s="22"/>
      <c r="TGA127" s="21"/>
      <c r="TGB127" s="22"/>
      <c r="TGC127" s="22"/>
      <c r="TGD127" s="22"/>
      <c r="TGE127" s="22"/>
      <c r="TGF127" s="22"/>
      <c r="TGG127" s="22"/>
      <c r="TGH127" s="22"/>
      <c r="TGI127" s="22"/>
      <c r="TGJ127" s="22"/>
      <c r="TGK127" s="22"/>
      <c r="TGL127" s="22"/>
      <c r="TGM127" s="22"/>
      <c r="TGN127" s="22"/>
      <c r="TGO127" s="22"/>
      <c r="TGP127" s="22"/>
      <c r="TGQ127" s="22"/>
      <c r="TGR127" s="22"/>
      <c r="TGS127" s="22"/>
      <c r="TGT127" s="22"/>
      <c r="TGU127" s="22"/>
      <c r="TGV127" s="22"/>
      <c r="TGW127" s="22"/>
      <c r="TGX127" s="22"/>
      <c r="TGY127" s="22"/>
      <c r="TGZ127" s="22"/>
      <c r="THA127" s="22"/>
      <c r="THB127" s="22"/>
      <c r="THC127" s="22"/>
      <c r="THD127" s="22"/>
      <c r="THE127" s="22"/>
      <c r="THF127" s="22"/>
      <c r="THG127" s="22"/>
      <c r="THH127" s="22"/>
      <c r="THI127" s="21"/>
      <c r="THJ127" s="22"/>
      <c r="THK127" s="22"/>
      <c r="THL127" s="22"/>
      <c r="THM127" s="22"/>
      <c r="THN127" s="22"/>
      <c r="THO127" s="22"/>
      <c r="THP127" s="22"/>
      <c r="THQ127" s="22"/>
      <c r="THR127" s="22"/>
      <c r="THS127" s="22"/>
      <c r="THT127" s="22"/>
      <c r="THU127" s="22"/>
      <c r="THV127" s="22"/>
      <c r="THW127" s="22"/>
      <c r="THX127" s="22"/>
      <c r="THY127" s="22"/>
      <c r="THZ127" s="22"/>
      <c r="TIA127" s="22"/>
      <c r="TIB127" s="22"/>
      <c r="TIC127" s="22"/>
      <c r="TID127" s="22"/>
      <c r="TIE127" s="22"/>
      <c r="TIF127" s="22"/>
      <c r="TIG127" s="22"/>
      <c r="TIH127" s="22"/>
      <c r="TII127" s="22"/>
      <c r="TIJ127" s="22"/>
      <c r="TIK127" s="22"/>
      <c r="TIL127" s="22"/>
      <c r="TIM127" s="22"/>
      <c r="TIN127" s="22"/>
      <c r="TIO127" s="22"/>
      <c r="TIP127" s="22"/>
      <c r="TIQ127" s="21"/>
      <c r="TIR127" s="22"/>
      <c r="TIS127" s="22"/>
      <c r="TIT127" s="22"/>
      <c r="TIU127" s="22"/>
      <c r="TIV127" s="22"/>
      <c r="TIW127" s="22"/>
      <c r="TIX127" s="22"/>
      <c r="TIY127" s="22"/>
      <c r="TIZ127" s="22"/>
      <c r="TJA127" s="22"/>
      <c r="TJB127" s="22"/>
      <c r="TJC127" s="22"/>
      <c r="TJD127" s="22"/>
      <c r="TJE127" s="22"/>
      <c r="TJF127" s="22"/>
      <c r="TJG127" s="22"/>
      <c r="TJH127" s="22"/>
      <c r="TJI127" s="22"/>
      <c r="TJJ127" s="22"/>
      <c r="TJK127" s="22"/>
      <c r="TJL127" s="22"/>
      <c r="TJM127" s="22"/>
      <c r="TJN127" s="22"/>
      <c r="TJO127" s="22"/>
      <c r="TJP127" s="22"/>
      <c r="TJQ127" s="22"/>
      <c r="TJR127" s="22"/>
      <c r="TJS127" s="22"/>
      <c r="TJT127" s="22"/>
      <c r="TJU127" s="22"/>
      <c r="TJV127" s="22"/>
      <c r="TJW127" s="22"/>
      <c r="TJX127" s="22"/>
      <c r="TJY127" s="21"/>
      <c r="TJZ127" s="22"/>
      <c r="TKA127" s="22"/>
      <c r="TKB127" s="22"/>
      <c r="TKC127" s="22"/>
      <c r="TKD127" s="22"/>
      <c r="TKE127" s="22"/>
      <c r="TKF127" s="22"/>
      <c r="TKG127" s="22"/>
      <c r="TKH127" s="22"/>
      <c r="TKI127" s="22"/>
      <c r="TKJ127" s="22"/>
      <c r="TKK127" s="22"/>
      <c r="TKL127" s="22"/>
      <c r="TKM127" s="22"/>
      <c r="TKN127" s="22"/>
      <c r="TKO127" s="22"/>
      <c r="TKP127" s="22"/>
      <c r="TKQ127" s="22"/>
      <c r="TKR127" s="22"/>
      <c r="TKS127" s="22"/>
      <c r="TKT127" s="22"/>
      <c r="TKU127" s="22"/>
      <c r="TKV127" s="22"/>
      <c r="TKW127" s="22"/>
      <c r="TKX127" s="22"/>
      <c r="TKY127" s="22"/>
      <c r="TKZ127" s="22"/>
      <c r="TLA127" s="22"/>
      <c r="TLB127" s="22"/>
      <c r="TLC127" s="22"/>
      <c r="TLD127" s="22"/>
      <c r="TLE127" s="22"/>
      <c r="TLF127" s="22"/>
      <c r="TLG127" s="21"/>
      <c r="TLH127" s="22"/>
      <c r="TLI127" s="22"/>
      <c r="TLJ127" s="22"/>
      <c r="TLK127" s="22"/>
      <c r="TLL127" s="22"/>
      <c r="TLM127" s="22"/>
      <c r="TLN127" s="22"/>
      <c r="TLO127" s="22"/>
      <c r="TLP127" s="22"/>
      <c r="TLQ127" s="22"/>
      <c r="TLR127" s="22"/>
      <c r="TLS127" s="22"/>
      <c r="TLT127" s="22"/>
      <c r="TLU127" s="22"/>
      <c r="TLV127" s="22"/>
      <c r="TLW127" s="22"/>
      <c r="TLX127" s="22"/>
      <c r="TLY127" s="22"/>
      <c r="TLZ127" s="22"/>
      <c r="TMA127" s="22"/>
      <c r="TMB127" s="22"/>
      <c r="TMC127" s="22"/>
      <c r="TMD127" s="22"/>
      <c r="TME127" s="22"/>
      <c r="TMF127" s="22"/>
      <c r="TMG127" s="22"/>
      <c r="TMH127" s="22"/>
      <c r="TMI127" s="22"/>
      <c r="TMJ127" s="22"/>
      <c r="TMK127" s="22"/>
      <c r="TML127" s="22"/>
      <c r="TMM127" s="22"/>
      <c r="TMN127" s="22"/>
      <c r="TMO127" s="21"/>
      <c r="TMP127" s="22"/>
      <c r="TMQ127" s="22"/>
      <c r="TMR127" s="22"/>
      <c r="TMS127" s="22"/>
      <c r="TMT127" s="22"/>
      <c r="TMU127" s="22"/>
      <c r="TMV127" s="22"/>
      <c r="TMW127" s="22"/>
      <c r="TMX127" s="22"/>
      <c r="TMY127" s="22"/>
      <c r="TMZ127" s="22"/>
      <c r="TNA127" s="22"/>
      <c r="TNB127" s="22"/>
      <c r="TNC127" s="22"/>
      <c r="TND127" s="22"/>
      <c r="TNE127" s="22"/>
      <c r="TNF127" s="22"/>
      <c r="TNG127" s="22"/>
      <c r="TNH127" s="22"/>
      <c r="TNI127" s="22"/>
      <c r="TNJ127" s="22"/>
      <c r="TNK127" s="22"/>
      <c r="TNL127" s="22"/>
      <c r="TNM127" s="22"/>
      <c r="TNN127" s="22"/>
      <c r="TNO127" s="22"/>
      <c r="TNP127" s="22"/>
      <c r="TNQ127" s="22"/>
      <c r="TNR127" s="22"/>
      <c r="TNS127" s="22"/>
      <c r="TNT127" s="22"/>
      <c r="TNU127" s="22"/>
      <c r="TNV127" s="22"/>
      <c r="TNW127" s="21"/>
      <c r="TNX127" s="22"/>
      <c r="TNY127" s="22"/>
      <c r="TNZ127" s="22"/>
      <c r="TOA127" s="22"/>
      <c r="TOB127" s="22"/>
      <c r="TOC127" s="22"/>
      <c r="TOD127" s="22"/>
      <c r="TOE127" s="22"/>
      <c r="TOF127" s="22"/>
      <c r="TOG127" s="22"/>
      <c r="TOH127" s="22"/>
      <c r="TOI127" s="22"/>
      <c r="TOJ127" s="22"/>
      <c r="TOK127" s="22"/>
      <c r="TOL127" s="22"/>
      <c r="TOM127" s="22"/>
      <c r="TON127" s="22"/>
      <c r="TOO127" s="22"/>
      <c r="TOP127" s="22"/>
      <c r="TOQ127" s="22"/>
      <c r="TOR127" s="22"/>
      <c r="TOS127" s="22"/>
      <c r="TOT127" s="22"/>
      <c r="TOU127" s="22"/>
      <c r="TOV127" s="22"/>
      <c r="TOW127" s="22"/>
      <c r="TOX127" s="22"/>
      <c r="TOY127" s="22"/>
      <c r="TOZ127" s="22"/>
      <c r="TPA127" s="22"/>
      <c r="TPB127" s="22"/>
      <c r="TPC127" s="22"/>
      <c r="TPD127" s="22"/>
      <c r="TPE127" s="21"/>
      <c r="TPF127" s="22"/>
      <c r="TPG127" s="22"/>
      <c r="TPH127" s="22"/>
      <c r="TPI127" s="22"/>
      <c r="TPJ127" s="22"/>
      <c r="TPK127" s="22"/>
      <c r="TPL127" s="22"/>
      <c r="TPM127" s="22"/>
      <c r="TPN127" s="22"/>
      <c r="TPO127" s="22"/>
      <c r="TPP127" s="22"/>
      <c r="TPQ127" s="22"/>
      <c r="TPR127" s="22"/>
      <c r="TPS127" s="22"/>
      <c r="TPT127" s="22"/>
      <c r="TPU127" s="22"/>
      <c r="TPV127" s="22"/>
      <c r="TPW127" s="22"/>
      <c r="TPX127" s="22"/>
      <c r="TPY127" s="22"/>
      <c r="TPZ127" s="22"/>
      <c r="TQA127" s="22"/>
      <c r="TQB127" s="22"/>
      <c r="TQC127" s="22"/>
      <c r="TQD127" s="22"/>
      <c r="TQE127" s="22"/>
      <c r="TQF127" s="22"/>
      <c r="TQG127" s="22"/>
      <c r="TQH127" s="22"/>
      <c r="TQI127" s="22"/>
      <c r="TQJ127" s="22"/>
      <c r="TQK127" s="22"/>
      <c r="TQL127" s="22"/>
      <c r="TQM127" s="21"/>
      <c r="TQN127" s="22"/>
      <c r="TQO127" s="22"/>
      <c r="TQP127" s="22"/>
      <c r="TQQ127" s="22"/>
      <c r="TQR127" s="22"/>
      <c r="TQS127" s="22"/>
      <c r="TQT127" s="22"/>
      <c r="TQU127" s="22"/>
      <c r="TQV127" s="22"/>
      <c r="TQW127" s="22"/>
      <c r="TQX127" s="22"/>
      <c r="TQY127" s="22"/>
      <c r="TQZ127" s="22"/>
      <c r="TRA127" s="22"/>
      <c r="TRB127" s="22"/>
      <c r="TRC127" s="22"/>
      <c r="TRD127" s="22"/>
      <c r="TRE127" s="22"/>
      <c r="TRF127" s="22"/>
      <c r="TRG127" s="22"/>
      <c r="TRH127" s="22"/>
      <c r="TRI127" s="22"/>
      <c r="TRJ127" s="22"/>
      <c r="TRK127" s="22"/>
      <c r="TRL127" s="22"/>
      <c r="TRM127" s="22"/>
      <c r="TRN127" s="22"/>
      <c r="TRO127" s="22"/>
      <c r="TRP127" s="22"/>
      <c r="TRQ127" s="22"/>
      <c r="TRR127" s="22"/>
      <c r="TRS127" s="22"/>
      <c r="TRT127" s="22"/>
      <c r="TRU127" s="21"/>
      <c r="TRV127" s="22"/>
      <c r="TRW127" s="22"/>
      <c r="TRX127" s="22"/>
      <c r="TRY127" s="22"/>
      <c r="TRZ127" s="22"/>
      <c r="TSA127" s="22"/>
      <c r="TSB127" s="22"/>
      <c r="TSC127" s="22"/>
      <c r="TSD127" s="22"/>
      <c r="TSE127" s="22"/>
      <c r="TSF127" s="22"/>
      <c r="TSG127" s="22"/>
      <c r="TSH127" s="22"/>
      <c r="TSI127" s="22"/>
      <c r="TSJ127" s="22"/>
      <c r="TSK127" s="22"/>
      <c r="TSL127" s="22"/>
      <c r="TSM127" s="22"/>
      <c r="TSN127" s="22"/>
      <c r="TSO127" s="22"/>
      <c r="TSP127" s="22"/>
      <c r="TSQ127" s="22"/>
      <c r="TSR127" s="22"/>
      <c r="TSS127" s="22"/>
      <c r="TST127" s="22"/>
      <c r="TSU127" s="22"/>
      <c r="TSV127" s="22"/>
      <c r="TSW127" s="22"/>
      <c r="TSX127" s="22"/>
      <c r="TSY127" s="22"/>
      <c r="TSZ127" s="22"/>
      <c r="TTA127" s="22"/>
      <c r="TTB127" s="22"/>
      <c r="TTC127" s="21"/>
      <c r="TTD127" s="22"/>
      <c r="TTE127" s="22"/>
      <c r="TTF127" s="22"/>
      <c r="TTG127" s="22"/>
      <c r="TTH127" s="22"/>
      <c r="TTI127" s="22"/>
      <c r="TTJ127" s="22"/>
      <c r="TTK127" s="22"/>
      <c r="TTL127" s="22"/>
      <c r="TTM127" s="22"/>
      <c r="TTN127" s="22"/>
      <c r="TTO127" s="22"/>
      <c r="TTP127" s="22"/>
      <c r="TTQ127" s="22"/>
      <c r="TTR127" s="22"/>
      <c r="TTS127" s="22"/>
      <c r="TTT127" s="22"/>
      <c r="TTU127" s="22"/>
      <c r="TTV127" s="22"/>
      <c r="TTW127" s="22"/>
      <c r="TTX127" s="22"/>
      <c r="TTY127" s="22"/>
      <c r="TTZ127" s="22"/>
      <c r="TUA127" s="22"/>
      <c r="TUB127" s="22"/>
      <c r="TUC127" s="22"/>
      <c r="TUD127" s="22"/>
      <c r="TUE127" s="22"/>
      <c r="TUF127" s="22"/>
      <c r="TUG127" s="22"/>
      <c r="TUH127" s="22"/>
      <c r="TUI127" s="22"/>
      <c r="TUJ127" s="22"/>
      <c r="TUK127" s="21"/>
      <c r="TUL127" s="22"/>
      <c r="TUM127" s="22"/>
      <c r="TUN127" s="22"/>
      <c r="TUO127" s="22"/>
      <c r="TUP127" s="22"/>
      <c r="TUQ127" s="22"/>
      <c r="TUR127" s="22"/>
      <c r="TUS127" s="22"/>
      <c r="TUT127" s="22"/>
      <c r="TUU127" s="22"/>
      <c r="TUV127" s="22"/>
      <c r="TUW127" s="22"/>
      <c r="TUX127" s="22"/>
      <c r="TUY127" s="22"/>
      <c r="TUZ127" s="22"/>
      <c r="TVA127" s="22"/>
      <c r="TVB127" s="22"/>
      <c r="TVC127" s="22"/>
      <c r="TVD127" s="22"/>
      <c r="TVE127" s="22"/>
      <c r="TVF127" s="22"/>
      <c r="TVG127" s="22"/>
      <c r="TVH127" s="22"/>
      <c r="TVI127" s="22"/>
      <c r="TVJ127" s="22"/>
      <c r="TVK127" s="22"/>
      <c r="TVL127" s="22"/>
      <c r="TVM127" s="22"/>
      <c r="TVN127" s="22"/>
      <c r="TVO127" s="22"/>
      <c r="TVP127" s="22"/>
      <c r="TVQ127" s="22"/>
      <c r="TVR127" s="22"/>
      <c r="TVS127" s="21"/>
      <c r="TVT127" s="22"/>
      <c r="TVU127" s="22"/>
      <c r="TVV127" s="22"/>
      <c r="TVW127" s="22"/>
      <c r="TVX127" s="22"/>
      <c r="TVY127" s="22"/>
      <c r="TVZ127" s="22"/>
      <c r="TWA127" s="22"/>
      <c r="TWB127" s="22"/>
      <c r="TWC127" s="22"/>
      <c r="TWD127" s="22"/>
      <c r="TWE127" s="22"/>
      <c r="TWF127" s="22"/>
      <c r="TWG127" s="22"/>
      <c r="TWH127" s="22"/>
      <c r="TWI127" s="22"/>
      <c r="TWJ127" s="22"/>
      <c r="TWK127" s="22"/>
      <c r="TWL127" s="22"/>
      <c r="TWM127" s="22"/>
      <c r="TWN127" s="22"/>
      <c r="TWO127" s="22"/>
      <c r="TWP127" s="22"/>
      <c r="TWQ127" s="22"/>
      <c r="TWR127" s="22"/>
      <c r="TWS127" s="22"/>
      <c r="TWT127" s="22"/>
      <c r="TWU127" s="22"/>
      <c r="TWV127" s="22"/>
      <c r="TWW127" s="22"/>
      <c r="TWX127" s="22"/>
      <c r="TWY127" s="22"/>
      <c r="TWZ127" s="22"/>
      <c r="TXA127" s="21"/>
      <c r="TXB127" s="22"/>
      <c r="TXC127" s="22"/>
      <c r="TXD127" s="22"/>
      <c r="TXE127" s="22"/>
      <c r="TXF127" s="22"/>
      <c r="TXG127" s="22"/>
      <c r="TXH127" s="22"/>
      <c r="TXI127" s="22"/>
      <c r="TXJ127" s="22"/>
      <c r="TXK127" s="22"/>
      <c r="TXL127" s="22"/>
      <c r="TXM127" s="22"/>
      <c r="TXN127" s="22"/>
      <c r="TXO127" s="22"/>
      <c r="TXP127" s="22"/>
      <c r="TXQ127" s="22"/>
      <c r="TXR127" s="22"/>
      <c r="TXS127" s="22"/>
      <c r="TXT127" s="22"/>
      <c r="TXU127" s="22"/>
      <c r="TXV127" s="22"/>
      <c r="TXW127" s="22"/>
      <c r="TXX127" s="22"/>
      <c r="TXY127" s="22"/>
      <c r="TXZ127" s="22"/>
      <c r="TYA127" s="22"/>
      <c r="TYB127" s="22"/>
      <c r="TYC127" s="22"/>
      <c r="TYD127" s="22"/>
      <c r="TYE127" s="22"/>
      <c r="TYF127" s="22"/>
      <c r="TYG127" s="22"/>
      <c r="TYH127" s="22"/>
      <c r="TYI127" s="21"/>
      <c r="TYJ127" s="22"/>
      <c r="TYK127" s="22"/>
      <c r="TYL127" s="22"/>
      <c r="TYM127" s="22"/>
      <c r="TYN127" s="22"/>
      <c r="TYO127" s="22"/>
      <c r="TYP127" s="22"/>
      <c r="TYQ127" s="22"/>
      <c r="TYR127" s="22"/>
      <c r="TYS127" s="22"/>
      <c r="TYT127" s="22"/>
      <c r="TYU127" s="22"/>
      <c r="TYV127" s="22"/>
      <c r="TYW127" s="22"/>
      <c r="TYX127" s="22"/>
      <c r="TYY127" s="22"/>
      <c r="TYZ127" s="22"/>
      <c r="TZA127" s="22"/>
      <c r="TZB127" s="22"/>
      <c r="TZC127" s="22"/>
      <c r="TZD127" s="22"/>
      <c r="TZE127" s="22"/>
      <c r="TZF127" s="22"/>
      <c r="TZG127" s="22"/>
      <c r="TZH127" s="22"/>
      <c r="TZI127" s="22"/>
      <c r="TZJ127" s="22"/>
      <c r="TZK127" s="22"/>
      <c r="TZL127" s="22"/>
      <c r="TZM127" s="22"/>
      <c r="TZN127" s="22"/>
      <c r="TZO127" s="22"/>
      <c r="TZP127" s="22"/>
      <c r="TZQ127" s="21"/>
      <c r="TZR127" s="22"/>
      <c r="TZS127" s="22"/>
      <c r="TZT127" s="22"/>
      <c r="TZU127" s="22"/>
      <c r="TZV127" s="22"/>
      <c r="TZW127" s="22"/>
      <c r="TZX127" s="22"/>
      <c r="TZY127" s="22"/>
      <c r="TZZ127" s="22"/>
      <c r="UAA127" s="22"/>
      <c r="UAB127" s="22"/>
      <c r="UAC127" s="22"/>
      <c r="UAD127" s="22"/>
      <c r="UAE127" s="22"/>
      <c r="UAF127" s="22"/>
      <c r="UAG127" s="22"/>
      <c r="UAH127" s="22"/>
      <c r="UAI127" s="22"/>
      <c r="UAJ127" s="22"/>
      <c r="UAK127" s="22"/>
      <c r="UAL127" s="22"/>
      <c r="UAM127" s="22"/>
      <c r="UAN127" s="22"/>
      <c r="UAO127" s="22"/>
      <c r="UAP127" s="22"/>
      <c r="UAQ127" s="22"/>
      <c r="UAR127" s="22"/>
      <c r="UAS127" s="22"/>
      <c r="UAT127" s="22"/>
      <c r="UAU127" s="22"/>
      <c r="UAV127" s="22"/>
      <c r="UAW127" s="22"/>
      <c r="UAX127" s="22"/>
      <c r="UAY127" s="21"/>
      <c r="UAZ127" s="22"/>
      <c r="UBA127" s="22"/>
      <c r="UBB127" s="22"/>
      <c r="UBC127" s="22"/>
      <c r="UBD127" s="22"/>
      <c r="UBE127" s="22"/>
      <c r="UBF127" s="22"/>
      <c r="UBG127" s="22"/>
      <c r="UBH127" s="22"/>
      <c r="UBI127" s="22"/>
      <c r="UBJ127" s="22"/>
      <c r="UBK127" s="22"/>
      <c r="UBL127" s="22"/>
      <c r="UBM127" s="22"/>
      <c r="UBN127" s="22"/>
      <c r="UBO127" s="22"/>
      <c r="UBP127" s="22"/>
      <c r="UBQ127" s="22"/>
      <c r="UBR127" s="22"/>
      <c r="UBS127" s="22"/>
      <c r="UBT127" s="22"/>
      <c r="UBU127" s="22"/>
      <c r="UBV127" s="22"/>
      <c r="UBW127" s="22"/>
      <c r="UBX127" s="22"/>
      <c r="UBY127" s="22"/>
      <c r="UBZ127" s="22"/>
      <c r="UCA127" s="22"/>
      <c r="UCB127" s="22"/>
      <c r="UCC127" s="22"/>
      <c r="UCD127" s="22"/>
      <c r="UCE127" s="22"/>
      <c r="UCF127" s="22"/>
      <c r="UCG127" s="21"/>
      <c r="UCH127" s="22"/>
      <c r="UCI127" s="22"/>
      <c r="UCJ127" s="22"/>
      <c r="UCK127" s="22"/>
      <c r="UCL127" s="22"/>
      <c r="UCM127" s="22"/>
      <c r="UCN127" s="22"/>
      <c r="UCO127" s="22"/>
      <c r="UCP127" s="22"/>
      <c r="UCQ127" s="22"/>
      <c r="UCR127" s="22"/>
      <c r="UCS127" s="22"/>
      <c r="UCT127" s="22"/>
      <c r="UCU127" s="22"/>
      <c r="UCV127" s="22"/>
      <c r="UCW127" s="22"/>
      <c r="UCX127" s="22"/>
      <c r="UCY127" s="22"/>
      <c r="UCZ127" s="22"/>
      <c r="UDA127" s="22"/>
      <c r="UDB127" s="22"/>
      <c r="UDC127" s="22"/>
      <c r="UDD127" s="22"/>
      <c r="UDE127" s="22"/>
      <c r="UDF127" s="22"/>
      <c r="UDG127" s="22"/>
      <c r="UDH127" s="22"/>
      <c r="UDI127" s="22"/>
      <c r="UDJ127" s="22"/>
      <c r="UDK127" s="22"/>
      <c r="UDL127" s="22"/>
      <c r="UDM127" s="22"/>
      <c r="UDN127" s="22"/>
      <c r="UDO127" s="21"/>
      <c r="UDP127" s="22"/>
      <c r="UDQ127" s="22"/>
      <c r="UDR127" s="22"/>
      <c r="UDS127" s="22"/>
      <c r="UDT127" s="22"/>
      <c r="UDU127" s="22"/>
      <c r="UDV127" s="22"/>
      <c r="UDW127" s="22"/>
      <c r="UDX127" s="22"/>
      <c r="UDY127" s="22"/>
      <c r="UDZ127" s="22"/>
      <c r="UEA127" s="22"/>
      <c r="UEB127" s="22"/>
      <c r="UEC127" s="22"/>
      <c r="UED127" s="22"/>
      <c r="UEE127" s="22"/>
      <c r="UEF127" s="22"/>
      <c r="UEG127" s="22"/>
      <c r="UEH127" s="22"/>
      <c r="UEI127" s="22"/>
      <c r="UEJ127" s="22"/>
      <c r="UEK127" s="22"/>
      <c r="UEL127" s="22"/>
      <c r="UEM127" s="22"/>
      <c r="UEN127" s="22"/>
      <c r="UEO127" s="22"/>
      <c r="UEP127" s="22"/>
      <c r="UEQ127" s="22"/>
      <c r="UER127" s="22"/>
      <c r="UES127" s="22"/>
      <c r="UET127" s="22"/>
      <c r="UEU127" s="22"/>
      <c r="UEV127" s="22"/>
      <c r="UEW127" s="21"/>
      <c r="UEX127" s="22"/>
      <c r="UEY127" s="22"/>
      <c r="UEZ127" s="22"/>
      <c r="UFA127" s="22"/>
      <c r="UFB127" s="22"/>
      <c r="UFC127" s="22"/>
      <c r="UFD127" s="22"/>
      <c r="UFE127" s="22"/>
      <c r="UFF127" s="22"/>
      <c r="UFG127" s="22"/>
      <c r="UFH127" s="22"/>
      <c r="UFI127" s="22"/>
      <c r="UFJ127" s="22"/>
      <c r="UFK127" s="22"/>
      <c r="UFL127" s="22"/>
      <c r="UFM127" s="22"/>
      <c r="UFN127" s="22"/>
      <c r="UFO127" s="22"/>
      <c r="UFP127" s="22"/>
      <c r="UFQ127" s="22"/>
      <c r="UFR127" s="22"/>
      <c r="UFS127" s="22"/>
      <c r="UFT127" s="22"/>
      <c r="UFU127" s="22"/>
      <c r="UFV127" s="22"/>
      <c r="UFW127" s="22"/>
      <c r="UFX127" s="22"/>
      <c r="UFY127" s="22"/>
      <c r="UFZ127" s="22"/>
      <c r="UGA127" s="22"/>
      <c r="UGB127" s="22"/>
      <c r="UGC127" s="22"/>
      <c r="UGD127" s="22"/>
      <c r="UGE127" s="21"/>
      <c r="UGF127" s="22"/>
      <c r="UGG127" s="22"/>
      <c r="UGH127" s="22"/>
      <c r="UGI127" s="22"/>
      <c r="UGJ127" s="22"/>
      <c r="UGK127" s="22"/>
      <c r="UGL127" s="22"/>
      <c r="UGM127" s="22"/>
      <c r="UGN127" s="22"/>
      <c r="UGO127" s="22"/>
      <c r="UGP127" s="22"/>
      <c r="UGQ127" s="22"/>
      <c r="UGR127" s="22"/>
      <c r="UGS127" s="22"/>
      <c r="UGT127" s="22"/>
      <c r="UGU127" s="22"/>
      <c r="UGV127" s="22"/>
      <c r="UGW127" s="22"/>
      <c r="UGX127" s="22"/>
      <c r="UGY127" s="22"/>
      <c r="UGZ127" s="22"/>
      <c r="UHA127" s="22"/>
      <c r="UHB127" s="22"/>
      <c r="UHC127" s="22"/>
      <c r="UHD127" s="22"/>
      <c r="UHE127" s="22"/>
      <c r="UHF127" s="22"/>
      <c r="UHG127" s="22"/>
      <c r="UHH127" s="22"/>
      <c r="UHI127" s="22"/>
      <c r="UHJ127" s="22"/>
      <c r="UHK127" s="22"/>
      <c r="UHL127" s="22"/>
      <c r="UHM127" s="21"/>
      <c r="UHN127" s="22"/>
      <c r="UHO127" s="22"/>
      <c r="UHP127" s="22"/>
      <c r="UHQ127" s="22"/>
      <c r="UHR127" s="22"/>
      <c r="UHS127" s="22"/>
      <c r="UHT127" s="22"/>
      <c r="UHU127" s="22"/>
      <c r="UHV127" s="22"/>
      <c r="UHW127" s="22"/>
      <c r="UHX127" s="22"/>
      <c r="UHY127" s="22"/>
      <c r="UHZ127" s="22"/>
      <c r="UIA127" s="22"/>
      <c r="UIB127" s="22"/>
      <c r="UIC127" s="22"/>
      <c r="UID127" s="22"/>
      <c r="UIE127" s="22"/>
      <c r="UIF127" s="22"/>
      <c r="UIG127" s="22"/>
      <c r="UIH127" s="22"/>
      <c r="UII127" s="22"/>
      <c r="UIJ127" s="22"/>
      <c r="UIK127" s="22"/>
      <c r="UIL127" s="22"/>
      <c r="UIM127" s="22"/>
      <c r="UIN127" s="22"/>
      <c r="UIO127" s="22"/>
      <c r="UIP127" s="22"/>
      <c r="UIQ127" s="22"/>
      <c r="UIR127" s="22"/>
      <c r="UIS127" s="22"/>
      <c r="UIT127" s="22"/>
      <c r="UIU127" s="21"/>
      <c r="UIV127" s="22"/>
      <c r="UIW127" s="22"/>
      <c r="UIX127" s="22"/>
      <c r="UIY127" s="22"/>
      <c r="UIZ127" s="22"/>
      <c r="UJA127" s="22"/>
      <c r="UJB127" s="22"/>
      <c r="UJC127" s="22"/>
      <c r="UJD127" s="22"/>
      <c r="UJE127" s="22"/>
      <c r="UJF127" s="22"/>
      <c r="UJG127" s="22"/>
      <c r="UJH127" s="22"/>
      <c r="UJI127" s="22"/>
      <c r="UJJ127" s="22"/>
      <c r="UJK127" s="22"/>
      <c r="UJL127" s="22"/>
      <c r="UJM127" s="22"/>
      <c r="UJN127" s="22"/>
      <c r="UJO127" s="22"/>
      <c r="UJP127" s="22"/>
      <c r="UJQ127" s="22"/>
      <c r="UJR127" s="22"/>
      <c r="UJS127" s="22"/>
      <c r="UJT127" s="22"/>
      <c r="UJU127" s="22"/>
      <c r="UJV127" s="22"/>
      <c r="UJW127" s="22"/>
      <c r="UJX127" s="22"/>
      <c r="UJY127" s="22"/>
      <c r="UJZ127" s="22"/>
      <c r="UKA127" s="22"/>
      <c r="UKB127" s="22"/>
      <c r="UKC127" s="21"/>
      <c r="UKD127" s="22"/>
      <c r="UKE127" s="22"/>
      <c r="UKF127" s="22"/>
      <c r="UKG127" s="22"/>
      <c r="UKH127" s="22"/>
      <c r="UKI127" s="22"/>
      <c r="UKJ127" s="22"/>
      <c r="UKK127" s="22"/>
      <c r="UKL127" s="22"/>
      <c r="UKM127" s="22"/>
      <c r="UKN127" s="22"/>
      <c r="UKO127" s="22"/>
      <c r="UKP127" s="22"/>
      <c r="UKQ127" s="22"/>
      <c r="UKR127" s="22"/>
      <c r="UKS127" s="22"/>
      <c r="UKT127" s="22"/>
      <c r="UKU127" s="22"/>
      <c r="UKV127" s="22"/>
      <c r="UKW127" s="22"/>
      <c r="UKX127" s="22"/>
      <c r="UKY127" s="22"/>
      <c r="UKZ127" s="22"/>
      <c r="ULA127" s="22"/>
      <c r="ULB127" s="22"/>
      <c r="ULC127" s="22"/>
      <c r="ULD127" s="22"/>
      <c r="ULE127" s="22"/>
      <c r="ULF127" s="22"/>
      <c r="ULG127" s="22"/>
      <c r="ULH127" s="22"/>
      <c r="ULI127" s="22"/>
      <c r="ULJ127" s="22"/>
      <c r="ULK127" s="21"/>
      <c r="ULL127" s="22"/>
      <c r="ULM127" s="22"/>
      <c r="ULN127" s="22"/>
      <c r="ULO127" s="22"/>
      <c r="ULP127" s="22"/>
      <c r="ULQ127" s="22"/>
      <c r="ULR127" s="22"/>
      <c r="ULS127" s="22"/>
      <c r="ULT127" s="22"/>
      <c r="ULU127" s="22"/>
      <c r="ULV127" s="22"/>
      <c r="ULW127" s="22"/>
      <c r="ULX127" s="22"/>
      <c r="ULY127" s="22"/>
      <c r="ULZ127" s="22"/>
      <c r="UMA127" s="22"/>
      <c r="UMB127" s="22"/>
      <c r="UMC127" s="22"/>
      <c r="UMD127" s="22"/>
      <c r="UME127" s="22"/>
      <c r="UMF127" s="22"/>
      <c r="UMG127" s="22"/>
      <c r="UMH127" s="22"/>
      <c r="UMI127" s="22"/>
      <c r="UMJ127" s="22"/>
      <c r="UMK127" s="22"/>
      <c r="UML127" s="22"/>
      <c r="UMM127" s="22"/>
      <c r="UMN127" s="22"/>
      <c r="UMO127" s="22"/>
      <c r="UMP127" s="22"/>
      <c r="UMQ127" s="22"/>
      <c r="UMR127" s="22"/>
      <c r="UMS127" s="21"/>
      <c r="UMT127" s="22"/>
      <c r="UMU127" s="22"/>
      <c r="UMV127" s="22"/>
      <c r="UMW127" s="22"/>
      <c r="UMX127" s="22"/>
      <c r="UMY127" s="22"/>
      <c r="UMZ127" s="22"/>
      <c r="UNA127" s="22"/>
      <c r="UNB127" s="22"/>
      <c r="UNC127" s="22"/>
      <c r="UND127" s="22"/>
      <c r="UNE127" s="22"/>
      <c r="UNF127" s="22"/>
      <c r="UNG127" s="22"/>
      <c r="UNH127" s="22"/>
      <c r="UNI127" s="22"/>
      <c r="UNJ127" s="22"/>
      <c r="UNK127" s="22"/>
      <c r="UNL127" s="22"/>
      <c r="UNM127" s="22"/>
      <c r="UNN127" s="22"/>
      <c r="UNO127" s="22"/>
      <c r="UNP127" s="22"/>
      <c r="UNQ127" s="22"/>
      <c r="UNR127" s="22"/>
      <c r="UNS127" s="22"/>
      <c r="UNT127" s="22"/>
      <c r="UNU127" s="22"/>
      <c r="UNV127" s="22"/>
      <c r="UNW127" s="22"/>
      <c r="UNX127" s="22"/>
      <c r="UNY127" s="22"/>
      <c r="UNZ127" s="22"/>
      <c r="UOA127" s="21"/>
      <c r="UOB127" s="22"/>
      <c r="UOC127" s="22"/>
      <c r="UOD127" s="22"/>
      <c r="UOE127" s="22"/>
      <c r="UOF127" s="22"/>
      <c r="UOG127" s="22"/>
      <c r="UOH127" s="22"/>
      <c r="UOI127" s="22"/>
      <c r="UOJ127" s="22"/>
      <c r="UOK127" s="22"/>
      <c r="UOL127" s="22"/>
      <c r="UOM127" s="22"/>
      <c r="UON127" s="22"/>
      <c r="UOO127" s="22"/>
      <c r="UOP127" s="22"/>
      <c r="UOQ127" s="22"/>
      <c r="UOR127" s="22"/>
      <c r="UOS127" s="22"/>
      <c r="UOT127" s="22"/>
      <c r="UOU127" s="22"/>
      <c r="UOV127" s="22"/>
      <c r="UOW127" s="22"/>
      <c r="UOX127" s="22"/>
      <c r="UOY127" s="22"/>
      <c r="UOZ127" s="22"/>
      <c r="UPA127" s="22"/>
      <c r="UPB127" s="22"/>
      <c r="UPC127" s="22"/>
      <c r="UPD127" s="22"/>
      <c r="UPE127" s="22"/>
      <c r="UPF127" s="22"/>
      <c r="UPG127" s="22"/>
      <c r="UPH127" s="22"/>
      <c r="UPI127" s="21"/>
      <c r="UPJ127" s="22"/>
      <c r="UPK127" s="22"/>
      <c r="UPL127" s="22"/>
      <c r="UPM127" s="22"/>
      <c r="UPN127" s="22"/>
      <c r="UPO127" s="22"/>
      <c r="UPP127" s="22"/>
      <c r="UPQ127" s="22"/>
      <c r="UPR127" s="22"/>
      <c r="UPS127" s="22"/>
      <c r="UPT127" s="22"/>
      <c r="UPU127" s="22"/>
      <c r="UPV127" s="22"/>
      <c r="UPW127" s="22"/>
      <c r="UPX127" s="22"/>
      <c r="UPY127" s="22"/>
      <c r="UPZ127" s="22"/>
      <c r="UQA127" s="22"/>
      <c r="UQB127" s="22"/>
      <c r="UQC127" s="22"/>
      <c r="UQD127" s="22"/>
      <c r="UQE127" s="22"/>
      <c r="UQF127" s="22"/>
      <c r="UQG127" s="22"/>
      <c r="UQH127" s="22"/>
      <c r="UQI127" s="22"/>
      <c r="UQJ127" s="22"/>
      <c r="UQK127" s="22"/>
      <c r="UQL127" s="22"/>
      <c r="UQM127" s="22"/>
      <c r="UQN127" s="22"/>
      <c r="UQO127" s="22"/>
      <c r="UQP127" s="22"/>
      <c r="UQQ127" s="21"/>
      <c r="UQR127" s="22"/>
      <c r="UQS127" s="22"/>
      <c r="UQT127" s="22"/>
      <c r="UQU127" s="22"/>
      <c r="UQV127" s="22"/>
      <c r="UQW127" s="22"/>
      <c r="UQX127" s="22"/>
      <c r="UQY127" s="22"/>
      <c r="UQZ127" s="22"/>
      <c r="URA127" s="22"/>
      <c r="URB127" s="22"/>
      <c r="URC127" s="22"/>
      <c r="URD127" s="22"/>
      <c r="URE127" s="22"/>
      <c r="URF127" s="22"/>
      <c r="URG127" s="22"/>
      <c r="URH127" s="22"/>
      <c r="URI127" s="22"/>
      <c r="URJ127" s="22"/>
      <c r="URK127" s="22"/>
      <c r="URL127" s="22"/>
      <c r="URM127" s="22"/>
      <c r="URN127" s="22"/>
      <c r="URO127" s="22"/>
      <c r="URP127" s="22"/>
      <c r="URQ127" s="22"/>
      <c r="URR127" s="22"/>
      <c r="URS127" s="22"/>
      <c r="URT127" s="22"/>
      <c r="URU127" s="22"/>
      <c r="URV127" s="22"/>
      <c r="URW127" s="22"/>
      <c r="URX127" s="22"/>
      <c r="URY127" s="21"/>
      <c r="URZ127" s="22"/>
      <c r="USA127" s="22"/>
      <c r="USB127" s="22"/>
      <c r="USC127" s="22"/>
      <c r="USD127" s="22"/>
      <c r="USE127" s="22"/>
      <c r="USF127" s="22"/>
      <c r="USG127" s="22"/>
      <c r="USH127" s="22"/>
      <c r="USI127" s="22"/>
      <c r="USJ127" s="22"/>
      <c r="USK127" s="22"/>
      <c r="USL127" s="22"/>
      <c r="USM127" s="22"/>
      <c r="USN127" s="22"/>
      <c r="USO127" s="22"/>
      <c r="USP127" s="22"/>
      <c r="USQ127" s="22"/>
      <c r="USR127" s="22"/>
      <c r="USS127" s="22"/>
      <c r="UST127" s="22"/>
      <c r="USU127" s="22"/>
      <c r="USV127" s="22"/>
      <c r="USW127" s="22"/>
      <c r="USX127" s="22"/>
      <c r="USY127" s="22"/>
      <c r="USZ127" s="22"/>
      <c r="UTA127" s="22"/>
      <c r="UTB127" s="22"/>
      <c r="UTC127" s="22"/>
      <c r="UTD127" s="22"/>
      <c r="UTE127" s="22"/>
      <c r="UTF127" s="22"/>
      <c r="UTG127" s="21"/>
      <c r="UTH127" s="22"/>
      <c r="UTI127" s="22"/>
      <c r="UTJ127" s="22"/>
      <c r="UTK127" s="22"/>
      <c r="UTL127" s="22"/>
      <c r="UTM127" s="22"/>
      <c r="UTN127" s="22"/>
      <c r="UTO127" s="22"/>
      <c r="UTP127" s="22"/>
      <c r="UTQ127" s="22"/>
      <c r="UTR127" s="22"/>
      <c r="UTS127" s="22"/>
      <c r="UTT127" s="22"/>
      <c r="UTU127" s="22"/>
      <c r="UTV127" s="22"/>
      <c r="UTW127" s="22"/>
      <c r="UTX127" s="22"/>
      <c r="UTY127" s="22"/>
      <c r="UTZ127" s="22"/>
      <c r="UUA127" s="22"/>
      <c r="UUB127" s="22"/>
      <c r="UUC127" s="22"/>
      <c r="UUD127" s="22"/>
      <c r="UUE127" s="22"/>
      <c r="UUF127" s="22"/>
      <c r="UUG127" s="22"/>
      <c r="UUH127" s="22"/>
      <c r="UUI127" s="22"/>
      <c r="UUJ127" s="22"/>
      <c r="UUK127" s="22"/>
      <c r="UUL127" s="22"/>
      <c r="UUM127" s="22"/>
      <c r="UUN127" s="22"/>
      <c r="UUO127" s="21"/>
      <c r="UUP127" s="22"/>
      <c r="UUQ127" s="22"/>
      <c r="UUR127" s="22"/>
      <c r="UUS127" s="22"/>
      <c r="UUT127" s="22"/>
      <c r="UUU127" s="22"/>
      <c r="UUV127" s="22"/>
      <c r="UUW127" s="22"/>
      <c r="UUX127" s="22"/>
      <c r="UUY127" s="22"/>
      <c r="UUZ127" s="22"/>
      <c r="UVA127" s="22"/>
      <c r="UVB127" s="22"/>
      <c r="UVC127" s="22"/>
      <c r="UVD127" s="22"/>
      <c r="UVE127" s="22"/>
      <c r="UVF127" s="22"/>
      <c r="UVG127" s="22"/>
      <c r="UVH127" s="22"/>
      <c r="UVI127" s="22"/>
      <c r="UVJ127" s="22"/>
      <c r="UVK127" s="22"/>
      <c r="UVL127" s="22"/>
      <c r="UVM127" s="22"/>
      <c r="UVN127" s="22"/>
      <c r="UVO127" s="22"/>
      <c r="UVP127" s="22"/>
      <c r="UVQ127" s="22"/>
      <c r="UVR127" s="22"/>
      <c r="UVS127" s="22"/>
      <c r="UVT127" s="22"/>
      <c r="UVU127" s="22"/>
      <c r="UVV127" s="22"/>
      <c r="UVW127" s="21"/>
      <c r="UVX127" s="22"/>
      <c r="UVY127" s="22"/>
      <c r="UVZ127" s="22"/>
      <c r="UWA127" s="22"/>
      <c r="UWB127" s="22"/>
      <c r="UWC127" s="22"/>
      <c r="UWD127" s="22"/>
      <c r="UWE127" s="22"/>
      <c r="UWF127" s="22"/>
      <c r="UWG127" s="22"/>
      <c r="UWH127" s="22"/>
      <c r="UWI127" s="22"/>
      <c r="UWJ127" s="22"/>
      <c r="UWK127" s="22"/>
      <c r="UWL127" s="22"/>
      <c r="UWM127" s="22"/>
      <c r="UWN127" s="22"/>
      <c r="UWO127" s="22"/>
      <c r="UWP127" s="22"/>
      <c r="UWQ127" s="22"/>
      <c r="UWR127" s="22"/>
      <c r="UWS127" s="22"/>
      <c r="UWT127" s="22"/>
      <c r="UWU127" s="22"/>
      <c r="UWV127" s="22"/>
      <c r="UWW127" s="22"/>
      <c r="UWX127" s="22"/>
      <c r="UWY127" s="22"/>
      <c r="UWZ127" s="22"/>
      <c r="UXA127" s="22"/>
      <c r="UXB127" s="22"/>
      <c r="UXC127" s="22"/>
      <c r="UXD127" s="22"/>
      <c r="UXE127" s="21"/>
      <c r="UXF127" s="22"/>
      <c r="UXG127" s="22"/>
      <c r="UXH127" s="22"/>
      <c r="UXI127" s="22"/>
      <c r="UXJ127" s="22"/>
      <c r="UXK127" s="22"/>
      <c r="UXL127" s="22"/>
      <c r="UXM127" s="22"/>
      <c r="UXN127" s="22"/>
      <c r="UXO127" s="22"/>
      <c r="UXP127" s="22"/>
      <c r="UXQ127" s="22"/>
      <c r="UXR127" s="22"/>
      <c r="UXS127" s="22"/>
      <c r="UXT127" s="22"/>
      <c r="UXU127" s="22"/>
      <c r="UXV127" s="22"/>
      <c r="UXW127" s="22"/>
      <c r="UXX127" s="22"/>
      <c r="UXY127" s="22"/>
      <c r="UXZ127" s="22"/>
      <c r="UYA127" s="22"/>
      <c r="UYB127" s="22"/>
      <c r="UYC127" s="22"/>
      <c r="UYD127" s="22"/>
      <c r="UYE127" s="22"/>
      <c r="UYF127" s="22"/>
      <c r="UYG127" s="22"/>
      <c r="UYH127" s="22"/>
      <c r="UYI127" s="22"/>
      <c r="UYJ127" s="22"/>
      <c r="UYK127" s="22"/>
      <c r="UYL127" s="22"/>
      <c r="UYM127" s="21"/>
      <c r="UYN127" s="22"/>
      <c r="UYO127" s="22"/>
      <c r="UYP127" s="22"/>
      <c r="UYQ127" s="22"/>
      <c r="UYR127" s="22"/>
      <c r="UYS127" s="22"/>
      <c r="UYT127" s="22"/>
      <c r="UYU127" s="22"/>
      <c r="UYV127" s="22"/>
      <c r="UYW127" s="22"/>
      <c r="UYX127" s="22"/>
      <c r="UYY127" s="22"/>
      <c r="UYZ127" s="22"/>
      <c r="UZA127" s="22"/>
      <c r="UZB127" s="22"/>
      <c r="UZC127" s="22"/>
      <c r="UZD127" s="22"/>
      <c r="UZE127" s="22"/>
      <c r="UZF127" s="22"/>
      <c r="UZG127" s="22"/>
      <c r="UZH127" s="22"/>
      <c r="UZI127" s="22"/>
      <c r="UZJ127" s="22"/>
      <c r="UZK127" s="22"/>
      <c r="UZL127" s="22"/>
      <c r="UZM127" s="22"/>
      <c r="UZN127" s="22"/>
      <c r="UZO127" s="22"/>
      <c r="UZP127" s="22"/>
      <c r="UZQ127" s="22"/>
      <c r="UZR127" s="22"/>
      <c r="UZS127" s="22"/>
      <c r="UZT127" s="22"/>
      <c r="UZU127" s="21"/>
      <c r="UZV127" s="22"/>
      <c r="UZW127" s="22"/>
      <c r="UZX127" s="22"/>
      <c r="UZY127" s="22"/>
      <c r="UZZ127" s="22"/>
      <c r="VAA127" s="22"/>
      <c r="VAB127" s="22"/>
      <c r="VAC127" s="22"/>
      <c r="VAD127" s="22"/>
      <c r="VAE127" s="22"/>
      <c r="VAF127" s="22"/>
      <c r="VAG127" s="22"/>
      <c r="VAH127" s="22"/>
      <c r="VAI127" s="22"/>
      <c r="VAJ127" s="22"/>
      <c r="VAK127" s="22"/>
      <c r="VAL127" s="22"/>
      <c r="VAM127" s="22"/>
      <c r="VAN127" s="22"/>
      <c r="VAO127" s="22"/>
      <c r="VAP127" s="22"/>
      <c r="VAQ127" s="22"/>
      <c r="VAR127" s="22"/>
      <c r="VAS127" s="22"/>
      <c r="VAT127" s="22"/>
      <c r="VAU127" s="22"/>
      <c r="VAV127" s="22"/>
      <c r="VAW127" s="22"/>
      <c r="VAX127" s="22"/>
      <c r="VAY127" s="22"/>
      <c r="VAZ127" s="22"/>
      <c r="VBA127" s="22"/>
      <c r="VBB127" s="22"/>
      <c r="VBC127" s="21"/>
      <c r="VBD127" s="22"/>
      <c r="VBE127" s="22"/>
      <c r="VBF127" s="22"/>
      <c r="VBG127" s="22"/>
      <c r="VBH127" s="22"/>
      <c r="VBI127" s="22"/>
      <c r="VBJ127" s="22"/>
      <c r="VBK127" s="22"/>
      <c r="VBL127" s="22"/>
      <c r="VBM127" s="22"/>
      <c r="VBN127" s="22"/>
      <c r="VBO127" s="22"/>
      <c r="VBP127" s="22"/>
      <c r="VBQ127" s="22"/>
      <c r="VBR127" s="22"/>
      <c r="VBS127" s="22"/>
      <c r="VBT127" s="22"/>
      <c r="VBU127" s="22"/>
      <c r="VBV127" s="22"/>
      <c r="VBW127" s="22"/>
      <c r="VBX127" s="22"/>
      <c r="VBY127" s="22"/>
      <c r="VBZ127" s="22"/>
      <c r="VCA127" s="22"/>
      <c r="VCB127" s="22"/>
      <c r="VCC127" s="22"/>
      <c r="VCD127" s="22"/>
      <c r="VCE127" s="22"/>
      <c r="VCF127" s="22"/>
      <c r="VCG127" s="22"/>
      <c r="VCH127" s="22"/>
      <c r="VCI127" s="22"/>
      <c r="VCJ127" s="22"/>
      <c r="VCK127" s="21"/>
      <c r="VCL127" s="22"/>
      <c r="VCM127" s="22"/>
      <c r="VCN127" s="22"/>
      <c r="VCO127" s="22"/>
      <c r="VCP127" s="22"/>
      <c r="VCQ127" s="22"/>
      <c r="VCR127" s="22"/>
      <c r="VCS127" s="22"/>
      <c r="VCT127" s="22"/>
      <c r="VCU127" s="22"/>
      <c r="VCV127" s="22"/>
      <c r="VCW127" s="22"/>
      <c r="VCX127" s="22"/>
      <c r="VCY127" s="22"/>
      <c r="VCZ127" s="22"/>
      <c r="VDA127" s="22"/>
      <c r="VDB127" s="22"/>
      <c r="VDC127" s="22"/>
      <c r="VDD127" s="22"/>
      <c r="VDE127" s="22"/>
      <c r="VDF127" s="22"/>
      <c r="VDG127" s="22"/>
      <c r="VDH127" s="22"/>
      <c r="VDI127" s="22"/>
      <c r="VDJ127" s="22"/>
      <c r="VDK127" s="22"/>
      <c r="VDL127" s="22"/>
      <c r="VDM127" s="22"/>
      <c r="VDN127" s="22"/>
      <c r="VDO127" s="22"/>
      <c r="VDP127" s="22"/>
      <c r="VDQ127" s="22"/>
      <c r="VDR127" s="22"/>
      <c r="VDS127" s="21"/>
      <c r="VDT127" s="22"/>
      <c r="VDU127" s="22"/>
      <c r="VDV127" s="22"/>
      <c r="VDW127" s="22"/>
      <c r="VDX127" s="22"/>
      <c r="VDY127" s="22"/>
      <c r="VDZ127" s="22"/>
      <c r="VEA127" s="22"/>
      <c r="VEB127" s="22"/>
      <c r="VEC127" s="22"/>
      <c r="VED127" s="22"/>
      <c r="VEE127" s="22"/>
      <c r="VEF127" s="22"/>
      <c r="VEG127" s="22"/>
      <c r="VEH127" s="22"/>
      <c r="VEI127" s="22"/>
      <c r="VEJ127" s="22"/>
      <c r="VEK127" s="22"/>
      <c r="VEL127" s="22"/>
      <c r="VEM127" s="22"/>
      <c r="VEN127" s="22"/>
      <c r="VEO127" s="22"/>
      <c r="VEP127" s="22"/>
      <c r="VEQ127" s="22"/>
      <c r="VER127" s="22"/>
      <c r="VES127" s="22"/>
      <c r="VET127" s="22"/>
      <c r="VEU127" s="22"/>
      <c r="VEV127" s="22"/>
      <c r="VEW127" s="22"/>
      <c r="VEX127" s="22"/>
      <c r="VEY127" s="22"/>
      <c r="VEZ127" s="22"/>
      <c r="VFA127" s="21"/>
      <c r="VFB127" s="22"/>
      <c r="VFC127" s="22"/>
      <c r="VFD127" s="22"/>
      <c r="VFE127" s="22"/>
      <c r="VFF127" s="22"/>
      <c r="VFG127" s="22"/>
      <c r="VFH127" s="22"/>
      <c r="VFI127" s="22"/>
      <c r="VFJ127" s="22"/>
      <c r="VFK127" s="22"/>
      <c r="VFL127" s="22"/>
      <c r="VFM127" s="22"/>
      <c r="VFN127" s="22"/>
      <c r="VFO127" s="22"/>
      <c r="VFP127" s="22"/>
      <c r="VFQ127" s="22"/>
      <c r="VFR127" s="22"/>
      <c r="VFS127" s="22"/>
      <c r="VFT127" s="22"/>
      <c r="VFU127" s="22"/>
      <c r="VFV127" s="22"/>
      <c r="VFW127" s="22"/>
      <c r="VFX127" s="22"/>
      <c r="VFY127" s="22"/>
      <c r="VFZ127" s="22"/>
      <c r="VGA127" s="22"/>
      <c r="VGB127" s="22"/>
      <c r="VGC127" s="22"/>
      <c r="VGD127" s="22"/>
      <c r="VGE127" s="22"/>
      <c r="VGF127" s="22"/>
      <c r="VGG127" s="22"/>
      <c r="VGH127" s="22"/>
      <c r="VGI127" s="21"/>
      <c r="VGJ127" s="22"/>
      <c r="VGK127" s="22"/>
      <c r="VGL127" s="22"/>
      <c r="VGM127" s="22"/>
      <c r="VGN127" s="22"/>
      <c r="VGO127" s="22"/>
      <c r="VGP127" s="22"/>
      <c r="VGQ127" s="22"/>
      <c r="VGR127" s="22"/>
      <c r="VGS127" s="22"/>
      <c r="VGT127" s="22"/>
      <c r="VGU127" s="22"/>
      <c r="VGV127" s="22"/>
      <c r="VGW127" s="22"/>
      <c r="VGX127" s="22"/>
      <c r="VGY127" s="22"/>
      <c r="VGZ127" s="22"/>
      <c r="VHA127" s="22"/>
      <c r="VHB127" s="22"/>
      <c r="VHC127" s="22"/>
      <c r="VHD127" s="22"/>
      <c r="VHE127" s="22"/>
      <c r="VHF127" s="22"/>
      <c r="VHG127" s="22"/>
      <c r="VHH127" s="22"/>
      <c r="VHI127" s="22"/>
      <c r="VHJ127" s="22"/>
      <c r="VHK127" s="22"/>
      <c r="VHL127" s="22"/>
      <c r="VHM127" s="22"/>
      <c r="VHN127" s="22"/>
      <c r="VHO127" s="22"/>
      <c r="VHP127" s="22"/>
      <c r="VHQ127" s="21"/>
      <c r="VHR127" s="22"/>
      <c r="VHS127" s="22"/>
      <c r="VHT127" s="22"/>
      <c r="VHU127" s="22"/>
      <c r="VHV127" s="22"/>
      <c r="VHW127" s="22"/>
      <c r="VHX127" s="22"/>
      <c r="VHY127" s="22"/>
      <c r="VHZ127" s="22"/>
      <c r="VIA127" s="22"/>
      <c r="VIB127" s="22"/>
      <c r="VIC127" s="22"/>
      <c r="VID127" s="22"/>
      <c r="VIE127" s="22"/>
      <c r="VIF127" s="22"/>
      <c r="VIG127" s="22"/>
      <c r="VIH127" s="22"/>
      <c r="VII127" s="22"/>
      <c r="VIJ127" s="22"/>
      <c r="VIK127" s="22"/>
      <c r="VIL127" s="22"/>
      <c r="VIM127" s="22"/>
      <c r="VIN127" s="22"/>
      <c r="VIO127" s="22"/>
      <c r="VIP127" s="22"/>
      <c r="VIQ127" s="22"/>
      <c r="VIR127" s="22"/>
      <c r="VIS127" s="22"/>
      <c r="VIT127" s="22"/>
      <c r="VIU127" s="22"/>
      <c r="VIV127" s="22"/>
      <c r="VIW127" s="22"/>
      <c r="VIX127" s="22"/>
      <c r="VIY127" s="21"/>
      <c r="VIZ127" s="22"/>
      <c r="VJA127" s="22"/>
      <c r="VJB127" s="22"/>
      <c r="VJC127" s="22"/>
      <c r="VJD127" s="22"/>
      <c r="VJE127" s="22"/>
      <c r="VJF127" s="22"/>
      <c r="VJG127" s="22"/>
      <c r="VJH127" s="22"/>
      <c r="VJI127" s="22"/>
      <c r="VJJ127" s="22"/>
      <c r="VJK127" s="22"/>
      <c r="VJL127" s="22"/>
      <c r="VJM127" s="22"/>
      <c r="VJN127" s="22"/>
      <c r="VJO127" s="22"/>
      <c r="VJP127" s="22"/>
      <c r="VJQ127" s="22"/>
      <c r="VJR127" s="22"/>
      <c r="VJS127" s="22"/>
      <c r="VJT127" s="22"/>
      <c r="VJU127" s="22"/>
      <c r="VJV127" s="22"/>
      <c r="VJW127" s="22"/>
      <c r="VJX127" s="22"/>
      <c r="VJY127" s="22"/>
      <c r="VJZ127" s="22"/>
      <c r="VKA127" s="22"/>
      <c r="VKB127" s="22"/>
      <c r="VKC127" s="22"/>
      <c r="VKD127" s="22"/>
      <c r="VKE127" s="22"/>
      <c r="VKF127" s="22"/>
      <c r="VKG127" s="21"/>
      <c r="VKH127" s="22"/>
      <c r="VKI127" s="22"/>
      <c r="VKJ127" s="22"/>
      <c r="VKK127" s="22"/>
      <c r="VKL127" s="22"/>
      <c r="VKM127" s="22"/>
      <c r="VKN127" s="22"/>
      <c r="VKO127" s="22"/>
      <c r="VKP127" s="22"/>
      <c r="VKQ127" s="22"/>
      <c r="VKR127" s="22"/>
      <c r="VKS127" s="22"/>
      <c r="VKT127" s="22"/>
      <c r="VKU127" s="22"/>
      <c r="VKV127" s="22"/>
      <c r="VKW127" s="22"/>
      <c r="VKX127" s="22"/>
      <c r="VKY127" s="22"/>
      <c r="VKZ127" s="22"/>
      <c r="VLA127" s="22"/>
      <c r="VLB127" s="22"/>
      <c r="VLC127" s="22"/>
      <c r="VLD127" s="22"/>
      <c r="VLE127" s="22"/>
      <c r="VLF127" s="22"/>
      <c r="VLG127" s="22"/>
      <c r="VLH127" s="22"/>
      <c r="VLI127" s="22"/>
      <c r="VLJ127" s="22"/>
      <c r="VLK127" s="22"/>
      <c r="VLL127" s="22"/>
      <c r="VLM127" s="22"/>
      <c r="VLN127" s="22"/>
      <c r="VLO127" s="21"/>
      <c r="VLP127" s="22"/>
      <c r="VLQ127" s="22"/>
      <c r="VLR127" s="22"/>
      <c r="VLS127" s="22"/>
      <c r="VLT127" s="22"/>
      <c r="VLU127" s="22"/>
      <c r="VLV127" s="22"/>
      <c r="VLW127" s="22"/>
      <c r="VLX127" s="22"/>
      <c r="VLY127" s="22"/>
      <c r="VLZ127" s="22"/>
      <c r="VMA127" s="22"/>
      <c r="VMB127" s="22"/>
      <c r="VMC127" s="22"/>
      <c r="VMD127" s="22"/>
      <c r="VME127" s="22"/>
      <c r="VMF127" s="22"/>
      <c r="VMG127" s="22"/>
      <c r="VMH127" s="22"/>
      <c r="VMI127" s="22"/>
      <c r="VMJ127" s="22"/>
      <c r="VMK127" s="22"/>
      <c r="VML127" s="22"/>
      <c r="VMM127" s="22"/>
      <c r="VMN127" s="22"/>
      <c r="VMO127" s="22"/>
      <c r="VMP127" s="22"/>
      <c r="VMQ127" s="22"/>
      <c r="VMR127" s="22"/>
      <c r="VMS127" s="22"/>
      <c r="VMT127" s="22"/>
      <c r="VMU127" s="22"/>
      <c r="VMV127" s="22"/>
      <c r="VMW127" s="21"/>
      <c r="VMX127" s="22"/>
      <c r="VMY127" s="22"/>
      <c r="VMZ127" s="22"/>
      <c r="VNA127" s="22"/>
      <c r="VNB127" s="22"/>
      <c r="VNC127" s="22"/>
      <c r="VND127" s="22"/>
      <c r="VNE127" s="22"/>
      <c r="VNF127" s="22"/>
      <c r="VNG127" s="22"/>
      <c r="VNH127" s="22"/>
      <c r="VNI127" s="22"/>
      <c r="VNJ127" s="22"/>
      <c r="VNK127" s="22"/>
      <c r="VNL127" s="22"/>
      <c r="VNM127" s="22"/>
      <c r="VNN127" s="22"/>
      <c r="VNO127" s="22"/>
      <c r="VNP127" s="22"/>
      <c r="VNQ127" s="22"/>
      <c r="VNR127" s="22"/>
      <c r="VNS127" s="22"/>
      <c r="VNT127" s="22"/>
      <c r="VNU127" s="22"/>
      <c r="VNV127" s="22"/>
      <c r="VNW127" s="22"/>
      <c r="VNX127" s="22"/>
      <c r="VNY127" s="22"/>
      <c r="VNZ127" s="22"/>
      <c r="VOA127" s="22"/>
      <c r="VOB127" s="22"/>
      <c r="VOC127" s="22"/>
      <c r="VOD127" s="22"/>
      <c r="VOE127" s="21"/>
      <c r="VOF127" s="22"/>
      <c r="VOG127" s="22"/>
      <c r="VOH127" s="22"/>
      <c r="VOI127" s="22"/>
      <c r="VOJ127" s="22"/>
      <c r="VOK127" s="22"/>
      <c r="VOL127" s="22"/>
      <c r="VOM127" s="22"/>
      <c r="VON127" s="22"/>
      <c r="VOO127" s="22"/>
      <c r="VOP127" s="22"/>
      <c r="VOQ127" s="22"/>
      <c r="VOR127" s="22"/>
      <c r="VOS127" s="22"/>
      <c r="VOT127" s="22"/>
      <c r="VOU127" s="22"/>
      <c r="VOV127" s="22"/>
      <c r="VOW127" s="22"/>
      <c r="VOX127" s="22"/>
      <c r="VOY127" s="22"/>
      <c r="VOZ127" s="22"/>
      <c r="VPA127" s="22"/>
      <c r="VPB127" s="22"/>
      <c r="VPC127" s="22"/>
      <c r="VPD127" s="22"/>
      <c r="VPE127" s="22"/>
      <c r="VPF127" s="22"/>
      <c r="VPG127" s="22"/>
      <c r="VPH127" s="22"/>
      <c r="VPI127" s="22"/>
      <c r="VPJ127" s="22"/>
      <c r="VPK127" s="22"/>
      <c r="VPL127" s="22"/>
      <c r="VPM127" s="21"/>
      <c r="VPN127" s="22"/>
      <c r="VPO127" s="22"/>
      <c r="VPP127" s="22"/>
      <c r="VPQ127" s="22"/>
      <c r="VPR127" s="22"/>
      <c r="VPS127" s="22"/>
      <c r="VPT127" s="22"/>
      <c r="VPU127" s="22"/>
      <c r="VPV127" s="22"/>
      <c r="VPW127" s="22"/>
      <c r="VPX127" s="22"/>
      <c r="VPY127" s="22"/>
      <c r="VPZ127" s="22"/>
      <c r="VQA127" s="22"/>
      <c r="VQB127" s="22"/>
      <c r="VQC127" s="22"/>
      <c r="VQD127" s="22"/>
      <c r="VQE127" s="22"/>
      <c r="VQF127" s="22"/>
      <c r="VQG127" s="22"/>
      <c r="VQH127" s="22"/>
      <c r="VQI127" s="22"/>
      <c r="VQJ127" s="22"/>
      <c r="VQK127" s="22"/>
      <c r="VQL127" s="22"/>
      <c r="VQM127" s="22"/>
      <c r="VQN127" s="22"/>
      <c r="VQO127" s="22"/>
      <c r="VQP127" s="22"/>
      <c r="VQQ127" s="22"/>
      <c r="VQR127" s="22"/>
      <c r="VQS127" s="22"/>
      <c r="VQT127" s="22"/>
      <c r="VQU127" s="21"/>
      <c r="VQV127" s="22"/>
      <c r="VQW127" s="22"/>
      <c r="VQX127" s="22"/>
      <c r="VQY127" s="22"/>
      <c r="VQZ127" s="22"/>
      <c r="VRA127" s="22"/>
      <c r="VRB127" s="22"/>
      <c r="VRC127" s="22"/>
      <c r="VRD127" s="22"/>
      <c r="VRE127" s="22"/>
      <c r="VRF127" s="22"/>
      <c r="VRG127" s="22"/>
      <c r="VRH127" s="22"/>
      <c r="VRI127" s="22"/>
      <c r="VRJ127" s="22"/>
      <c r="VRK127" s="22"/>
      <c r="VRL127" s="22"/>
      <c r="VRM127" s="22"/>
      <c r="VRN127" s="22"/>
      <c r="VRO127" s="22"/>
      <c r="VRP127" s="22"/>
      <c r="VRQ127" s="22"/>
      <c r="VRR127" s="22"/>
      <c r="VRS127" s="22"/>
      <c r="VRT127" s="22"/>
      <c r="VRU127" s="22"/>
      <c r="VRV127" s="22"/>
      <c r="VRW127" s="22"/>
      <c r="VRX127" s="22"/>
      <c r="VRY127" s="22"/>
      <c r="VRZ127" s="22"/>
      <c r="VSA127" s="22"/>
      <c r="VSB127" s="22"/>
      <c r="VSC127" s="21"/>
      <c r="VSD127" s="22"/>
      <c r="VSE127" s="22"/>
      <c r="VSF127" s="22"/>
      <c r="VSG127" s="22"/>
      <c r="VSH127" s="22"/>
      <c r="VSI127" s="22"/>
      <c r="VSJ127" s="22"/>
      <c r="VSK127" s="22"/>
      <c r="VSL127" s="22"/>
      <c r="VSM127" s="22"/>
      <c r="VSN127" s="22"/>
      <c r="VSO127" s="22"/>
      <c r="VSP127" s="22"/>
      <c r="VSQ127" s="22"/>
      <c r="VSR127" s="22"/>
      <c r="VSS127" s="22"/>
      <c r="VST127" s="22"/>
      <c r="VSU127" s="22"/>
      <c r="VSV127" s="22"/>
      <c r="VSW127" s="22"/>
      <c r="VSX127" s="22"/>
      <c r="VSY127" s="22"/>
      <c r="VSZ127" s="22"/>
      <c r="VTA127" s="22"/>
      <c r="VTB127" s="22"/>
      <c r="VTC127" s="22"/>
      <c r="VTD127" s="22"/>
      <c r="VTE127" s="22"/>
      <c r="VTF127" s="22"/>
      <c r="VTG127" s="22"/>
      <c r="VTH127" s="22"/>
      <c r="VTI127" s="22"/>
      <c r="VTJ127" s="22"/>
      <c r="VTK127" s="21"/>
      <c r="VTL127" s="22"/>
      <c r="VTM127" s="22"/>
      <c r="VTN127" s="22"/>
      <c r="VTO127" s="22"/>
      <c r="VTP127" s="22"/>
      <c r="VTQ127" s="22"/>
      <c r="VTR127" s="22"/>
      <c r="VTS127" s="22"/>
      <c r="VTT127" s="22"/>
      <c r="VTU127" s="22"/>
      <c r="VTV127" s="22"/>
      <c r="VTW127" s="22"/>
      <c r="VTX127" s="22"/>
      <c r="VTY127" s="22"/>
      <c r="VTZ127" s="22"/>
      <c r="VUA127" s="22"/>
      <c r="VUB127" s="22"/>
      <c r="VUC127" s="22"/>
      <c r="VUD127" s="22"/>
      <c r="VUE127" s="22"/>
      <c r="VUF127" s="22"/>
      <c r="VUG127" s="22"/>
      <c r="VUH127" s="22"/>
      <c r="VUI127" s="22"/>
      <c r="VUJ127" s="22"/>
      <c r="VUK127" s="22"/>
      <c r="VUL127" s="22"/>
      <c r="VUM127" s="22"/>
      <c r="VUN127" s="22"/>
      <c r="VUO127" s="22"/>
      <c r="VUP127" s="22"/>
      <c r="VUQ127" s="22"/>
      <c r="VUR127" s="22"/>
      <c r="VUS127" s="21"/>
      <c r="VUT127" s="22"/>
      <c r="VUU127" s="22"/>
      <c r="VUV127" s="22"/>
      <c r="VUW127" s="22"/>
      <c r="VUX127" s="22"/>
      <c r="VUY127" s="22"/>
      <c r="VUZ127" s="22"/>
      <c r="VVA127" s="22"/>
      <c r="VVB127" s="22"/>
      <c r="VVC127" s="22"/>
      <c r="VVD127" s="22"/>
      <c r="VVE127" s="22"/>
      <c r="VVF127" s="22"/>
      <c r="VVG127" s="22"/>
      <c r="VVH127" s="22"/>
      <c r="VVI127" s="22"/>
      <c r="VVJ127" s="22"/>
      <c r="VVK127" s="22"/>
      <c r="VVL127" s="22"/>
      <c r="VVM127" s="22"/>
      <c r="VVN127" s="22"/>
      <c r="VVO127" s="22"/>
      <c r="VVP127" s="22"/>
      <c r="VVQ127" s="22"/>
      <c r="VVR127" s="22"/>
      <c r="VVS127" s="22"/>
      <c r="VVT127" s="22"/>
      <c r="VVU127" s="22"/>
      <c r="VVV127" s="22"/>
      <c r="VVW127" s="22"/>
      <c r="VVX127" s="22"/>
      <c r="VVY127" s="22"/>
      <c r="VVZ127" s="22"/>
      <c r="VWA127" s="21"/>
      <c r="VWB127" s="22"/>
      <c r="VWC127" s="22"/>
      <c r="VWD127" s="22"/>
      <c r="VWE127" s="22"/>
      <c r="VWF127" s="22"/>
      <c r="VWG127" s="22"/>
      <c r="VWH127" s="22"/>
      <c r="VWI127" s="22"/>
      <c r="VWJ127" s="22"/>
      <c r="VWK127" s="22"/>
      <c r="VWL127" s="22"/>
      <c r="VWM127" s="22"/>
      <c r="VWN127" s="22"/>
      <c r="VWO127" s="22"/>
      <c r="VWP127" s="22"/>
      <c r="VWQ127" s="22"/>
      <c r="VWR127" s="22"/>
      <c r="VWS127" s="22"/>
      <c r="VWT127" s="22"/>
      <c r="VWU127" s="22"/>
      <c r="VWV127" s="22"/>
      <c r="VWW127" s="22"/>
      <c r="VWX127" s="22"/>
      <c r="VWY127" s="22"/>
      <c r="VWZ127" s="22"/>
      <c r="VXA127" s="22"/>
      <c r="VXB127" s="22"/>
      <c r="VXC127" s="22"/>
      <c r="VXD127" s="22"/>
      <c r="VXE127" s="22"/>
      <c r="VXF127" s="22"/>
      <c r="VXG127" s="22"/>
      <c r="VXH127" s="22"/>
      <c r="VXI127" s="21"/>
      <c r="VXJ127" s="22"/>
      <c r="VXK127" s="22"/>
      <c r="VXL127" s="22"/>
      <c r="VXM127" s="22"/>
      <c r="VXN127" s="22"/>
      <c r="VXO127" s="22"/>
      <c r="VXP127" s="22"/>
      <c r="VXQ127" s="22"/>
      <c r="VXR127" s="22"/>
      <c r="VXS127" s="22"/>
      <c r="VXT127" s="22"/>
      <c r="VXU127" s="22"/>
      <c r="VXV127" s="22"/>
      <c r="VXW127" s="22"/>
      <c r="VXX127" s="22"/>
      <c r="VXY127" s="22"/>
      <c r="VXZ127" s="22"/>
      <c r="VYA127" s="22"/>
      <c r="VYB127" s="22"/>
      <c r="VYC127" s="22"/>
      <c r="VYD127" s="22"/>
      <c r="VYE127" s="22"/>
      <c r="VYF127" s="22"/>
      <c r="VYG127" s="22"/>
      <c r="VYH127" s="22"/>
      <c r="VYI127" s="22"/>
      <c r="VYJ127" s="22"/>
      <c r="VYK127" s="22"/>
      <c r="VYL127" s="22"/>
      <c r="VYM127" s="22"/>
      <c r="VYN127" s="22"/>
      <c r="VYO127" s="22"/>
      <c r="VYP127" s="22"/>
      <c r="VYQ127" s="21"/>
      <c r="VYR127" s="22"/>
      <c r="VYS127" s="22"/>
      <c r="VYT127" s="22"/>
      <c r="VYU127" s="22"/>
      <c r="VYV127" s="22"/>
      <c r="VYW127" s="22"/>
      <c r="VYX127" s="22"/>
      <c r="VYY127" s="22"/>
      <c r="VYZ127" s="22"/>
      <c r="VZA127" s="22"/>
      <c r="VZB127" s="22"/>
      <c r="VZC127" s="22"/>
      <c r="VZD127" s="22"/>
      <c r="VZE127" s="22"/>
      <c r="VZF127" s="22"/>
      <c r="VZG127" s="22"/>
      <c r="VZH127" s="22"/>
      <c r="VZI127" s="22"/>
      <c r="VZJ127" s="22"/>
      <c r="VZK127" s="22"/>
      <c r="VZL127" s="22"/>
      <c r="VZM127" s="22"/>
      <c r="VZN127" s="22"/>
      <c r="VZO127" s="22"/>
      <c r="VZP127" s="22"/>
      <c r="VZQ127" s="22"/>
      <c r="VZR127" s="22"/>
      <c r="VZS127" s="22"/>
      <c r="VZT127" s="22"/>
      <c r="VZU127" s="22"/>
      <c r="VZV127" s="22"/>
      <c r="VZW127" s="22"/>
      <c r="VZX127" s="22"/>
      <c r="VZY127" s="21"/>
      <c r="VZZ127" s="22"/>
      <c r="WAA127" s="22"/>
      <c r="WAB127" s="22"/>
      <c r="WAC127" s="22"/>
      <c r="WAD127" s="22"/>
      <c r="WAE127" s="22"/>
      <c r="WAF127" s="22"/>
      <c r="WAG127" s="22"/>
      <c r="WAH127" s="22"/>
      <c r="WAI127" s="22"/>
      <c r="WAJ127" s="22"/>
      <c r="WAK127" s="22"/>
      <c r="WAL127" s="22"/>
      <c r="WAM127" s="22"/>
      <c r="WAN127" s="22"/>
      <c r="WAO127" s="22"/>
      <c r="WAP127" s="22"/>
      <c r="WAQ127" s="22"/>
      <c r="WAR127" s="22"/>
      <c r="WAS127" s="22"/>
      <c r="WAT127" s="22"/>
      <c r="WAU127" s="22"/>
      <c r="WAV127" s="22"/>
      <c r="WAW127" s="22"/>
      <c r="WAX127" s="22"/>
      <c r="WAY127" s="22"/>
      <c r="WAZ127" s="22"/>
      <c r="WBA127" s="22"/>
      <c r="WBB127" s="22"/>
      <c r="WBC127" s="22"/>
      <c r="WBD127" s="22"/>
      <c r="WBE127" s="22"/>
      <c r="WBF127" s="22"/>
      <c r="WBG127" s="21"/>
      <c r="WBH127" s="22"/>
      <c r="WBI127" s="22"/>
      <c r="WBJ127" s="22"/>
      <c r="WBK127" s="22"/>
      <c r="WBL127" s="22"/>
      <c r="WBM127" s="22"/>
      <c r="WBN127" s="22"/>
      <c r="WBO127" s="22"/>
      <c r="WBP127" s="22"/>
      <c r="WBQ127" s="22"/>
      <c r="WBR127" s="22"/>
      <c r="WBS127" s="22"/>
      <c r="WBT127" s="22"/>
      <c r="WBU127" s="22"/>
      <c r="WBV127" s="22"/>
      <c r="WBW127" s="22"/>
      <c r="WBX127" s="22"/>
      <c r="WBY127" s="22"/>
      <c r="WBZ127" s="22"/>
      <c r="WCA127" s="22"/>
      <c r="WCB127" s="22"/>
      <c r="WCC127" s="22"/>
      <c r="WCD127" s="22"/>
      <c r="WCE127" s="22"/>
      <c r="WCF127" s="22"/>
      <c r="WCG127" s="22"/>
      <c r="WCH127" s="22"/>
      <c r="WCI127" s="22"/>
      <c r="WCJ127" s="22"/>
      <c r="WCK127" s="22"/>
      <c r="WCL127" s="22"/>
      <c r="WCM127" s="22"/>
      <c r="WCN127" s="22"/>
      <c r="WCO127" s="21"/>
      <c r="WCP127" s="22"/>
      <c r="WCQ127" s="22"/>
      <c r="WCR127" s="22"/>
      <c r="WCS127" s="22"/>
      <c r="WCT127" s="22"/>
      <c r="WCU127" s="22"/>
      <c r="WCV127" s="22"/>
      <c r="WCW127" s="22"/>
      <c r="WCX127" s="22"/>
      <c r="WCY127" s="22"/>
      <c r="WCZ127" s="22"/>
      <c r="WDA127" s="22"/>
      <c r="WDB127" s="22"/>
      <c r="WDC127" s="22"/>
      <c r="WDD127" s="22"/>
      <c r="WDE127" s="22"/>
      <c r="WDF127" s="22"/>
      <c r="WDG127" s="22"/>
      <c r="WDH127" s="22"/>
      <c r="WDI127" s="22"/>
      <c r="WDJ127" s="22"/>
      <c r="WDK127" s="22"/>
      <c r="WDL127" s="22"/>
      <c r="WDM127" s="22"/>
      <c r="WDN127" s="22"/>
      <c r="WDO127" s="22"/>
      <c r="WDP127" s="22"/>
      <c r="WDQ127" s="22"/>
      <c r="WDR127" s="22"/>
      <c r="WDS127" s="22"/>
      <c r="WDT127" s="22"/>
      <c r="WDU127" s="22"/>
      <c r="WDV127" s="22"/>
      <c r="WDW127" s="21"/>
      <c r="WDX127" s="22"/>
      <c r="WDY127" s="22"/>
      <c r="WDZ127" s="22"/>
      <c r="WEA127" s="22"/>
      <c r="WEB127" s="22"/>
      <c r="WEC127" s="22"/>
      <c r="WED127" s="22"/>
      <c r="WEE127" s="22"/>
      <c r="WEF127" s="22"/>
      <c r="WEG127" s="22"/>
      <c r="WEH127" s="22"/>
      <c r="WEI127" s="22"/>
      <c r="WEJ127" s="22"/>
      <c r="WEK127" s="22"/>
      <c r="WEL127" s="22"/>
      <c r="WEM127" s="22"/>
      <c r="WEN127" s="22"/>
      <c r="WEO127" s="22"/>
      <c r="WEP127" s="22"/>
      <c r="WEQ127" s="22"/>
      <c r="WER127" s="22"/>
      <c r="WES127" s="22"/>
      <c r="WET127" s="22"/>
      <c r="WEU127" s="22"/>
      <c r="WEV127" s="22"/>
      <c r="WEW127" s="22"/>
      <c r="WEX127" s="22"/>
      <c r="WEY127" s="22"/>
      <c r="WEZ127" s="22"/>
      <c r="WFA127" s="22"/>
      <c r="WFB127" s="22"/>
      <c r="WFC127" s="22"/>
      <c r="WFD127" s="22"/>
      <c r="WFE127" s="21"/>
      <c r="WFF127" s="22"/>
      <c r="WFG127" s="22"/>
      <c r="WFH127" s="22"/>
      <c r="WFI127" s="22"/>
      <c r="WFJ127" s="22"/>
      <c r="WFK127" s="22"/>
      <c r="WFL127" s="22"/>
      <c r="WFM127" s="22"/>
      <c r="WFN127" s="22"/>
      <c r="WFO127" s="22"/>
      <c r="WFP127" s="22"/>
      <c r="WFQ127" s="22"/>
      <c r="WFR127" s="22"/>
      <c r="WFS127" s="22"/>
      <c r="WFT127" s="22"/>
      <c r="WFU127" s="22"/>
      <c r="WFV127" s="22"/>
      <c r="WFW127" s="22"/>
      <c r="WFX127" s="22"/>
      <c r="WFY127" s="22"/>
      <c r="WFZ127" s="22"/>
      <c r="WGA127" s="22"/>
      <c r="WGB127" s="22"/>
      <c r="WGC127" s="22"/>
      <c r="WGD127" s="22"/>
      <c r="WGE127" s="22"/>
      <c r="WGF127" s="22"/>
      <c r="WGG127" s="22"/>
      <c r="WGH127" s="22"/>
      <c r="WGI127" s="22"/>
      <c r="WGJ127" s="22"/>
      <c r="WGK127" s="22"/>
      <c r="WGL127" s="22"/>
      <c r="WGM127" s="21"/>
      <c r="WGN127" s="22"/>
      <c r="WGO127" s="22"/>
      <c r="WGP127" s="22"/>
      <c r="WGQ127" s="22"/>
      <c r="WGR127" s="22"/>
      <c r="WGS127" s="22"/>
      <c r="WGT127" s="22"/>
      <c r="WGU127" s="22"/>
      <c r="WGV127" s="22"/>
      <c r="WGW127" s="22"/>
      <c r="WGX127" s="22"/>
      <c r="WGY127" s="22"/>
      <c r="WGZ127" s="22"/>
      <c r="WHA127" s="22"/>
      <c r="WHB127" s="22"/>
      <c r="WHC127" s="22"/>
      <c r="WHD127" s="22"/>
      <c r="WHE127" s="22"/>
      <c r="WHF127" s="22"/>
      <c r="WHG127" s="22"/>
      <c r="WHH127" s="22"/>
      <c r="WHI127" s="22"/>
      <c r="WHJ127" s="22"/>
      <c r="WHK127" s="22"/>
      <c r="WHL127" s="22"/>
      <c r="WHM127" s="22"/>
      <c r="WHN127" s="22"/>
      <c r="WHO127" s="22"/>
      <c r="WHP127" s="22"/>
      <c r="WHQ127" s="22"/>
      <c r="WHR127" s="22"/>
      <c r="WHS127" s="22"/>
      <c r="WHT127" s="22"/>
      <c r="WHU127" s="21"/>
      <c r="WHV127" s="22"/>
      <c r="WHW127" s="22"/>
      <c r="WHX127" s="22"/>
      <c r="WHY127" s="22"/>
      <c r="WHZ127" s="22"/>
      <c r="WIA127" s="22"/>
      <c r="WIB127" s="22"/>
      <c r="WIC127" s="22"/>
      <c r="WID127" s="22"/>
      <c r="WIE127" s="22"/>
      <c r="WIF127" s="22"/>
      <c r="WIG127" s="22"/>
      <c r="WIH127" s="22"/>
      <c r="WII127" s="22"/>
      <c r="WIJ127" s="22"/>
      <c r="WIK127" s="22"/>
      <c r="WIL127" s="22"/>
      <c r="WIM127" s="22"/>
      <c r="WIN127" s="22"/>
      <c r="WIO127" s="22"/>
      <c r="WIP127" s="22"/>
      <c r="WIQ127" s="22"/>
      <c r="WIR127" s="22"/>
      <c r="WIS127" s="22"/>
      <c r="WIT127" s="22"/>
      <c r="WIU127" s="22"/>
      <c r="WIV127" s="22"/>
      <c r="WIW127" s="22"/>
      <c r="WIX127" s="22"/>
      <c r="WIY127" s="22"/>
      <c r="WIZ127" s="22"/>
      <c r="WJA127" s="22"/>
      <c r="WJB127" s="22"/>
      <c r="WJC127" s="21"/>
      <c r="WJD127" s="22"/>
      <c r="WJE127" s="22"/>
      <c r="WJF127" s="22"/>
      <c r="WJG127" s="22"/>
      <c r="WJH127" s="22"/>
      <c r="WJI127" s="22"/>
      <c r="WJJ127" s="22"/>
      <c r="WJK127" s="22"/>
      <c r="WJL127" s="22"/>
      <c r="WJM127" s="22"/>
      <c r="WJN127" s="22"/>
      <c r="WJO127" s="22"/>
      <c r="WJP127" s="22"/>
      <c r="WJQ127" s="22"/>
      <c r="WJR127" s="22"/>
      <c r="WJS127" s="22"/>
      <c r="WJT127" s="22"/>
      <c r="WJU127" s="22"/>
      <c r="WJV127" s="22"/>
      <c r="WJW127" s="22"/>
      <c r="WJX127" s="22"/>
      <c r="WJY127" s="22"/>
      <c r="WJZ127" s="22"/>
      <c r="WKA127" s="22"/>
      <c r="WKB127" s="22"/>
      <c r="WKC127" s="22"/>
      <c r="WKD127" s="22"/>
      <c r="WKE127" s="22"/>
      <c r="WKF127" s="22"/>
      <c r="WKG127" s="22"/>
      <c r="WKH127" s="22"/>
      <c r="WKI127" s="22"/>
      <c r="WKJ127" s="22"/>
      <c r="WKK127" s="21"/>
      <c r="WKL127" s="22"/>
      <c r="WKM127" s="22"/>
      <c r="WKN127" s="22"/>
      <c r="WKO127" s="22"/>
      <c r="WKP127" s="22"/>
      <c r="WKQ127" s="22"/>
      <c r="WKR127" s="22"/>
      <c r="WKS127" s="22"/>
      <c r="WKT127" s="22"/>
      <c r="WKU127" s="22"/>
      <c r="WKV127" s="22"/>
      <c r="WKW127" s="22"/>
      <c r="WKX127" s="22"/>
      <c r="WKY127" s="22"/>
      <c r="WKZ127" s="22"/>
      <c r="WLA127" s="22"/>
      <c r="WLB127" s="22"/>
      <c r="WLC127" s="22"/>
      <c r="WLD127" s="22"/>
      <c r="WLE127" s="22"/>
      <c r="WLF127" s="22"/>
      <c r="WLG127" s="22"/>
      <c r="WLH127" s="22"/>
      <c r="WLI127" s="22"/>
      <c r="WLJ127" s="22"/>
      <c r="WLK127" s="22"/>
      <c r="WLL127" s="22"/>
      <c r="WLM127" s="22"/>
      <c r="WLN127" s="22"/>
      <c r="WLO127" s="22"/>
      <c r="WLP127" s="22"/>
      <c r="WLQ127" s="22"/>
      <c r="WLR127" s="22"/>
      <c r="WLS127" s="21"/>
      <c r="WLT127" s="22"/>
      <c r="WLU127" s="22"/>
      <c r="WLV127" s="22"/>
      <c r="WLW127" s="22"/>
      <c r="WLX127" s="22"/>
      <c r="WLY127" s="22"/>
      <c r="WLZ127" s="22"/>
      <c r="WMA127" s="22"/>
      <c r="WMB127" s="22"/>
      <c r="WMC127" s="22"/>
      <c r="WMD127" s="22"/>
      <c r="WME127" s="22"/>
      <c r="WMF127" s="22"/>
      <c r="WMG127" s="22"/>
      <c r="WMH127" s="22"/>
      <c r="WMI127" s="22"/>
      <c r="WMJ127" s="22"/>
      <c r="WMK127" s="22"/>
      <c r="WML127" s="22"/>
      <c r="WMM127" s="22"/>
      <c r="WMN127" s="22"/>
      <c r="WMO127" s="22"/>
      <c r="WMP127" s="22"/>
      <c r="WMQ127" s="22"/>
      <c r="WMR127" s="22"/>
      <c r="WMS127" s="22"/>
      <c r="WMT127" s="22"/>
      <c r="WMU127" s="22"/>
      <c r="WMV127" s="22"/>
      <c r="WMW127" s="22"/>
      <c r="WMX127" s="22"/>
      <c r="WMY127" s="22"/>
      <c r="WMZ127" s="22"/>
      <c r="WNA127" s="21"/>
      <c r="WNB127" s="22"/>
      <c r="WNC127" s="22"/>
      <c r="WND127" s="22"/>
      <c r="WNE127" s="22"/>
      <c r="WNF127" s="22"/>
      <c r="WNG127" s="22"/>
      <c r="WNH127" s="22"/>
      <c r="WNI127" s="22"/>
      <c r="WNJ127" s="22"/>
      <c r="WNK127" s="22"/>
      <c r="WNL127" s="22"/>
      <c r="WNM127" s="22"/>
      <c r="WNN127" s="22"/>
      <c r="WNO127" s="22"/>
      <c r="WNP127" s="22"/>
      <c r="WNQ127" s="22"/>
      <c r="WNR127" s="22"/>
      <c r="WNS127" s="22"/>
      <c r="WNT127" s="22"/>
      <c r="WNU127" s="22"/>
      <c r="WNV127" s="22"/>
      <c r="WNW127" s="22"/>
      <c r="WNX127" s="22"/>
      <c r="WNY127" s="22"/>
      <c r="WNZ127" s="22"/>
      <c r="WOA127" s="22"/>
      <c r="WOB127" s="22"/>
      <c r="WOC127" s="22"/>
      <c r="WOD127" s="22"/>
      <c r="WOE127" s="22"/>
      <c r="WOF127" s="22"/>
      <c r="WOG127" s="22"/>
      <c r="WOH127" s="22"/>
      <c r="WOI127" s="21"/>
      <c r="WOJ127" s="22"/>
      <c r="WOK127" s="22"/>
      <c r="WOL127" s="22"/>
      <c r="WOM127" s="22"/>
      <c r="WON127" s="22"/>
      <c r="WOO127" s="22"/>
      <c r="WOP127" s="22"/>
      <c r="WOQ127" s="22"/>
      <c r="WOR127" s="22"/>
      <c r="WOS127" s="22"/>
      <c r="WOT127" s="22"/>
      <c r="WOU127" s="22"/>
      <c r="WOV127" s="22"/>
      <c r="WOW127" s="22"/>
      <c r="WOX127" s="22"/>
      <c r="WOY127" s="22"/>
      <c r="WOZ127" s="22"/>
      <c r="WPA127" s="22"/>
      <c r="WPB127" s="22"/>
      <c r="WPC127" s="22"/>
      <c r="WPD127" s="22"/>
      <c r="WPE127" s="22"/>
      <c r="WPF127" s="22"/>
      <c r="WPG127" s="22"/>
      <c r="WPH127" s="22"/>
      <c r="WPI127" s="22"/>
      <c r="WPJ127" s="22"/>
      <c r="WPK127" s="22"/>
      <c r="WPL127" s="22"/>
      <c r="WPM127" s="22"/>
      <c r="WPN127" s="22"/>
      <c r="WPO127" s="22"/>
      <c r="WPP127" s="22"/>
      <c r="WPQ127" s="21"/>
      <c r="WPR127" s="22"/>
      <c r="WPS127" s="22"/>
      <c r="WPT127" s="22"/>
      <c r="WPU127" s="22"/>
      <c r="WPV127" s="22"/>
      <c r="WPW127" s="22"/>
      <c r="WPX127" s="22"/>
      <c r="WPY127" s="22"/>
      <c r="WPZ127" s="22"/>
      <c r="WQA127" s="22"/>
      <c r="WQB127" s="22"/>
      <c r="WQC127" s="22"/>
      <c r="WQD127" s="22"/>
      <c r="WQE127" s="22"/>
      <c r="WQF127" s="22"/>
      <c r="WQG127" s="22"/>
      <c r="WQH127" s="22"/>
      <c r="WQI127" s="22"/>
      <c r="WQJ127" s="22"/>
      <c r="WQK127" s="22"/>
      <c r="WQL127" s="22"/>
      <c r="WQM127" s="22"/>
      <c r="WQN127" s="22"/>
      <c r="WQO127" s="22"/>
      <c r="WQP127" s="22"/>
      <c r="WQQ127" s="22"/>
      <c r="WQR127" s="22"/>
      <c r="WQS127" s="22"/>
      <c r="WQT127" s="22"/>
      <c r="WQU127" s="22"/>
      <c r="WQV127" s="22"/>
      <c r="WQW127" s="22"/>
      <c r="WQX127" s="22"/>
      <c r="WQY127" s="21"/>
      <c r="WQZ127" s="22"/>
      <c r="WRA127" s="22"/>
      <c r="WRB127" s="22"/>
      <c r="WRC127" s="22"/>
      <c r="WRD127" s="22"/>
      <c r="WRE127" s="22"/>
      <c r="WRF127" s="22"/>
      <c r="WRG127" s="22"/>
      <c r="WRH127" s="22"/>
      <c r="WRI127" s="22"/>
      <c r="WRJ127" s="22"/>
      <c r="WRK127" s="22"/>
      <c r="WRL127" s="22"/>
      <c r="WRM127" s="22"/>
      <c r="WRN127" s="22"/>
      <c r="WRO127" s="22"/>
      <c r="WRP127" s="22"/>
      <c r="WRQ127" s="22"/>
      <c r="WRR127" s="22"/>
      <c r="WRS127" s="22"/>
      <c r="WRT127" s="22"/>
      <c r="WRU127" s="22"/>
      <c r="WRV127" s="22"/>
      <c r="WRW127" s="22"/>
      <c r="WRX127" s="22"/>
      <c r="WRY127" s="22"/>
      <c r="WRZ127" s="22"/>
      <c r="WSA127" s="22"/>
      <c r="WSB127" s="22"/>
      <c r="WSC127" s="22"/>
      <c r="WSD127" s="22"/>
      <c r="WSE127" s="22"/>
      <c r="WSF127" s="22"/>
      <c r="WSG127" s="21"/>
      <c r="WSH127" s="22"/>
      <c r="WSI127" s="22"/>
      <c r="WSJ127" s="22"/>
      <c r="WSK127" s="22"/>
      <c r="WSL127" s="22"/>
      <c r="WSM127" s="22"/>
      <c r="WSN127" s="22"/>
      <c r="WSO127" s="22"/>
      <c r="WSP127" s="22"/>
      <c r="WSQ127" s="22"/>
      <c r="WSR127" s="22"/>
      <c r="WSS127" s="22"/>
      <c r="WST127" s="22"/>
      <c r="WSU127" s="22"/>
      <c r="WSV127" s="22"/>
      <c r="WSW127" s="22"/>
      <c r="WSX127" s="22"/>
      <c r="WSY127" s="22"/>
      <c r="WSZ127" s="22"/>
      <c r="WTA127" s="22"/>
      <c r="WTB127" s="22"/>
      <c r="WTC127" s="22"/>
      <c r="WTD127" s="22"/>
      <c r="WTE127" s="22"/>
      <c r="WTF127" s="22"/>
      <c r="WTG127" s="22"/>
      <c r="WTH127" s="22"/>
      <c r="WTI127" s="22"/>
      <c r="WTJ127" s="22"/>
      <c r="WTK127" s="22"/>
      <c r="WTL127" s="22"/>
      <c r="WTM127" s="22"/>
      <c r="WTN127" s="22"/>
      <c r="WTO127" s="21"/>
      <c r="WTP127" s="22"/>
      <c r="WTQ127" s="22"/>
      <c r="WTR127" s="22"/>
      <c r="WTS127" s="22"/>
      <c r="WTT127" s="22"/>
      <c r="WTU127" s="22"/>
      <c r="WTV127" s="22"/>
      <c r="WTW127" s="22"/>
      <c r="WTX127" s="22"/>
      <c r="WTY127" s="22"/>
      <c r="WTZ127" s="22"/>
      <c r="WUA127" s="22"/>
      <c r="WUB127" s="22"/>
      <c r="WUC127" s="22"/>
      <c r="WUD127" s="22"/>
      <c r="WUE127" s="22"/>
      <c r="WUF127" s="22"/>
      <c r="WUG127" s="22"/>
      <c r="WUH127" s="22"/>
      <c r="WUI127" s="22"/>
      <c r="WUJ127" s="22"/>
      <c r="WUK127" s="22"/>
      <c r="WUL127" s="22"/>
      <c r="WUM127" s="22"/>
      <c r="WUN127" s="22"/>
      <c r="WUO127" s="22"/>
      <c r="WUP127" s="22"/>
      <c r="WUQ127" s="22"/>
      <c r="WUR127" s="22"/>
      <c r="WUS127" s="22"/>
      <c r="WUT127" s="22"/>
      <c r="WUU127" s="22"/>
      <c r="WUV127" s="22"/>
      <c r="WUW127" s="21"/>
      <c r="WUX127" s="22"/>
      <c r="WUY127" s="22"/>
      <c r="WUZ127" s="22"/>
      <c r="WVA127" s="22"/>
      <c r="WVB127" s="22"/>
      <c r="WVC127" s="22"/>
      <c r="WVD127" s="22"/>
      <c r="WVE127" s="22"/>
      <c r="WVF127" s="22"/>
      <c r="WVG127" s="22"/>
      <c r="WVH127" s="22"/>
      <c r="WVI127" s="22"/>
      <c r="WVJ127" s="22"/>
      <c r="WVK127" s="22"/>
      <c r="WVL127" s="22"/>
      <c r="WVM127" s="22"/>
      <c r="WVN127" s="22"/>
      <c r="WVO127" s="22"/>
      <c r="WVP127" s="22"/>
      <c r="WVQ127" s="22"/>
      <c r="WVR127" s="22"/>
      <c r="WVS127" s="22"/>
      <c r="WVT127" s="22"/>
      <c r="WVU127" s="22"/>
      <c r="WVV127" s="22"/>
      <c r="WVW127" s="22"/>
      <c r="WVX127" s="22"/>
      <c r="WVY127" s="22"/>
      <c r="WVZ127" s="22"/>
      <c r="WWA127" s="22"/>
      <c r="WWB127" s="22"/>
      <c r="WWC127" s="22"/>
      <c r="WWD127" s="22"/>
      <c r="WWE127" s="21"/>
      <c r="WWF127" s="22"/>
      <c r="WWG127" s="22"/>
      <c r="WWH127" s="22"/>
      <c r="WWI127" s="22"/>
      <c r="WWJ127" s="22"/>
      <c r="WWK127" s="22"/>
      <c r="WWL127" s="22"/>
      <c r="WWM127" s="22"/>
      <c r="WWN127" s="22"/>
      <c r="WWO127" s="22"/>
      <c r="WWP127" s="22"/>
      <c r="WWQ127" s="22"/>
      <c r="WWR127" s="22"/>
      <c r="WWS127" s="22"/>
      <c r="WWT127" s="22"/>
      <c r="WWU127" s="22"/>
      <c r="WWV127" s="22"/>
      <c r="WWW127" s="22"/>
      <c r="WWX127" s="22"/>
      <c r="WWY127" s="22"/>
      <c r="WWZ127" s="22"/>
      <c r="WXA127" s="22"/>
      <c r="WXB127" s="22"/>
      <c r="WXC127" s="22"/>
      <c r="WXD127" s="22"/>
      <c r="WXE127" s="22"/>
      <c r="WXF127" s="22"/>
      <c r="WXG127" s="22"/>
      <c r="WXH127" s="22"/>
      <c r="WXI127" s="22"/>
      <c r="WXJ127" s="22"/>
      <c r="WXK127" s="22"/>
      <c r="WXL127" s="22"/>
      <c r="WXM127" s="21"/>
      <c r="WXN127" s="22"/>
      <c r="WXO127" s="22"/>
      <c r="WXP127" s="22"/>
      <c r="WXQ127" s="22"/>
      <c r="WXR127" s="22"/>
      <c r="WXS127" s="22"/>
      <c r="WXT127" s="22"/>
      <c r="WXU127" s="22"/>
      <c r="WXV127" s="22"/>
      <c r="WXW127" s="22"/>
      <c r="WXX127" s="22"/>
      <c r="WXY127" s="22"/>
      <c r="WXZ127" s="22"/>
      <c r="WYA127" s="22"/>
      <c r="WYB127" s="22"/>
      <c r="WYC127" s="22"/>
      <c r="WYD127" s="22"/>
      <c r="WYE127" s="22"/>
      <c r="WYF127" s="22"/>
      <c r="WYG127" s="22"/>
      <c r="WYH127" s="22"/>
      <c r="WYI127" s="22"/>
      <c r="WYJ127" s="22"/>
      <c r="WYK127" s="22"/>
      <c r="WYL127" s="22"/>
      <c r="WYM127" s="22"/>
      <c r="WYN127" s="22"/>
      <c r="WYO127" s="22"/>
      <c r="WYP127" s="22"/>
      <c r="WYQ127" s="22"/>
      <c r="WYR127" s="22"/>
      <c r="WYS127" s="22"/>
      <c r="WYT127" s="22"/>
      <c r="WYU127" s="21"/>
      <c r="WYV127" s="22"/>
      <c r="WYW127" s="22"/>
      <c r="WYX127" s="22"/>
      <c r="WYY127" s="22"/>
      <c r="WYZ127" s="22"/>
      <c r="WZA127" s="22"/>
      <c r="WZB127" s="22"/>
      <c r="WZC127" s="22"/>
      <c r="WZD127" s="22"/>
      <c r="WZE127" s="22"/>
      <c r="WZF127" s="22"/>
      <c r="WZG127" s="22"/>
      <c r="WZH127" s="22"/>
      <c r="WZI127" s="22"/>
      <c r="WZJ127" s="22"/>
      <c r="WZK127" s="22"/>
      <c r="WZL127" s="22"/>
      <c r="WZM127" s="22"/>
      <c r="WZN127" s="22"/>
      <c r="WZO127" s="22"/>
      <c r="WZP127" s="22"/>
      <c r="WZQ127" s="22"/>
      <c r="WZR127" s="22"/>
      <c r="WZS127" s="22"/>
      <c r="WZT127" s="22"/>
      <c r="WZU127" s="22"/>
      <c r="WZV127" s="22"/>
      <c r="WZW127" s="22"/>
      <c r="WZX127" s="22"/>
      <c r="WZY127" s="22"/>
      <c r="WZZ127" s="22"/>
      <c r="XAA127" s="22"/>
      <c r="XAB127" s="22"/>
      <c r="XAC127" s="21"/>
      <c r="XAD127" s="22"/>
      <c r="XAE127" s="22"/>
      <c r="XAF127" s="22"/>
      <c r="XAG127" s="22"/>
      <c r="XAH127" s="22"/>
      <c r="XAI127" s="22"/>
      <c r="XAJ127" s="22"/>
      <c r="XAK127" s="22"/>
      <c r="XAL127" s="22"/>
      <c r="XAM127" s="22"/>
      <c r="XAN127" s="22"/>
      <c r="XAO127" s="22"/>
      <c r="XAP127" s="22"/>
      <c r="XAQ127" s="22"/>
      <c r="XAR127" s="22"/>
      <c r="XAS127" s="22"/>
      <c r="XAT127" s="22"/>
      <c r="XAU127" s="22"/>
      <c r="XAV127" s="22"/>
      <c r="XAW127" s="22"/>
      <c r="XAX127" s="22"/>
      <c r="XAY127" s="22"/>
      <c r="XAZ127" s="22"/>
      <c r="XBA127" s="22"/>
      <c r="XBB127" s="22"/>
      <c r="XBC127" s="22"/>
      <c r="XBD127" s="22"/>
      <c r="XBE127" s="22"/>
      <c r="XBF127" s="22"/>
      <c r="XBG127" s="22"/>
      <c r="XBH127" s="22"/>
      <c r="XBI127" s="22"/>
      <c r="XBJ127" s="22"/>
      <c r="XBK127" s="21"/>
      <c r="XBL127" s="22"/>
      <c r="XBM127" s="22"/>
      <c r="XBN127" s="22"/>
      <c r="XBO127" s="22"/>
      <c r="XBP127" s="22"/>
      <c r="XBQ127" s="22"/>
      <c r="XBR127" s="22"/>
      <c r="XBS127" s="22"/>
      <c r="XBT127" s="22"/>
      <c r="XBU127" s="22"/>
      <c r="XBV127" s="22"/>
      <c r="XBW127" s="22"/>
      <c r="XBX127" s="22"/>
      <c r="XBY127" s="22"/>
      <c r="XBZ127" s="22"/>
      <c r="XCA127" s="22"/>
      <c r="XCB127" s="22"/>
      <c r="XCC127" s="22"/>
      <c r="XCD127" s="22"/>
      <c r="XCE127" s="22"/>
      <c r="XCF127" s="22"/>
      <c r="XCG127" s="22"/>
      <c r="XCH127" s="22"/>
      <c r="XCI127" s="22"/>
      <c r="XCJ127" s="22"/>
      <c r="XCK127" s="22"/>
      <c r="XCL127" s="22"/>
      <c r="XCM127" s="22"/>
      <c r="XCN127" s="22"/>
      <c r="XCO127" s="22"/>
      <c r="XCP127" s="22"/>
      <c r="XCQ127" s="22"/>
      <c r="XCR127" s="22"/>
      <c r="XCS127" s="21"/>
      <c r="XCT127" s="22"/>
      <c r="XCU127" s="22"/>
      <c r="XCV127" s="22"/>
      <c r="XCW127" s="22"/>
      <c r="XCX127" s="22"/>
      <c r="XCY127" s="22"/>
      <c r="XCZ127" s="22"/>
      <c r="XDA127" s="22"/>
      <c r="XDB127" s="22"/>
      <c r="XDC127" s="22"/>
      <c r="XDD127" s="22"/>
      <c r="XDE127" s="22"/>
      <c r="XDF127" s="22"/>
      <c r="XDG127" s="22"/>
      <c r="XDH127" s="22"/>
      <c r="XDI127" s="22"/>
      <c r="XDJ127" s="22"/>
      <c r="XDK127" s="22"/>
      <c r="XDL127" s="22"/>
      <c r="XDM127" s="22"/>
      <c r="XDN127" s="22"/>
      <c r="XDO127" s="22"/>
      <c r="XDP127" s="22"/>
      <c r="XDQ127" s="22"/>
      <c r="XDR127" s="22"/>
      <c r="XDS127" s="22"/>
      <c r="XDT127" s="22"/>
      <c r="XDU127" s="22"/>
      <c r="XDV127" s="22"/>
      <c r="XDW127" s="22"/>
      <c r="XDX127" s="22"/>
      <c r="XDY127" s="22"/>
      <c r="XDZ127" s="22"/>
      <c r="XEA127" s="21"/>
      <c r="XEB127" s="22"/>
      <c r="XEC127" s="22"/>
      <c r="XED127" s="22"/>
      <c r="XEE127" s="22"/>
      <c r="XEF127" s="22"/>
      <c r="XEG127" s="22"/>
      <c r="XEH127" s="22"/>
      <c r="XEI127" s="22"/>
      <c r="XEJ127" s="22"/>
      <c r="XEK127" s="22"/>
      <c r="XEL127" s="22"/>
      <c r="XEM127" s="22"/>
      <c r="XEN127" s="22"/>
      <c r="XEO127" s="22"/>
      <c r="XEP127" s="22"/>
      <c r="XEQ127" s="22"/>
      <c r="XER127" s="22"/>
      <c r="XES127" s="22"/>
      <c r="XET127" s="22"/>
      <c r="XEU127" s="22"/>
      <c r="XEV127" s="22"/>
      <c r="XEW127" s="22"/>
      <c r="XEX127" s="22"/>
      <c r="XEY127" s="22"/>
      <c r="XEZ127" s="22"/>
      <c r="XFA127" s="22"/>
      <c r="XFB127" s="22"/>
      <c r="XFC127" s="22"/>
      <c r="XFD127" s="22"/>
    </row>
    <row r="128" spans="1:16384" ht="15" customHeight="1" x14ac:dyDescent="0.2">
      <c r="A128" s="9" t="s">
        <v>15</v>
      </c>
      <c r="B128" s="1"/>
      <c r="C128" s="1"/>
      <c r="D128" s="1"/>
      <c r="E128" s="1"/>
      <c r="F128" s="1"/>
      <c r="G128" s="1"/>
      <c r="H128" s="1"/>
      <c r="I128" s="1"/>
      <c r="J128" s="1"/>
      <c r="K128" s="25">
        <v>14858</v>
      </c>
      <c r="L128" s="25">
        <v>12901</v>
      </c>
      <c r="M128" s="25">
        <v>14858</v>
      </c>
      <c r="N128" s="25">
        <v>13635</v>
      </c>
      <c r="O128" s="25">
        <v>11619</v>
      </c>
      <c r="P128" s="25">
        <v>8840</v>
      </c>
      <c r="Q128" s="25">
        <v>11678</v>
      </c>
      <c r="R128" s="25">
        <v>11649.379956236324</v>
      </c>
      <c r="S128" s="25">
        <v>12846</v>
      </c>
      <c r="T128" s="25">
        <v>11077.180624913646</v>
      </c>
      <c r="U128" s="25">
        <v>12893</v>
      </c>
      <c r="V128" s="25">
        <v>10630</v>
      </c>
      <c r="W128" s="25">
        <v>6619.4</v>
      </c>
      <c r="X128" s="25">
        <v>7632</v>
      </c>
      <c r="Y128" s="25">
        <v>11053.35</v>
      </c>
      <c r="Z128" s="38">
        <v>11152.5</v>
      </c>
      <c r="AA128" s="38">
        <v>12281.5</v>
      </c>
      <c r="AB128" s="38">
        <v>11710.125</v>
      </c>
      <c r="AC128" s="25">
        <v>9449.1750000000011</v>
      </c>
      <c r="AD128" s="25">
        <v>8341</v>
      </c>
      <c r="AE128" s="38">
        <v>10724</v>
      </c>
      <c r="AF128" s="8">
        <v>8198.5</v>
      </c>
      <c r="AG128" s="8">
        <v>8858</v>
      </c>
      <c r="AH128" s="8">
        <v>5806</v>
      </c>
      <c r="AI128" s="8">
        <v>9067</v>
      </c>
      <c r="AJ128" s="7">
        <v>8158</v>
      </c>
    </row>
    <row r="129" spans="1:16384" ht="15" customHeight="1" x14ac:dyDescent="0.25">
      <c r="A129" s="9" t="s">
        <v>21</v>
      </c>
      <c r="B129" s="1"/>
      <c r="C129" s="1"/>
      <c r="D129" s="1"/>
      <c r="E129" s="1"/>
      <c r="F129" s="1"/>
      <c r="G129" s="1"/>
      <c r="H129" s="1"/>
      <c r="I129" s="1"/>
      <c r="J129" s="1"/>
      <c r="K129" s="47">
        <v>0</v>
      </c>
      <c r="L129" s="47">
        <v>0</v>
      </c>
      <c r="M129" s="47">
        <v>0</v>
      </c>
      <c r="N129" s="47">
        <v>0</v>
      </c>
      <c r="O129" s="47">
        <v>0</v>
      </c>
      <c r="P129" s="47">
        <v>0</v>
      </c>
      <c r="Q129" s="47">
        <v>0</v>
      </c>
      <c r="R129" s="47">
        <v>0</v>
      </c>
      <c r="S129" s="47">
        <v>0</v>
      </c>
      <c r="T129" s="47">
        <v>0</v>
      </c>
      <c r="U129" s="47">
        <v>0</v>
      </c>
      <c r="V129" s="47">
        <v>0</v>
      </c>
      <c r="W129" s="25">
        <v>107</v>
      </c>
      <c r="X129" s="25">
        <v>55</v>
      </c>
      <c r="Y129" s="25">
        <v>45</v>
      </c>
      <c r="Z129" s="38">
        <v>118</v>
      </c>
      <c r="AA129" s="38">
        <v>160</v>
      </c>
      <c r="AB129" s="38">
        <v>303</v>
      </c>
      <c r="AC129" s="25">
        <v>180</v>
      </c>
      <c r="AD129" s="25">
        <v>258</v>
      </c>
      <c r="AE129" s="38">
        <v>235</v>
      </c>
      <c r="AF129" s="8">
        <v>140</v>
      </c>
      <c r="AG129" s="8">
        <v>325</v>
      </c>
      <c r="AH129" s="8">
        <v>220</v>
      </c>
      <c r="AI129" s="8">
        <v>160</v>
      </c>
      <c r="AJ129" s="7">
        <v>200</v>
      </c>
    </row>
    <row r="130" spans="1:16384" ht="15" customHeight="1" x14ac:dyDescent="0.25">
      <c r="A130" s="9" t="s">
        <v>20</v>
      </c>
      <c r="B130" s="1"/>
      <c r="C130" s="1"/>
      <c r="D130" s="1"/>
      <c r="E130" s="1"/>
      <c r="F130" s="1"/>
      <c r="G130" s="1"/>
      <c r="H130" s="1"/>
      <c r="I130" s="1"/>
      <c r="J130" s="1"/>
      <c r="K130" s="47">
        <v>0</v>
      </c>
      <c r="L130" s="47">
        <v>0</v>
      </c>
      <c r="M130" s="47">
        <v>0</v>
      </c>
      <c r="N130" s="47">
        <v>0</v>
      </c>
      <c r="O130" s="47">
        <v>0</v>
      </c>
      <c r="P130" s="47">
        <v>0</v>
      </c>
      <c r="Q130" s="47">
        <v>0</v>
      </c>
      <c r="R130" s="47">
        <v>0</v>
      </c>
      <c r="S130" s="25">
        <v>200</v>
      </c>
      <c r="T130" s="25">
        <v>172.46116495272685</v>
      </c>
      <c r="U130" s="25">
        <v>560</v>
      </c>
      <c r="V130" s="25">
        <v>490</v>
      </c>
      <c r="W130" s="25">
        <v>311</v>
      </c>
      <c r="X130" s="25">
        <v>347</v>
      </c>
      <c r="Y130" s="25">
        <v>157</v>
      </c>
      <c r="Z130" s="38">
        <v>554</v>
      </c>
      <c r="AA130" s="38">
        <v>275</v>
      </c>
      <c r="AB130" s="38">
        <v>1795</v>
      </c>
      <c r="AC130" s="25">
        <v>312</v>
      </c>
      <c r="AD130" s="25">
        <v>692</v>
      </c>
      <c r="AE130" s="38">
        <v>485</v>
      </c>
      <c r="AF130" s="8">
        <v>360</v>
      </c>
      <c r="AG130" s="8">
        <v>100</v>
      </c>
      <c r="AH130" s="8">
        <v>700</v>
      </c>
      <c r="AI130" s="8">
        <v>470</v>
      </c>
      <c r="AJ130" s="7">
        <v>710</v>
      </c>
    </row>
    <row r="131" spans="1:16384" ht="15" customHeight="1" x14ac:dyDescent="0.25">
      <c r="A131" s="9" t="s">
        <v>14</v>
      </c>
      <c r="B131" s="1"/>
      <c r="C131" s="1"/>
      <c r="D131" s="1"/>
      <c r="E131" s="1"/>
      <c r="F131" s="1"/>
      <c r="G131" s="1"/>
      <c r="H131" s="1"/>
      <c r="I131" s="1"/>
      <c r="J131" s="1"/>
      <c r="K131" s="25">
        <v>3490</v>
      </c>
      <c r="L131" s="25">
        <v>905</v>
      </c>
      <c r="M131" s="25">
        <v>5840</v>
      </c>
      <c r="N131" s="25">
        <v>1840</v>
      </c>
      <c r="O131" s="47">
        <v>0</v>
      </c>
      <c r="P131" s="47">
        <v>0</v>
      </c>
      <c r="Q131" s="25">
        <v>5950</v>
      </c>
      <c r="R131" s="25">
        <v>5935.4179431072216</v>
      </c>
      <c r="S131" s="25">
        <v>5780</v>
      </c>
      <c r="T131" s="25">
        <v>4984.1276671338055</v>
      </c>
      <c r="U131" s="25">
        <v>7600</v>
      </c>
      <c r="V131" s="25">
        <v>1330</v>
      </c>
      <c r="W131" s="25">
        <v>1535</v>
      </c>
      <c r="X131" s="25">
        <v>1350</v>
      </c>
      <c r="Y131" s="25">
        <v>760</v>
      </c>
      <c r="Z131" s="38">
        <v>700</v>
      </c>
      <c r="AA131" s="38">
        <v>940</v>
      </c>
      <c r="AB131" s="38">
        <v>630</v>
      </c>
      <c r="AC131" s="25">
        <v>715</v>
      </c>
      <c r="AD131" s="25">
        <v>620</v>
      </c>
      <c r="AE131" s="38">
        <v>915</v>
      </c>
      <c r="AF131" s="8">
        <v>725</v>
      </c>
      <c r="AG131" s="8">
        <v>820</v>
      </c>
      <c r="AH131" s="8">
        <v>920</v>
      </c>
      <c r="AI131" s="8">
        <v>815</v>
      </c>
      <c r="AJ131" s="7">
        <v>1260</v>
      </c>
    </row>
    <row r="132" spans="1:16384" ht="15" customHeight="1" x14ac:dyDescent="0.25">
      <c r="A132" s="9" t="s">
        <v>19</v>
      </c>
      <c r="B132" s="1"/>
      <c r="C132" s="1"/>
      <c r="D132" s="1"/>
      <c r="E132" s="1"/>
      <c r="F132" s="1"/>
      <c r="G132" s="1"/>
      <c r="H132" s="1"/>
      <c r="I132" s="1"/>
      <c r="J132" s="1"/>
      <c r="K132" s="47">
        <v>0</v>
      </c>
      <c r="L132" s="47">
        <v>0</v>
      </c>
      <c r="M132" s="47">
        <v>0</v>
      </c>
      <c r="N132" s="47">
        <v>0</v>
      </c>
      <c r="O132" s="47">
        <v>0</v>
      </c>
      <c r="P132" s="47">
        <v>0</v>
      </c>
      <c r="Q132" s="47">
        <v>0</v>
      </c>
      <c r="R132" s="47">
        <v>0</v>
      </c>
      <c r="S132" s="47">
        <v>0</v>
      </c>
      <c r="T132" s="47">
        <v>0</v>
      </c>
      <c r="U132" s="47">
        <v>0</v>
      </c>
      <c r="V132" s="25">
        <v>500</v>
      </c>
      <c r="W132" s="47">
        <v>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47">
        <v>0</v>
      </c>
      <c r="AD132" s="47">
        <v>0</v>
      </c>
      <c r="AE132" s="47">
        <v>0</v>
      </c>
      <c r="AF132" s="47">
        <v>0</v>
      </c>
      <c r="AG132" s="47">
        <v>0</v>
      </c>
      <c r="AH132" s="47">
        <v>0</v>
      </c>
      <c r="AI132" s="8">
        <v>0</v>
      </c>
      <c r="AJ132" s="7">
        <v>0</v>
      </c>
    </row>
    <row r="133" spans="1:16384" ht="15" customHeight="1" x14ac:dyDescent="0.2">
      <c r="A133" s="9" t="s">
        <v>13</v>
      </c>
      <c r="B133" s="1"/>
      <c r="C133" s="1"/>
      <c r="D133" s="1"/>
      <c r="E133" s="1"/>
      <c r="F133" s="1"/>
      <c r="G133" s="1"/>
      <c r="H133" s="1"/>
      <c r="I133" s="1"/>
      <c r="J133" s="1"/>
      <c r="K133" s="25">
        <v>2200</v>
      </c>
      <c r="L133" s="25">
        <v>2200</v>
      </c>
      <c r="M133" s="25">
        <v>2200</v>
      </c>
      <c r="N133" s="25">
        <v>2200</v>
      </c>
      <c r="O133" s="25">
        <v>2200</v>
      </c>
      <c r="P133" s="25">
        <v>2400</v>
      </c>
      <c r="Q133" s="25">
        <v>1320</v>
      </c>
      <c r="R133" s="25">
        <v>1316.764989059081</v>
      </c>
      <c r="S133" s="25">
        <v>1900</v>
      </c>
      <c r="T133" s="25">
        <v>1638.3810670509049</v>
      </c>
      <c r="U133" s="25">
        <v>1950</v>
      </c>
      <c r="V133" s="25">
        <v>3870</v>
      </c>
      <c r="W133" s="25">
        <v>2120</v>
      </c>
      <c r="X133" s="25">
        <v>4220</v>
      </c>
      <c r="Y133" s="25">
        <v>2800</v>
      </c>
      <c r="Z133" s="38">
        <v>3600</v>
      </c>
      <c r="AA133" s="38">
        <v>1550</v>
      </c>
      <c r="AB133" s="38">
        <v>5730</v>
      </c>
      <c r="AC133" s="25">
        <v>1725</v>
      </c>
      <c r="AD133" s="25">
        <v>5000</v>
      </c>
      <c r="AE133" s="38">
        <v>5700</v>
      </c>
      <c r="AF133" s="8">
        <v>4500</v>
      </c>
      <c r="AG133" s="8">
        <v>1400</v>
      </c>
      <c r="AH133" s="8">
        <v>4550</v>
      </c>
      <c r="AI133" s="8">
        <v>1800</v>
      </c>
      <c r="AJ133" s="7">
        <v>4720</v>
      </c>
    </row>
    <row r="134" spans="1:16384" ht="15" customHeight="1" x14ac:dyDescent="0.2">
      <c r="A134" s="9" t="s">
        <v>12</v>
      </c>
      <c r="B134" s="1"/>
      <c r="C134" s="1"/>
      <c r="D134" s="1"/>
      <c r="E134" s="1"/>
      <c r="F134" s="1"/>
      <c r="G134" s="1"/>
      <c r="H134" s="1"/>
      <c r="I134" s="1"/>
      <c r="J134" s="1"/>
      <c r="K134" s="25">
        <v>8200</v>
      </c>
      <c r="L134" s="25">
        <v>7000</v>
      </c>
      <c r="M134" s="25">
        <v>8500</v>
      </c>
      <c r="N134" s="25">
        <v>8400</v>
      </c>
      <c r="O134" s="25">
        <v>8700</v>
      </c>
      <c r="P134" s="25">
        <v>8500</v>
      </c>
      <c r="Q134" s="25">
        <v>8500</v>
      </c>
      <c r="R134" s="25">
        <v>8479.1684901531735</v>
      </c>
      <c r="S134" s="25">
        <v>8500</v>
      </c>
      <c r="T134" s="25">
        <v>7329.5995104908916</v>
      </c>
      <c r="U134" s="25">
        <v>8900</v>
      </c>
      <c r="V134" s="25">
        <v>8600</v>
      </c>
      <c r="W134" s="25">
        <v>9000</v>
      </c>
      <c r="X134" s="25">
        <v>8500</v>
      </c>
      <c r="Y134" s="25">
        <v>8795</v>
      </c>
      <c r="Z134" s="38">
        <v>10000</v>
      </c>
      <c r="AA134" s="38">
        <v>9150</v>
      </c>
      <c r="AB134" s="38">
        <v>9000</v>
      </c>
      <c r="AC134" s="25">
        <v>9000</v>
      </c>
      <c r="AD134" s="25">
        <v>9600</v>
      </c>
      <c r="AE134" s="38">
        <v>9000</v>
      </c>
      <c r="AF134" s="8">
        <v>9000</v>
      </c>
      <c r="AG134" s="8">
        <v>8580</v>
      </c>
      <c r="AH134" s="8">
        <v>7052.5</v>
      </c>
      <c r="AI134" s="8">
        <v>9100</v>
      </c>
      <c r="AJ134" s="7">
        <v>8140</v>
      </c>
    </row>
    <row r="135" spans="1:16384" ht="15" customHeight="1" x14ac:dyDescent="0.2">
      <c r="A135" s="9" t="s">
        <v>11</v>
      </c>
      <c r="B135" s="1"/>
      <c r="C135" s="1"/>
      <c r="D135" s="1"/>
      <c r="E135" s="1"/>
      <c r="F135" s="1"/>
      <c r="G135" s="1"/>
      <c r="H135" s="1"/>
      <c r="I135" s="1"/>
      <c r="J135" s="1"/>
      <c r="K135" s="25">
        <v>1200</v>
      </c>
      <c r="L135" s="25">
        <v>6800</v>
      </c>
      <c r="M135" s="25">
        <v>2550</v>
      </c>
      <c r="N135" s="25">
        <v>8000</v>
      </c>
      <c r="O135" s="25">
        <v>2080</v>
      </c>
      <c r="P135" s="25">
        <v>6696</v>
      </c>
      <c r="Q135" s="25">
        <v>1530</v>
      </c>
      <c r="R135" s="25">
        <v>1526.2503282275711</v>
      </c>
      <c r="S135" s="25">
        <v>4265</v>
      </c>
      <c r="T135" s="25">
        <v>3677.7343426169</v>
      </c>
      <c r="U135" s="25">
        <v>3970</v>
      </c>
      <c r="V135" s="25">
        <v>6000</v>
      </c>
      <c r="W135" s="25">
        <v>4230</v>
      </c>
      <c r="X135" s="25">
        <v>5330</v>
      </c>
      <c r="Y135" s="25">
        <v>4717</v>
      </c>
      <c r="Z135" s="38">
        <v>5900</v>
      </c>
      <c r="AA135" s="38">
        <v>4345</v>
      </c>
      <c r="AB135" s="38">
        <v>6865</v>
      </c>
      <c r="AC135" s="25">
        <v>5450</v>
      </c>
      <c r="AD135" s="25">
        <v>6820</v>
      </c>
      <c r="AE135" s="38">
        <v>4888</v>
      </c>
      <c r="AF135" s="25">
        <v>7805</v>
      </c>
      <c r="AG135" s="25">
        <v>7590</v>
      </c>
      <c r="AH135" s="25">
        <v>4584</v>
      </c>
      <c r="AI135" s="8">
        <v>11100</v>
      </c>
      <c r="AJ135" s="7">
        <v>8600</v>
      </c>
    </row>
    <row r="136" spans="1:16384" ht="15" customHeight="1" x14ac:dyDescent="0.25">
      <c r="A136" s="9" t="s">
        <v>18</v>
      </c>
      <c r="B136" s="1"/>
      <c r="C136" s="1"/>
      <c r="D136" s="1"/>
      <c r="E136" s="1"/>
      <c r="F136" s="1"/>
      <c r="G136" s="1"/>
      <c r="H136" s="1"/>
      <c r="I136" s="1"/>
      <c r="J136" s="1"/>
      <c r="K136" s="25">
        <v>0</v>
      </c>
      <c r="L136" s="25">
        <v>0</v>
      </c>
      <c r="M136" s="25">
        <v>1000</v>
      </c>
      <c r="N136" s="25">
        <v>2500</v>
      </c>
      <c r="O136" s="47">
        <v>0</v>
      </c>
      <c r="P136" s="47">
        <v>0</v>
      </c>
      <c r="Q136" s="25">
        <v>2500</v>
      </c>
      <c r="R136" s="25">
        <v>2493.8730853391685</v>
      </c>
      <c r="S136" s="25">
        <v>2500</v>
      </c>
      <c r="T136" s="25">
        <v>2155.7645619090854</v>
      </c>
      <c r="U136" s="25">
        <v>3200</v>
      </c>
      <c r="V136" s="25">
        <v>3000</v>
      </c>
      <c r="W136" s="25">
        <v>3000</v>
      </c>
      <c r="X136" s="47">
        <v>0</v>
      </c>
      <c r="Y136" s="47">
        <v>0</v>
      </c>
      <c r="Z136" s="38">
        <v>0</v>
      </c>
      <c r="AA136" s="38">
        <v>3100</v>
      </c>
      <c r="AB136" s="38">
        <v>3000</v>
      </c>
      <c r="AC136" s="25">
        <v>3000</v>
      </c>
      <c r="AD136" s="25">
        <v>3000</v>
      </c>
      <c r="AE136" s="38">
        <v>0</v>
      </c>
      <c r="AF136" s="25">
        <v>3000</v>
      </c>
      <c r="AG136" s="25">
        <v>3000</v>
      </c>
      <c r="AH136" s="25">
        <v>3000</v>
      </c>
      <c r="AI136" s="8">
        <v>3000</v>
      </c>
      <c r="AJ136" s="7">
        <v>3000</v>
      </c>
    </row>
    <row r="137" spans="1:16384" ht="15" customHeight="1" x14ac:dyDescent="0.2">
      <c r="A137" s="9" t="s">
        <v>10</v>
      </c>
      <c r="B137" s="1"/>
      <c r="C137" s="1"/>
      <c r="D137" s="1"/>
      <c r="E137" s="1"/>
      <c r="F137" s="1"/>
      <c r="G137" s="1"/>
      <c r="H137" s="1"/>
      <c r="I137" s="1"/>
      <c r="J137" s="1"/>
      <c r="K137" s="25">
        <v>6000</v>
      </c>
      <c r="L137" s="25">
        <v>6200</v>
      </c>
      <c r="M137" s="25">
        <v>8200</v>
      </c>
      <c r="N137" s="25">
        <v>7700</v>
      </c>
      <c r="O137" s="25">
        <v>10600</v>
      </c>
      <c r="P137" s="25">
        <v>11000</v>
      </c>
      <c r="Q137" s="25">
        <v>8100</v>
      </c>
      <c r="R137" s="25">
        <v>8080.1487964989055</v>
      </c>
      <c r="S137" s="25">
        <v>8000</v>
      </c>
      <c r="T137" s="25">
        <v>6898.4465981090734</v>
      </c>
      <c r="U137" s="25">
        <v>8500</v>
      </c>
      <c r="V137" s="25">
        <v>9000</v>
      </c>
      <c r="W137" s="25">
        <v>8000</v>
      </c>
      <c r="X137" s="25">
        <v>11800</v>
      </c>
      <c r="Y137" s="25">
        <v>12800</v>
      </c>
      <c r="Z137" s="38">
        <v>12800</v>
      </c>
      <c r="AA137" s="38">
        <v>9000</v>
      </c>
      <c r="AB137" s="38">
        <v>9100</v>
      </c>
      <c r="AC137" s="25">
        <v>8400</v>
      </c>
      <c r="AD137" s="25">
        <v>1000</v>
      </c>
      <c r="AE137" s="38">
        <v>8400</v>
      </c>
      <c r="AF137" s="25">
        <v>8400</v>
      </c>
      <c r="AG137" s="25">
        <v>8100</v>
      </c>
      <c r="AH137" s="25">
        <v>8900</v>
      </c>
      <c r="AI137" s="8">
        <v>8500</v>
      </c>
      <c r="AJ137" s="7">
        <v>8900</v>
      </c>
    </row>
    <row r="138" spans="1:16384" ht="15" customHeight="1" thickBot="1" x14ac:dyDescent="0.25">
      <c r="A138" s="9" t="s">
        <v>9</v>
      </c>
      <c r="B138" s="1"/>
      <c r="C138" s="1"/>
      <c r="D138" s="1"/>
      <c r="E138" s="1"/>
      <c r="F138" s="1"/>
      <c r="G138" s="1"/>
      <c r="H138" s="1"/>
      <c r="I138" s="1"/>
      <c r="J138" s="1"/>
      <c r="K138" s="25">
        <v>8218</v>
      </c>
      <c r="L138" s="25">
        <v>5076</v>
      </c>
      <c r="M138" s="25">
        <v>0</v>
      </c>
      <c r="N138" s="25">
        <v>8218</v>
      </c>
      <c r="O138" s="25">
        <v>5787</v>
      </c>
      <c r="P138" s="25">
        <v>5755</v>
      </c>
      <c r="Q138" s="25">
        <v>6122</v>
      </c>
      <c r="R138" s="25">
        <v>6106.9964113785563</v>
      </c>
      <c r="S138" s="25">
        <v>6672</v>
      </c>
      <c r="T138" s="25">
        <v>5753.3044628229682</v>
      </c>
      <c r="U138" s="25">
        <v>8542</v>
      </c>
      <c r="V138" s="25">
        <v>9482</v>
      </c>
      <c r="W138" s="25">
        <v>9707</v>
      </c>
      <c r="X138" s="25">
        <v>10390</v>
      </c>
      <c r="Y138" s="25">
        <v>9707</v>
      </c>
      <c r="Z138" s="38">
        <v>10990</v>
      </c>
      <c r="AA138" s="38">
        <v>9707</v>
      </c>
      <c r="AB138" s="38">
        <v>10990</v>
      </c>
      <c r="AC138" s="25">
        <v>9707</v>
      </c>
      <c r="AD138" s="25">
        <v>10990</v>
      </c>
      <c r="AE138" s="38">
        <v>13839</v>
      </c>
      <c r="AF138" s="25">
        <v>10951</v>
      </c>
      <c r="AG138" s="25">
        <v>11520</v>
      </c>
      <c r="AH138" s="25">
        <v>8315.2000000000007</v>
      </c>
      <c r="AI138" s="8">
        <v>10170</v>
      </c>
      <c r="AJ138" s="7">
        <v>6305</v>
      </c>
    </row>
    <row r="139" spans="1:16384" s="2" customFormat="1" ht="15" customHeight="1" thickBot="1" x14ac:dyDescent="0.25">
      <c r="A139" s="27" t="s">
        <v>17</v>
      </c>
      <c r="B139" s="28"/>
      <c r="C139" s="28"/>
      <c r="D139" s="28"/>
      <c r="E139" s="28"/>
      <c r="F139" s="28"/>
      <c r="G139" s="28"/>
      <c r="H139" s="28"/>
      <c r="I139" s="28"/>
      <c r="J139" s="28"/>
      <c r="K139" s="28">
        <v>44166</v>
      </c>
      <c r="L139" s="28">
        <v>41082</v>
      </c>
      <c r="M139" s="28">
        <f>SUM(M128:M138)</f>
        <v>43148</v>
      </c>
      <c r="N139" s="28">
        <f t="shared" ref="N139:AJ139" si="21">SUM(N128:N138)</f>
        <v>52493</v>
      </c>
      <c r="O139" s="28">
        <f t="shared" si="21"/>
        <v>40986</v>
      </c>
      <c r="P139" s="28">
        <f t="shared" si="21"/>
        <v>43191</v>
      </c>
      <c r="Q139" s="28">
        <f t="shared" si="21"/>
        <v>45700</v>
      </c>
      <c r="R139" s="28">
        <f t="shared" si="21"/>
        <v>45588</v>
      </c>
      <c r="S139" s="28">
        <f t="shared" si="21"/>
        <v>50663</v>
      </c>
      <c r="T139" s="28">
        <f t="shared" si="21"/>
        <v>43687.000000000007</v>
      </c>
      <c r="U139" s="28">
        <f t="shared" si="21"/>
        <v>56115</v>
      </c>
      <c r="V139" s="28">
        <f t="shared" si="21"/>
        <v>52902</v>
      </c>
      <c r="W139" s="28">
        <f t="shared" si="21"/>
        <v>44629.4</v>
      </c>
      <c r="X139" s="28">
        <f t="shared" si="21"/>
        <v>49624</v>
      </c>
      <c r="Y139" s="28">
        <f t="shared" si="21"/>
        <v>50834.35</v>
      </c>
      <c r="Z139" s="28">
        <f t="shared" si="21"/>
        <v>55814.5</v>
      </c>
      <c r="AA139" s="28">
        <f t="shared" si="21"/>
        <v>50508.5</v>
      </c>
      <c r="AB139" s="28">
        <f t="shared" si="21"/>
        <v>59123.125</v>
      </c>
      <c r="AC139" s="28">
        <f t="shared" si="21"/>
        <v>47938.175000000003</v>
      </c>
      <c r="AD139" s="28">
        <f t="shared" si="21"/>
        <v>46321</v>
      </c>
      <c r="AE139" s="28">
        <f t="shared" si="21"/>
        <v>54186</v>
      </c>
      <c r="AF139" s="28">
        <f t="shared" si="21"/>
        <v>53079.5</v>
      </c>
      <c r="AG139" s="28">
        <f t="shared" si="21"/>
        <v>50293</v>
      </c>
      <c r="AH139" s="28">
        <f t="shared" si="21"/>
        <v>44047.7</v>
      </c>
      <c r="AI139" s="28">
        <f t="shared" si="21"/>
        <v>54182</v>
      </c>
      <c r="AJ139" s="28">
        <f t="shared" si="21"/>
        <v>49993</v>
      </c>
    </row>
    <row r="140" spans="1:16384" ht="16.5" customHeight="1" x14ac:dyDescent="0.2">
      <c r="A140" s="21" t="s">
        <v>16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3"/>
      <c r="BQ140" s="21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1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1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1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1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1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  <c r="IU140" s="22"/>
      <c r="IV140" s="22"/>
      <c r="IW140" s="22"/>
      <c r="IX140" s="22"/>
      <c r="IY140" s="22"/>
      <c r="IZ140" s="22"/>
      <c r="JA140" s="22"/>
      <c r="JB140" s="22"/>
      <c r="JC140" s="22"/>
      <c r="JD140" s="22"/>
      <c r="JE140" s="22"/>
      <c r="JF140" s="22"/>
      <c r="JG140" s="22"/>
      <c r="JH140" s="22"/>
      <c r="JI140" s="22"/>
      <c r="JJ140" s="22"/>
      <c r="JK140" s="22"/>
      <c r="JL140" s="22"/>
      <c r="JM140" s="21"/>
      <c r="JN140" s="22"/>
      <c r="JO140" s="22"/>
      <c r="JP140" s="22"/>
      <c r="JQ140" s="22"/>
      <c r="JR140" s="22"/>
      <c r="JS140" s="22"/>
      <c r="JT140" s="22"/>
      <c r="JU140" s="22"/>
      <c r="JV140" s="22"/>
      <c r="JW140" s="22"/>
      <c r="JX140" s="22"/>
      <c r="JY140" s="22"/>
      <c r="JZ140" s="22"/>
      <c r="KA140" s="22"/>
      <c r="KB140" s="22"/>
      <c r="KC140" s="22"/>
      <c r="KD140" s="22"/>
      <c r="KE140" s="22"/>
      <c r="KF140" s="22"/>
      <c r="KG140" s="22"/>
      <c r="KH140" s="22"/>
      <c r="KI140" s="22"/>
      <c r="KJ140" s="22"/>
      <c r="KK140" s="22"/>
      <c r="KL140" s="22"/>
      <c r="KM140" s="22"/>
      <c r="KN140" s="22"/>
      <c r="KO140" s="22"/>
      <c r="KP140" s="22"/>
      <c r="KQ140" s="22"/>
      <c r="KR140" s="22"/>
      <c r="KS140" s="22"/>
      <c r="KT140" s="22"/>
      <c r="KU140" s="21"/>
      <c r="KV140" s="22"/>
      <c r="KW140" s="22"/>
      <c r="KX140" s="22"/>
      <c r="KY140" s="22"/>
      <c r="KZ140" s="22"/>
      <c r="LA140" s="22"/>
      <c r="LB140" s="22"/>
      <c r="LC140" s="22"/>
      <c r="LD140" s="22"/>
      <c r="LE140" s="22"/>
      <c r="LF140" s="22"/>
      <c r="LG140" s="22"/>
      <c r="LH140" s="22"/>
      <c r="LI140" s="22"/>
      <c r="LJ140" s="22"/>
      <c r="LK140" s="22"/>
      <c r="LL140" s="22"/>
      <c r="LM140" s="22"/>
      <c r="LN140" s="22"/>
      <c r="LO140" s="22"/>
      <c r="LP140" s="22"/>
      <c r="LQ140" s="22"/>
      <c r="LR140" s="22"/>
      <c r="LS140" s="22"/>
      <c r="LT140" s="22"/>
      <c r="LU140" s="22"/>
      <c r="LV140" s="22"/>
      <c r="LW140" s="22"/>
      <c r="LX140" s="22"/>
      <c r="LY140" s="22"/>
      <c r="LZ140" s="22"/>
      <c r="MA140" s="22"/>
      <c r="MB140" s="22"/>
      <c r="MC140" s="21"/>
      <c r="MD140" s="22"/>
      <c r="ME140" s="22"/>
      <c r="MF140" s="22"/>
      <c r="MG140" s="22"/>
      <c r="MH140" s="22"/>
      <c r="MI140" s="22"/>
      <c r="MJ140" s="22"/>
      <c r="MK140" s="22"/>
      <c r="ML140" s="22"/>
      <c r="MM140" s="22"/>
      <c r="MN140" s="22"/>
      <c r="MO140" s="22"/>
      <c r="MP140" s="22"/>
      <c r="MQ140" s="22"/>
      <c r="MR140" s="22"/>
      <c r="MS140" s="22"/>
      <c r="MT140" s="22"/>
      <c r="MU140" s="22"/>
      <c r="MV140" s="22"/>
      <c r="MW140" s="22"/>
      <c r="MX140" s="22"/>
      <c r="MY140" s="22"/>
      <c r="MZ140" s="22"/>
      <c r="NA140" s="22"/>
      <c r="NB140" s="22"/>
      <c r="NC140" s="22"/>
      <c r="ND140" s="22"/>
      <c r="NE140" s="22"/>
      <c r="NF140" s="22"/>
      <c r="NG140" s="22"/>
      <c r="NH140" s="22"/>
      <c r="NI140" s="22"/>
      <c r="NJ140" s="22"/>
      <c r="NK140" s="21"/>
      <c r="NL140" s="22"/>
      <c r="NM140" s="22"/>
      <c r="NN140" s="22"/>
      <c r="NO140" s="22"/>
      <c r="NP140" s="22"/>
      <c r="NQ140" s="22"/>
      <c r="NR140" s="22"/>
      <c r="NS140" s="22"/>
      <c r="NT140" s="22"/>
      <c r="NU140" s="22"/>
      <c r="NV140" s="22"/>
      <c r="NW140" s="22"/>
      <c r="NX140" s="22"/>
      <c r="NY140" s="22"/>
      <c r="NZ140" s="22"/>
      <c r="OA140" s="22"/>
      <c r="OB140" s="22"/>
      <c r="OC140" s="22"/>
      <c r="OD140" s="22"/>
      <c r="OE140" s="22"/>
      <c r="OF140" s="22"/>
      <c r="OG140" s="22"/>
      <c r="OH140" s="22"/>
      <c r="OI140" s="22"/>
      <c r="OJ140" s="22"/>
      <c r="OK140" s="22"/>
      <c r="OL140" s="22"/>
      <c r="OM140" s="22"/>
      <c r="ON140" s="22"/>
      <c r="OO140" s="22"/>
      <c r="OP140" s="22"/>
      <c r="OQ140" s="22"/>
      <c r="OR140" s="22"/>
      <c r="OS140" s="21"/>
      <c r="OT140" s="22"/>
      <c r="OU140" s="22"/>
      <c r="OV140" s="22"/>
      <c r="OW140" s="22"/>
      <c r="OX140" s="22"/>
      <c r="OY140" s="22"/>
      <c r="OZ140" s="22"/>
      <c r="PA140" s="22"/>
      <c r="PB140" s="22"/>
      <c r="PC140" s="22"/>
      <c r="PD140" s="22"/>
      <c r="PE140" s="22"/>
      <c r="PF140" s="22"/>
      <c r="PG140" s="22"/>
      <c r="PH140" s="22"/>
      <c r="PI140" s="22"/>
      <c r="PJ140" s="22"/>
      <c r="PK140" s="22"/>
      <c r="PL140" s="22"/>
      <c r="PM140" s="22"/>
      <c r="PN140" s="22"/>
      <c r="PO140" s="22"/>
      <c r="PP140" s="22"/>
      <c r="PQ140" s="22"/>
      <c r="PR140" s="22"/>
      <c r="PS140" s="22"/>
      <c r="PT140" s="22"/>
      <c r="PU140" s="22"/>
      <c r="PV140" s="22"/>
      <c r="PW140" s="22"/>
      <c r="PX140" s="22"/>
      <c r="PY140" s="22"/>
      <c r="PZ140" s="22"/>
      <c r="QA140" s="21"/>
      <c r="QB140" s="22"/>
      <c r="QC140" s="22"/>
      <c r="QD140" s="22"/>
      <c r="QE140" s="22"/>
      <c r="QF140" s="22"/>
      <c r="QG140" s="22"/>
      <c r="QH140" s="22"/>
      <c r="QI140" s="22"/>
      <c r="QJ140" s="22"/>
      <c r="QK140" s="22"/>
      <c r="QL140" s="22"/>
      <c r="QM140" s="22"/>
      <c r="QN140" s="22"/>
      <c r="QO140" s="22"/>
      <c r="QP140" s="22"/>
      <c r="QQ140" s="22"/>
      <c r="QR140" s="22"/>
      <c r="QS140" s="22"/>
      <c r="QT140" s="22"/>
      <c r="QU140" s="22"/>
      <c r="QV140" s="22"/>
      <c r="QW140" s="22"/>
      <c r="QX140" s="22"/>
      <c r="QY140" s="22"/>
      <c r="QZ140" s="22"/>
      <c r="RA140" s="22"/>
      <c r="RB140" s="22"/>
      <c r="RC140" s="22"/>
      <c r="RD140" s="22"/>
      <c r="RE140" s="22"/>
      <c r="RF140" s="22"/>
      <c r="RG140" s="22"/>
      <c r="RH140" s="22"/>
      <c r="RI140" s="21"/>
      <c r="RJ140" s="22"/>
      <c r="RK140" s="22"/>
      <c r="RL140" s="22"/>
      <c r="RM140" s="22"/>
      <c r="RN140" s="22"/>
      <c r="RO140" s="22"/>
      <c r="RP140" s="22"/>
      <c r="RQ140" s="22"/>
      <c r="RR140" s="22"/>
      <c r="RS140" s="22"/>
      <c r="RT140" s="22"/>
      <c r="RU140" s="22"/>
      <c r="RV140" s="22"/>
      <c r="RW140" s="22"/>
      <c r="RX140" s="22"/>
      <c r="RY140" s="22"/>
      <c r="RZ140" s="22"/>
      <c r="SA140" s="22"/>
      <c r="SB140" s="22"/>
      <c r="SC140" s="22"/>
      <c r="SD140" s="22"/>
      <c r="SE140" s="22"/>
      <c r="SF140" s="22"/>
      <c r="SG140" s="22"/>
      <c r="SH140" s="22"/>
      <c r="SI140" s="22"/>
      <c r="SJ140" s="22"/>
      <c r="SK140" s="22"/>
      <c r="SL140" s="22"/>
      <c r="SM140" s="22"/>
      <c r="SN140" s="22"/>
      <c r="SO140" s="22"/>
      <c r="SP140" s="22"/>
      <c r="SQ140" s="21"/>
      <c r="SR140" s="22"/>
      <c r="SS140" s="22"/>
      <c r="ST140" s="22"/>
      <c r="SU140" s="22"/>
      <c r="SV140" s="22"/>
      <c r="SW140" s="22"/>
      <c r="SX140" s="22"/>
      <c r="SY140" s="22"/>
      <c r="SZ140" s="22"/>
      <c r="TA140" s="22"/>
      <c r="TB140" s="22"/>
      <c r="TC140" s="22"/>
      <c r="TD140" s="22"/>
      <c r="TE140" s="22"/>
      <c r="TF140" s="22"/>
      <c r="TG140" s="22"/>
      <c r="TH140" s="22"/>
      <c r="TI140" s="22"/>
      <c r="TJ140" s="22"/>
      <c r="TK140" s="22"/>
      <c r="TL140" s="22"/>
      <c r="TM140" s="22"/>
      <c r="TN140" s="22"/>
      <c r="TO140" s="22"/>
      <c r="TP140" s="22"/>
      <c r="TQ140" s="22"/>
      <c r="TR140" s="22"/>
      <c r="TS140" s="22"/>
      <c r="TT140" s="22"/>
      <c r="TU140" s="22"/>
      <c r="TV140" s="22"/>
      <c r="TW140" s="22"/>
      <c r="TX140" s="22"/>
      <c r="TY140" s="21"/>
      <c r="TZ140" s="22"/>
      <c r="UA140" s="22"/>
      <c r="UB140" s="22"/>
      <c r="UC140" s="22"/>
      <c r="UD140" s="22"/>
      <c r="UE140" s="22"/>
      <c r="UF140" s="22"/>
      <c r="UG140" s="22"/>
      <c r="UH140" s="22"/>
      <c r="UI140" s="22"/>
      <c r="UJ140" s="22"/>
      <c r="UK140" s="22"/>
      <c r="UL140" s="22"/>
      <c r="UM140" s="22"/>
      <c r="UN140" s="22"/>
      <c r="UO140" s="22"/>
      <c r="UP140" s="22"/>
      <c r="UQ140" s="22"/>
      <c r="UR140" s="22"/>
      <c r="US140" s="22"/>
      <c r="UT140" s="22"/>
      <c r="UU140" s="22"/>
      <c r="UV140" s="22"/>
      <c r="UW140" s="22"/>
      <c r="UX140" s="22"/>
      <c r="UY140" s="22"/>
      <c r="UZ140" s="22"/>
      <c r="VA140" s="22"/>
      <c r="VB140" s="22"/>
      <c r="VC140" s="22"/>
      <c r="VD140" s="22"/>
      <c r="VE140" s="22"/>
      <c r="VF140" s="22"/>
      <c r="VG140" s="21"/>
      <c r="VH140" s="22"/>
      <c r="VI140" s="22"/>
      <c r="VJ140" s="22"/>
      <c r="VK140" s="22"/>
      <c r="VL140" s="22"/>
      <c r="VM140" s="22"/>
      <c r="VN140" s="22"/>
      <c r="VO140" s="22"/>
      <c r="VP140" s="22"/>
      <c r="VQ140" s="22"/>
      <c r="VR140" s="22"/>
      <c r="VS140" s="22"/>
      <c r="VT140" s="22"/>
      <c r="VU140" s="22"/>
      <c r="VV140" s="22"/>
      <c r="VW140" s="22"/>
      <c r="VX140" s="22"/>
      <c r="VY140" s="22"/>
      <c r="VZ140" s="22"/>
      <c r="WA140" s="22"/>
      <c r="WB140" s="22"/>
      <c r="WC140" s="22"/>
      <c r="WD140" s="22"/>
      <c r="WE140" s="22"/>
      <c r="WF140" s="22"/>
      <c r="WG140" s="22"/>
      <c r="WH140" s="22"/>
      <c r="WI140" s="22"/>
      <c r="WJ140" s="22"/>
      <c r="WK140" s="22"/>
      <c r="WL140" s="22"/>
      <c r="WM140" s="22"/>
      <c r="WN140" s="22"/>
      <c r="WO140" s="21"/>
      <c r="WP140" s="22"/>
      <c r="WQ140" s="22"/>
      <c r="WR140" s="22"/>
      <c r="WS140" s="22"/>
      <c r="WT140" s="22"/>
      <c r="WU140" s="22"/>
      <c r="WV140" s="22"/>
      <c r="WW140" s="22"/>
      <c r="WX140" s="22"/>
      <c r="WY140" s="22"/>
      <c r="WZ140" s="22"/>
      <c r="XA140" s="22"/>
      <c r="XB140" s="22"/>
      <c r="XC140" s="22"/>
      <c r="XD140" s="22"/>
      <c r="XE140" s="22"/>
      <c r="XF140" s="22"/>
      <c r="XG140" s="22"/>
      <c r="XH140" s="22"/>
      <c r="XI140" s="22"/>
      <c r="XJ140" s="22"/>
      <c r="XK140" s="22"/>
      <c r="XL140" s="22"/>
      <c r="XM140" s="22"/>
      <c r="XN140" s="22"/>
      <c r="XO140" s="22"/>
      <c r="XP140" s="22"/>
      <c r="XQ140" s="22"/>
      <c r="XR140" s="22"/>
      <c r="XS140" s="22"/>
      <c r="XT140" s="22"/>
      <c r="XU140" s="22"/>
      <c r="XV140" s="22"/>
      <c r="XW140" s="21"/>
      <c r="XX140" s="22"/>
      <c r="XY140" s="22"/>
      <c r="XZ140" s="22"/>
      <c r="YA140" s="22"/>
      <c r="YB140" s="22"/>
      <c r="YC140" s="22"/>
      <c r="YD140" s="22"/>
      <c r="YE140" s="22"/>
      <c r="YF140" s="22"/>
      <c r="YG140" s="22"/>
      <c r="YH140" s="22"/>
      <c r="YI140" s="22"/>
      <c r="YJ140" s="22"/>
      <c r="YK140" s="22"/>
      <c r="YL140" s="22"/>
      <c r="YM140" s="22"/>
      <c r="YN140" s="22"/>
      <c r="YO140" s="22"/>
      <c r="YP140" s="22"/>
      <c r="YQ140" s="22"/>
      <c r="YR140" s="22"/>
      <c r="YS140" s="22"/>
      <c r="YT140" s="22"/>
      <c r="YU140" s="22"/>
      <c r="YV140" s="22"/>
      <c r="YW140" s="22"/>
      <c r="YX140" s="22"/>
      <c r="YY140" s="22"/>
      <c r="YZ140" s="22"/>
      <c r="ZA140" s="22"/>
      <c r="ZB140" s="22"/>
      <c r="ZC140" s="22"/>
      <c r="ZD140" s="22"/>
      <c r="ZE140" s="21"/>
      <c r="ZF140" s="22"/>
      <c r="ZG140" s="22"/>
      <c r="ZH140" s="22"/>
      <c r="ZI140" s="22"/>
      <c r="ZJ140" s="22"/>
      <c r="ZK140" s="22"/>
      <c r="ZL140" s="22"/>
      <c r="ZM140" s="22"/>
      <c r="ZN140" s="22"/>
      <c r="ZO140" s="22"/>
      <c r="ZP140" s="22"/>
      <c r="ZQ140" s="22"/>
      <c r="ZR140" s="22"/>
      <c r="ZS140" s="22"/>
      <c r="ZT140" s="22"/>
      <c r="ZU140" s="22"/>
      <c r="ZV140" s="22"/>
      <c r="ZW140" s="22"/>
      <c r="ZX140" s="22"/>
      <c r="ZY140" s="22"/>
      <c r="ZZ140" s="22"/>
      <c r="AAA140" s="22"/>
      <c r="AAB140" s="22"/>
      <c r="AAC140" s="22"/>
      <c r="AAD140" s="22"/>
      <c r="AAE140" s="22"/>
      <c r="AAF140" s="22"/>
      <c r="AAG140" s="22"/>
      <c r="AAH140" s="22"/>
      <c r="AAI140" s="22"/>
      <c r="AAJ140" s="22"/>
      <c r="AAK140" s="22"/>
      <c r="AAL140" s="22"/>
      <c r="AAM140" s="21"/>
      <c r="AAN140" s="22"/>
      <c r="AAO140" s="22"/>
      <c r="AAP140" s="22"/>
      <c r="AAQ140" s="22"/>
      <c r="AAR140" s="22"/>
      <c r="AAS140" s="22"/>
      <c r="AAT140" s="22"/>
      <c r="AAU140" s="22"/>
      <c r="AAV140" s="22"/>
      <c r="AAW140" s="22"/>
      <c r="AAX140" s="22"/>
      <c r="AAY140" s="22"/>
      <c r="AAZ140" s="22"/>
      <c r="ABA140" s="22"/>
      <c r="ABB140" s="22"/>
      <c r="ABC140" s="22"/>
      <c r="ABD140" s="22"/>
      <c r="ABE140" s="22"/>
      <c r="ABF140" s="22"/>
      <c r="ABG140" s="22"/>
      <c r="ABH140" s="22"/>
      <c r="ABI140" s="22"/>
      <c r="ABJ140" s="22"/>
      <c r="ABK140" s="22"/>
      <c r="ABL140" s="22"/>
      <c r="ABM140" s="22"/>
      <c r="ABN140" s="22"/>
      <c r="ABO140" s="22"/>
      <c r="ABP140" s="22"/>
      <c r="ABQ140" s="22"/>
      <c r="ABR140" s="22"/>
      <c r="ABS140" s="22"/>
      <c r="ABT140" s="22"/>
      <c r="ABU140" s="21"/>
      <c r="ABV140" s="22"/>
      <c r="ABW140" s="22"/>
      <c r="ABX140" s="22"/>
      <c r="ABY140" s="22"/>
      <c r="ABZ140" s="22"/>
      <c r="ACA140" s="22"/>
      <c r="ACB140" s="22"/>
      <c r="ACC140" s="22"/>
      <c r="ACD140" s="22"/>
      <c r="ACE140" s="22"/>
      <c r="ACF140" s="22"/>
      <c r="ACG140" s="22"/>
      <c r="ACH140" s="22"/>
      <c r="ACI140" s="22"/>
      <c r="ACJ140" s="22"/>
      <c r="ACK140" s="22"/>
      <c r="ACL140" s="22"/>
      <c r="ACM140" s="22"/>
      <c r="ACN140" s="22"/>
      <c r="ACO140" s="22"/>
      <c r="ACP140" s="22"/>
      <c r="ACQ140" s="22"/>
      <c r="ACR140" s="22"/>
      <c r="ACS140" s="22"/>
      <c r="ACT140" s="22"/>
      <c r="ACU140" s="22"/>
      <c r="ACV140" s="22"/>
      <c r="ACW140" s="22"/>
      <c r="ACX140" s="22"/>
      <c r="ACY140" s="22"/>
      <c r="ACZ140" s="22"/>
      <c r="ADA140" s="22"/>
      <c r="ADB140" s="22"/>
      <c r="ADC140" s="21"/>
      <c r="ADD140" s="22"/>
      <c r="ADE140" s="22"/>
      <c r="ADF140" s="22"/>
      <c r="ADG140" s="22"/>
      <c r="ADH140" s="22"/>
      <c r="ADI140" s="22"/>
      <c r="ADJ140" s="22"/>
      <c r="ADK140" s="22"/>
      <c r="ADL140" s="22"/>
      <c r="ADM140" s="22"/>
      <c r="ADN140" s="22"/>
      <c r="ADO140" s="22"/>
      <c r="ADP140" s="22"/>
      <c r="ADQ140" s="22"/>
      <c r="ADR140" s="22"/>
      <c r="ADS140" s="22"/>
      <c r="ADT140" s="22"/>
      <c r="ADU140" s="22"/>
      <c r="ADV140" s="22"/>
      <c r="ADW140" s="22"/>
      <c r="ADX140" s="22"/>
      <c r="ADY140" s="22"/>
      <c r="ADZ140" s="22"/>
      <c r="AEA140" s="22"/>
      <c r="AEB140" s="22"/>
      <c r="AEC140" s="22"/>
      <c r="AED140" s="22"/>
      <c r="AEE140" s="22"/>
      <c r="AEF140" s="22"/>
      <c r="AEG140" s="22"/>
      <c r="AEH140" s="22"/>
      <c r="AEI140" s="22"/>
      <c r="AEJ140" s="22"/>
      <c r="AEK140" s="21"/>
      <c r="AEL140" s="22"/>
      <c r="AEM140" s="22"/>
      <c r="AEN140" s="22"/>
      <c r="AEO140" s="22"/>
      <c r="AEP140" s="22"/>
      <c r="AEQ140" s="22"/>
      <c r="AER140" s="22"/>
      <c r="AES140" s="22"/>
      <c r="AET140" s="22"/>
      <c r="AEU140" s="22"/>
      <c r="AEV140" s="22"/>
      <c r="AEW140" s="22"/>
      <c r="AEX140" s="22"/>
      <c r="AEY140" s="22"/>
      <c r="AEZ140" s="22"/>
      <c r="AFA140" s="22"/>
      <c r="AFB140" s="22"/>
      <c r="AFC140" s="22"/>
      <c r="AFD140" s="22"/>
      <c r="AFE140" s="22"/>
      <c r="AFF140" s="22"/>
      <c r="AFG140" s="22"/>
      <c r="AFH140" s="22"/>
      <c r="AFI140" s="22"/>
      <c r="AFJ140" s="22"/>
      <c r="AFK140" s="22"/>
      <c r="AFL140" s="22"/>
      <c r="AFM140" s="22"/>
      <c r="AFN140" s="22"/>
      <c r="AFO140" s="22"/>
      <c r="AFP140" s="22"/>
      <c r="AFQ140" s="22"/>
      <c r="AFR140" s="22"/>
      <c r="AFS140" s="21"/>
      <c r="AFT140" s="22"/>
      <c r="AFU140" s="22"/>
      <c r="AFV140" s="22"/>
      <c r="AFW140" s="22"/>
      <c r="AFX140" s="22"/>
      <c r="AFY140" s="22"/>
      <c r="AFZ140" s="22"/>
      <c r="AGA140" s="22"/>
      <c r="AGB140" s="22"/>
      <c r="AGC140" s="22"/>
      <c r="AGD140" s="22"/>
      <c r="AGE140" s="22"/>
      <c r="AGF140" s="22"/>
      <c r="AGG140" s="22"/>
      <c r="AGH140" s="22"/>
      <c r="AGI140" s="22"/>
      <c r="AGJ140" s="22"/>
      <c r="AGK140" s="22"/>
      <c r="AGL140" s="22"/>
      <c r="AGM140" s="22"/>
      <c r="AGN140" s="22"/>
      <c r="AGO140" s="22"/>
      <c r="AGP140" s="22"/>
      <c r="AGQ140" s="22"/>
      <c r="AGR140" s="22"/>
      <c r="AGS140" s="22"/>
      <c r="AGT140" s="22"/>
      <c r="AGU140" s="22"/>
      <c r="AGV140" s="22"/>
      <c r="AGW140" s="22"/>
      <c r="AGX140" s="22"/>
      <c r="AGY140" s="22"/>
      <c r="AGZ140" s="22"/>
      <c r="AHA140" s="21"/>
      <c r="AHB140" s="22"/>
      <c r="AHC140" s="22"/>
      <c r="AHD140" s="22"/>
      <c r="AHE140" s="22"/>
      <c r="AHF140" s="22"/>
      <c r="AHG140" s="22"/>
      <c r="AHH140" s="22"/>
      <c r="AHI140" s="22"/>
      <c r="AHJ140" s="22"/>
      <c r="AHK140" s="22"/>
      <c r="AHL140" s="22"/>
      <c r="AHM140" s="22"/>
      <c r="AHN140" s="22"/>
      <c r="AHO140" s="22"/>
      <c r="AHP140" s="22"/>
      <c r="AHQ140" s="22"/>
      <c r="AHR140" s="22"/>
      <c r="AHS140" s="22"/>
      <c r="AHT140" s="22"/>
      <c r="AHU140" s="22"/>
      <c r="AHV140" s="22"/>
      <c r="AHW140" s="22"/>
      <c r="AHX140" s="22"/>
      <c r="AHY140" s="22"/>
      <c r="AHZ140" s="22"/>
      <c r="AIA140" s="22"/>
      <c r="AIB140" s="22"/>
      <c r="AIC140" s="22"/>
      <c r="AID140" s="22"/>
      <c r="AIE140" s="22"/>
      <c r="AIF140" s="22"/>
      <c r="AIG140" s="22"/>
      <c r="AIH140" s="22"/>
      <c r="AII140" s="21"/>
      <c r="AIJ140" s="22"/>
      <c r="AIK140" s="22"/>
      <c r="AIL140" s="22"/>
      <c r="AIM140" s="22"/>
      <c r="AIN140" s="22"/>
      <c r="AIO140" s="22"/>
      <c r="AIP140" s="22"/>
      <c r="AIQ140" s="22"/>
      <c r="AIR140" s="22"/>
      <c r="AIS140" s="22"/>
      <c r="AIT140" s="22"/>
      <c r="AIU140" s="22"/>
      <c r="AIV140" s="22"/>
      <c r="AIW140" s="22"/>
      <c r="AIX140" s="22"/>
      <c r="AIY140" s="22"/>
      <c r="AIZ140" s="22"/>
      <c r="AJA140" s="22"/>
      <c r="AJB140" s="22"/>
      <c r="AJC140" s="22"/>
      <c r="AJD140" s="22"/>
      <c r="AJE140" s="22"/>
      <c r="AJF140" s="22"/>
      <c r="AJG140" s="22"/>
      <c r="AJH140" s="22"/>
      <c r="AJI140" s="22"/>
      <c r="AJJ140" s="22"/>
      <c r="AJK140" s="22"/>
      <c r="AJL140" s="22"/>
      <c r="AJM140" s="22"/>
      <c r="AJN140" s="22"/>
      <c r="AJO140" s="22"/>
      <c r="AJP140" s="22"/>
      <c r="AJQ140" s="21"/>
      <c r="AJR140" s="22"/>
      <c r="AJS140" s="22"/>
      <c r="AJT140" s="22"/>
      <c r="AJU140" s="22"/>
      <c r="AJV140" s="22"/>
      <c r="AJW140" s="22"/>
      <c r="AJX140" s="22"/>
      <c r="AJY140" s="22"/>
      <c r="AJZ140" s="22"/>
      <c r="AKA140" s="22"/>
      <c r="AKB140" s="22"/>
      <c r="AKC140" s="22"/>
      <c r="AKD140" s="22"/>
      <c r="AKE140" s="22"/>
      <c r="AKF140" s="22"/>
      <c r="AKG140" s="22"/>
      <c r="AKH140" s="22"/>
      <c r="AKI140" s="22"/>
      <c r="AKJ140" s="22"/>
      <c r="AKK140" s="22"/>
      <c r="AKL140" s="22"/>
      <c r="AKM140" s="22"/>
      <c r="AKN140" s="22"/>
      <c r="AKO140" s="22"/>
      <c r="AKP140" s="22"/>
      <c r="AKQ140" s="22"/>
      <c r="AKR140" s="22"/>
      <c r="AKS140" s="22"/>
      <c r="AKT140" s="22"/>
      <c r="AKU140" s="22"/>
      <c r="AKV140" s="22"/>
      <c r="AKW140" s="22"/>
      <c r="AKX140" s="22"/>
      <c r="AKY140" s="21"/>
      <c r="AKZ140" s="22"/>
      <c r="ALA140" s="22"/>
      <c r="ALB140" s="22"/>
      <c r="ALC140" s="22"/>
      <c r="ALD140" s="22"/>
      <c r="ALE140" s="22"/>
      <c r="ALF140" s="22"/>
      <c r="ALG140" s="22"/>
      <c r="ALH140" s="22"/>
      <c r="ALI140" s="22"/>
      <c r="ALJ140" s="22"/>
      <c r="ALK140" s="22"/>
      <c r="ALL140" s="22"/>
      <c r="ALM140" s="22"/>
      <c r="ALN140" s="22"/>
      <c r="ALO140" s="22"/>
      <c r="ALP140" s="22"/>
      <c r="ALQ140" s="22"/>
      <c r="ALR140" s="22"/>
      <c r="ALS140" s="22"/>
      <c r="ALT140" s="22"/>
      <c r="ALU140" s="22"/>
      <c r="ALV140" s="22"/>
      <c r="ALW140" s="22"/>
      <c r="ALX140" s="22"/>
      <c r="ALY140" s="22"/>
      <c r="ALZ140" s="22"/>
      <c r="AMA140" s="22"/>
      <c r="AMB140" s="22"/>
      <c r="AMC140" s="22"/>
      <c r="AMD140" s="22"/>
      <c r="AME140" s="22"/>
      <c r="AMF140" s="22"/>
      <c r="AMG140" s="21"/>
      <c r="AMH140" s="22"/>
      <c r="AMI140" s="22"/>
      <c r="AMJ140" s="22"/>
      <c r="AMK140" s="22"/>
      <c r="AML140" s="22"/>
      <c r="AMM140" s="22"/>
      <c r="AMN140" s="22"/>
      <c r="AMO140" s="22"/>
      <c r="AMP140" s="22"/>
      <c r="AMQ140" s="22"/>
      <c r="AMR140" s="22"/>
      <c r="AMS140" s="22"/>
      <c r="AMT140" s="22"/>
      <c r="AMU140" s="22"/>
      <c r="AMV140" s="22"/>
      <c r="AMW140" s="22"/>
      <c r="AMX140" s="22"/>
      <c r="AMY140" s="22"/>
      <c r="AMZ140" s="22"/>
      <c r="ANA140" s="22"/>
      <c r="ANB140" s="22"/>
      <c r="ANC140" s="22"/>
      <c r="AND140" s="22"/>
      <c r="ANE140" s="22"/>
      <c r="ANF140" s="22"/>
      <c r="ANG140" s="22"/>
      <c r="ANH140" s="22"/>
      <c r="ANI140" s="22"/>
      <c r="ANJ140" s="22"/>
      <c r="ANK140" s="22"/>
      <c r="ANL140" s="22"/>
      <c r="ANM140" s="22"/>
      <c r="ANN140" s="22"/>
      <c r="ANO140" s="21"/>
      <c r="ANP140" s="22"/>
      <c r="ANQ140" s="22"/>
      <c r="ANR140" s="22"/>
      <c r="ANS140" s="22"/>
      <c r="ANT140" s="22"/>
      <c r="ANU140" s="22"/>
      <c r="ANV140" s="22"/>
      <c r="ANW140" s="22"/>
      <c r="ANX140" s="22"/>
      <c r="ANY140" s="22"/>
      <c r="ANZ140" s="22"/>
      <c r="AOA140" s="22"/>
      <c r="AOB140" s="22"/>
      <c r="AOC140" s="22"/>
      <c r="AOD140" s="22"/>
      <c r="AOE140" s="22"/>
      <c r="AOF140" s="22"/>
      <c r="AOG140" s="22"/>
      <c r="AOH140" s="22"/>
      <c r="AOI140" s="22"/>
      <c r="AOJ140" s="22"/>
      <c r="AOK140" s="22"/>
      <c r="AOL140" s="22"/>
      <c r="AOM140" s="22"/>
      <c r="AON140" s="22"/>
      <c r="AOO140" s="22"/>
      <c r="AOP140" s="22"/>
      <c r="AOQ140" s="22"/>
      <c r="AOR140" s="22"/>
      <c r="AOS140" s="22"/>
      <c r="AOT140" s="22"/>
      <c r="AOU140" s="22"/>
      <c r="AOV140" s="22"/>
      <c r="AOW140" s="21"/>
      <c r="AOX140" s="22"/>
      <c r="AOY140" s="22"/>
      <c r="AOZ140" s="22"/>
      <c r="APA140" s="22"/>
      <c r="APB140" s="22"/>
      <c r="APC140" s="22"/>
      <c r="APD140" s="22"/>
      <c r="APE140" s="22"/>
      <c r="APF140" s="22"/>
      <c r="APG140" s="22"/>
      <c r="APH140" s="22"/>
      <c r="API140" s="22"/>
      <c r="APJ140" s="22"/>
      <c r="APK140" s="22"/>
      <c r="APL140" s="22"/>
      <c r="APM140" s="22"/>
      <c r="APN140" s="22"/>
      <c r="APO140" s="22"/>
      <c r="APP140" s="22"/>
      <c r="APQ140" s="22"/>
      <c r="APR140" s="22"/>
      <c r="APS140" s="22"/>
      <c r="APT140" s="22"/>
      <c r="APU140" s="22"/>
      <c r="APV140" s="22"/>
      <c r="APW140" s="22"/>
      <c r="APX140" s="22"/>
      <c r="APY140" s="22"/>
      <c r="APZ140" s="22"/>
      <c r="AQA140" s="22"/>
      <c r="AQB140" s="22"/>
      <c r="AQC140" s="22"/>
      <c r="AQD140" s="22"/>
      <c r="AQE140" s="21"/>
      <c r="AQF140" s="22"/>
      <c r="AQG140" s="22"/>
      <c r="AQH140" s="22"/>
      <c r="AQI140" s="22"/>
      <c r="AQJ140" s="22"/>
      <c r="AQK140" s="22"/>
      <c r="AQL140" s="22"/>
      <c r="AQM140" s="22"/>
      <c r="AQN140" s="22"/>
      <c r="AQO140" s="22"/>
      <c r="AQP140" s="22"/>
      <c r="AQQ140" s="22"/>
      <c r="AQR140" s="22"/>
      <c r="AQS140" s="22"/>
      <c r="AQT140" s="22"/>
      <c r="AQU140" s="22"/>
      <c r="AQV140" s="22"/>
      <c r="AQW140" s="22"/>
      <c r="AQX140" s="22"/>
      <c r="AQY140" s="22"/>
      <c r="AQZ140" s="22"/>
      <c r="ARA140" s="22"/>
      <c r="ARB140" s="22"/>
      <c r="ARC140" s="22"/>
      <c r="ARD140" s="22"/>
      <c r="ARE140" s="22"/>
      <c r="ARF140" s="22"/>
      <c r="ARG140" s="22"/>
      <c r="ARH140" s="22"/>
      <c r="ARI140" s="22"/>
      <c r="ARJ140" s="22"/>
      <c r="ARK140" s="22"/>
      <c r="ARL140" s="22"/>
      <c r="ARM140" s="21"/>
      <c r="ARN140" s="22"/>
      <c r="ARO140" s="22"/>
      <c r="ARP140" s="22"/>
      <c r="ARQ140" s="22"/>
      <c r="ARR140" s="22"/>
      <c r="ARS140" s="22"/>
      <c r="ART140" s="22"/>
      <c r="ARU140" s="22"/>
      <c r="ARV140" s="22"/>
      <c r="ARW140" s="22"/>
      <c r="ARX140" s="22"/>
      <c r="ARY140" s="22"/>
      <c r="ARZ140" s="22"/>
      <c r="ASA140" s="22"/>
      <c r="ASB140" s="22"/>
      <c r="ASC140" s="22"/>
      <c r="ASD140" s="22"/>
      <c r="ASE140" s="22"/>
      <c r="ASF140" s="22"/>
      <c r="ASG140" s="22"/>
      <c r="ASH140" s="22"/>
      <c r="ASI140" s="22"/>
      <c r="ASJ140" s="22"/>
      <c r="ASK140" s="22"/>
      <c r="ASL140" s="22"/>
      <c r="ASM140" s="22"/>
      <c r="ASN140" s="22"/>
      <c r="ASO140" s="22"/>
      <c r="ASP140" s="22"/>
      <c r="ASQ140" s="22"/>
      <c r="ASR140" s="22"/>
      <c r="ASS140" s="22"/>
      <c r="AST140" s="22"/>
      <c r="ASU140" s="21"/>
      <c r="ASV140" s="22"/>
      <c r="ASW140" s="22"/>
      <c r="ASX140" s="22"/>
      <c r="ASY140" s="22"/>
      <c r="ASZ140" s="22"/>
      <c r="ATA140" s="22"/>
      <c r="ATB140" s="22"/>
      <c r="ATC140" s="22"/>
      <c r="ATD140" s="22"/>
      <c r="ATE140" s="22"/>
      <c r="ATF140" s="22"/>
      <c r="ATG140" s="22"/>
      <c r="ATH140" s="22"/>
      <c r="ATI140" s="22"/>
      <c r="ATJ140" s="22"/>
      <c r="ATK140" s="22"/>
      <c r="ATL140" s="22"/>
      <c r="ATM140" s="22"/>
      <c r="ATN140" s="22"/>
      <c r="ATO140" s="22"/>
      <c r="ATP140" s="22"/>
      <c r="ATQ140" s="22"/>
      <c r="ATR140" s="22"/>
      <c r="ATS140" s="22"/>
      <c r="ATT140" s="22"/>
      <c r="ATU140" s="22"/>
      <c r="ATV140" s="22"/>
      <c r="ATW140" s="22"/>
      <c r="ATX140" s="22"/>
      <c r="ATY140" s="22"/>
      <c r="ATZ140" s="22"/>
      <c r="AUA140" s="22"/>
      <c r="AUB140" s="22"/>
      <c r="AUC140" s="21"/>
      <c r="AUD140" s="22"/>
      <c r="AUE140" s="22"/>
      <c r="AUF140" s="22"/>
      <c r="AUG140" s="22"/>
      <c r="AUH140" s="22"/>
      <c r="AUI140" s="22"/>
      <c r="AUJ140" s="22"/>
      <c r="AUK140" s="22"/>
      <c r="AUL140" s="22"/>
      <c r="AUM140" s="22"/>
      <c r="AUN140" s="22"/>
      <c r="AUO140" s="22"/>
      <c r="AUP140" s="22"/>
      <c r="AUQ140" s="22"/>
      <c r="AUR140" s="22"/>
      <c r="AUS140" s="22"/>
      <c r="AUT140" s="22"/>
      <c r="AUU140" s="22"/>
      <c r="AUV140" s="22"/>
      <c r="AUW140" s="22"/>
      <c r="AUX140" s="22"/>
      <c r="AUY140" s="22"/>
      <c r="AUZ140" s="22"/>
      <c r="AVA140" s="22"/>
      <c r="AVB140" s="22"/>
      <c r="AVC140" s="22"/>
      <c r="AVD140" s="22"/>
      <c r="AVE140" s="22"/>
      <c r="AVF140" s="22"/>
      <c r="AVG140" s="22"/>
      <c r="AVH140" s="22"/>
      <c r="AVI140" s="22"/>
      <c r="AVJ140" s="22"/>
      <c r="AVK140" s="21"/>
      <c r="AVL140" s="22"/>
      <c r="AVM140" s="22"/>
      <c r="AVN140" s="22"/>
      <c r="AVO140" s="22"/>
      <c r="AVP140" s="22"/>
      <c r="AVQ140" s="22"/>
      <c r="AVR140" s="22"/>
      <c r="AVS140" s="22"/>
      <c r="AVT140" s="22"/>
      <c r="AVU140" s="22"/>
      <c r="AVV140" s="22"/>
      <c r="AVW140" s="22"/>
      <c r="AVX140" s="22"/>
      <c r="AVY140" s="22"/>
      <c r="AVZ140" s="22"/>
      <c r="AWA140" s="22"/>
      <c r="AWB140" s="22"/>
      <c r="AWC140" s="22"/>
      <c r="AWD140" s="22"/>
      <c r="AWE140" s="22"/>
      <c r="AWF140" s="22"/>
      <c r="AWG140" s="22"/>
      <c r="AWH140" s="22"/>
      <c r="AWI140" s="22"/>
      <c r="AWJ140" s="22"/>
      <c r="AWK140" s="22"/>
      <c r="AWL140" s="22"/>
      <c r="AWM140" s="22"/>
      <c r="AWN140" s="22"/>
      <c r="AWO140" s="22"/>
      <c r="AWP140" s="22"/>
      <c r="AWQ140" s="22"/>
      <c r="AWR140" s="22"/>
      <c r="AWS140" s="21"/>
      <c r="AWT140" s="22"/>
      <c r="AWU140" s="22"/>
      <c r="AWV140" s="22"/>
      <c r="AWW140" s="22"/>
      <c r="AWX140" s="22"/>
      <c r="AWY140" s="22"/>
      <c r="AWZ140" s="22"/>
      <c r="AXA140" s="22"/>
      <c r="AXB140" s="22"/>
      <c r="AXC140" s="22"/>
      <c r="AXD140" s="22"/>
      <c r="AXE140" s="22"/>
      <c r="AXF140" s="22"/>
      <c r="AXG140" s="22"/>
      <c r="AXH140" s="22"/>
      <c r="AXI140" s="22"/>
      <c r="AXJ140" s="22"/>
      <c r="AXK140" s="22"/>
      <c r="AXL140" s="22"/>
      <c r="AXM140" s="22"/>
      <c r="AXN140" s="22"/>
      <c r="AXO140" s="22"/>
      <c r="AXP140" s="22"/>
      <c r="AXQ140" s="22"/>
      <c r="AXR140" s="22"/>
      <c r="AXS140" s="22"/>
      <c r="AXT140" s="22"/>
      <c r="AXU140" s="22"/>
      <c r="AXV140" s="22"/>
      <c r="AXW140" s="22"/>
      <c r="AXX140" s="22"/>
      <c r="AXY140" s="22"/>
      <c r="AXZ140" s="22"/>
      <c r="AYA140" s="21"/>
      <c r="AYB140" s="22"/>
      <c r="AYC140" s="22"/>
      <c r="AYD140" s="22"/>
      <c r="AYE140" s="22"/>
      <c r="AYF140" s="22"/>
      <c r="AYG140" s="22"/>
      <c r="AYH140" s="22"/>
      <c r="AYI140" s="22"/>
      <c r="AYJ140" s="22"/>
      <c r="AYK140" s="22"/>
      <c r="AYL140" s="22"/>
      <c r="AYM140" s="22"/>
      <c r="AYN140" s="22"/>
      <c r="AYO140" s="22"/>
      <c r="AYP140" s="22"/>
      <c r="AYQ140" s="22"/>
      <c r="AYR140" s="22"/>
      <c r="AYS140" s="22"/>
      <c r="AYT140" s="22"/>
      <c r="AYU140" s="22"/>
      <c r="AYV140" s="22"/>
      <c r="AYW140" s="22"/>
      <c r="AYX140" s="22"/>
      <c r="AYY140" s="22"/>
      <c r="AYZ140" s="22"/>
      <c r="AZA140" s="22"/>
      <c r="AZB140" s="22"/>
      <c r="AZC140" s="22"/>
      <c r="AZD140" s="22"/>
      <c r="AZE140" s="22"/>
      <c r="AZF140" s="22"/>
      <c r="AZG140" s="22"/>
      <c r="AZH140" s="22"/>
      <c r="AZI140" s="21"/>
      <c r="AZJ140" s="22"/>
      <c r="AZK140" s="22"/>
      <c r="AZL140" s="22"/>
      <c r="AZM140" s="22"/>
      <c r="AZN140" s="22"/>
      <c r="AZO140" s="22"/>
      <c r="AZP140" s="22"/>
      <c r="AZQ140" s="22"/>
      <c r="AZR140" s="22"/>
      <c r="AZS140" s="22"/>
      <c r="AZT140" s="22"/>
      <c r="AZU140" s="22"/>
      <c r="AZV140" s="22"/>
      <c r="AZW140" s="22"/>
      <c r="AZX140" s="22"/>
      <c r="AZY140" s="22"/>
      <c r="AZZ140" s="22"/>
      <c r="BAA140" s="22"/>
      <c r="BAB140" s="22"/>
      <c r="BAC140" s="22"/>
      <c r="BAD140" s="22"/>
      <c r="BAE140" s="22"/>
      <c r="BAF140" s="22"/>
      <c r="BAG140" s="22"/>
      <c r="BAH140" s="22"/>
      <c r="BAI140" s="22"/>
      <c r="BAJ140" s="22"/>
      <c r="BAK140" s="22"/>
      <c r="BAL140" s="22"/>
      <c r="BAM140" s="22"/>
      <c r="BAN140" s="22"/>
      <c r="BAO140" s="22"/>
      <c r="BAP140" s="22"/>
      <c r="BAQ140" s="21"/>
      <c r="BAR140" s="22"/>
      <c r="BAS140" s="22"/>
      <c r="BAT140" s="22"/>
      <c r="BAU140" s="22"/>
      <c r="BAV140" s="22"/>
      <c r="BAW140" s="22"/>
      <c r="BAX140" s="22"/>
      <c r="BAY140" s="22"/>
      <c r="BAZ140" s="22"/>
      <c r="BBA140" s="22"/>
      <c r="BBB140" s="22"/>
      <c r="BBC140" s="22"/>
      <c r="BBD140" s="22"/>
      <c r="BBE140" s="22"/>
      <c r="BBF140" s="22"/>
      <c r="BBG140" s="22"/>
      <c r="BBH140" s="22"/>
      <c r="BBI140" s="22"/>
      <c r="BBJ140" s="22"/>
      <c r="BBK140" s="22"/>
      <c r="BBL140" s="22"/>
      <c r="BBM140" s="22"/>
      <c r="BBN140" s="22"/>
      <c r="BBO140" s="22"/>
      <c r="BBP140" s="22"/>
      <c r="BBQ140" s="22"/>
      <c r="BBR140" s="22"/>
      <c r="BBS140" s="22"/>
      <c r="BBT140" s="22"/>
      <c r="BBU140" s="22"/>
      <c r="BBV140" s="22"/>
      <c r="BBW140" s="22"/>
      <c r="BBX140" s="22"/>
      <c r="BBY140" s="21"/>
      <c r="BBZ140" s="22"/>
      <c r="BCA140" s="22"/>
      <c r="BCB140" s="22"/>
      <c r="BCC140" s="22"/>
      <c r="BCD140" s="22"/>
      <c r="BCE140" s="22"/>
      <c r="BCF140" s="22"/>
      <c r="BCG140" s="22"/>
      <c r="BCH140" s="22"/>
      <c r="BCI140" s="22"/>
      <c r="BCJ140" s="22"/>
      <c r="BCK140" s="22"/>
      <c r="BCL140" s="22"/>
      <c r="BCM140" s="22"/>
      <c r="BCN140" s="22"/>
      <c r="BCO140" s="22"/>
      <c r="BCP140" s="22"/>
      <c r="BCQ140" s="22"/>
      <c r="BCR140" s="22"/>
      <c r="BCS140" s="22"/>
      <c r="BCT140" s="22"/>
      <c r="BCU140" s="22"/>
      <c r="BCV140" s="22"/>
      <c r="BCW140" s="22"/>
      <c r="BCX140" s="22"/>
      <c r="BCY140" s="22"/>
      <c r="BCZ140" s="22"/>
      <c r="BDA140" s="22"/>
      <c r="BDB140" s="22"/>
      <c r="BDC140" s="22"/>
      <c r="BDD140" s="22"/>
      <c r="BDE140" s="22"/>
      <c r="BDF140" s="22"/>
      <c r="BDG140" s="21"/>
      <c r="BDH140" s="22"/>
      <c r="BDI140" s="22"/>
      <c r="BDJ140" s="22"/>
      <c r="BDK140" s="22"/>
      <c r="BDL140" s="22"/>
      <c r="BDM140" s="22"/>
      <c r="BDN140" s="22"/>
      <c r="BDO140" s="22"/>
      <c r="BDP140" s="22"/>
      <c r="BDQ140" s="22"/>
      <c r="BDR140" s="22"/>
      <c r="BDS140" s="22"/>
      <c r="BDT140" s="22"/>
      <c r="BDU140" s="22"/>
      <c r="BDV140" s="22"/>
      <c r="BDW140" s="22"/>
      <c r="BDX140" s="22"/>
      <c r="BDY140" s="22"/>
      <c r="BDZ140" s="22"/>
      <c r="BEA140" s="22"/>
      <c r="BEB140" s="22"/>
      <c r="BEC140" s="22"/>
      <c r="BED140" s="22"/>
      <c r="BEE140" s="22"/>
      <c r="BEF140" s="22"/>
      <c r="BEG140" s="22"/>
      <c r="BEH140" s="22"/>
      <c r="BEI140" s="22"/>
      <c r="BEJ140" s="22"/>
      <c r="BEK140" s="22"/>
      <c r="BEL140" s="22"/>
      <c r="BEM140" s="22"/>
      <c r="BEN140" s="22"/>
      <c r="BEO140" s="21"/>
      <c r="BEP140" s="22"/>
      <c r="BEQ140" s="22"/>
      <c r="BER140" s="22"/>
      <c r="BES140" s="22"/>
      <c r="BET140" s="22"/>
      <c r="BEU140" s="22"/>
      <c r="BEV140" s="22"/>
      <c r="BEW140" s="22"/>
      <c r="BEX140" s="22"/>
      <c r="BEY140" s="22"/>
      <c r="BEZ140" s="22"/>
      <c r="BFA140" s="22"/>
      <c r="BFB140" s="22"/>
      <c r="BFC140" s="22"/>
      <c r="BFD140" s="22"/>
      <c r="BFE140" s="22"/>
      <c r="BFF140" s="22"/>
      <c r="BFG140" s="22"/>
      <c r="BFH140" s="22"/>
      <c r="BFI140" s="22"/>
      <c r="BFJ140" s="22"/>
      <c r="BFK140" s="22"/>
      <c r="BFL140" s="22"/>
      <c r="BFM140" s="22"/>
      <c r="BFN140" s="22"/>
      <c r="BFO140" s="22"/>
      <c r="BFP140" s="22"/>
      <c r="BFQ140" s="22"/>
      <c r="BFR140" s="22"/>
      <c r="BFS140" s="22"/>
      <c r="BFT140" s="22"/>
      <c r="BFU140" s="22"/>
      <c r="BFV140" s="22"/>
      <c r="BFW140" s="21"/>
      <c r="BFX140" s="22"/>
      <c r="BFY140" s="22"/>
      <c r="BFZ140" s="22"/>
      <c r="BGA140" s="22"/>
      <c r="BGB140" s="22"/>
      <c r="BGC140" s="22"/>
      <c r="BGD140" s="22"/>
      <c r="BGE140" s="22"/>
      <c r="BGF140" s="22"/>
      <c r="BGG140" s="22"/>
      <c r="BGH140" s="22"/>
      <c r="BGI140" s="22"/>
      <c r="BGJ140" s="22"/>
      <c r="BGK140" s="22"/>
      <c r="BGL140" s="22"/>
      <c r="BGM140" s="22"/>
      <c r="BGN140" s="22"/>
      <c r="BGO140" s="22"/>
      <c r="BGP140" s="22"/>
      <c r="BGQ140" s="22"/>
      <c r="BGR140" s="22"/>
      <c r="BGS140" s="22"/>
      <c r="BGT140" s="22"/>
      <c r="BGU140" s="22"/>
      <c r="BGV140" s="22"/>
      <c r="BGW140" s="22"/>
      <c r="BGX140" s="22"/>
      <c r="BGY140" s="22"/>
      <c r="BGZ140" s="22"/>
      <c r="BHA140" s="22"/>
      <c r="BHB140" s="22"/>
      <c r="BHC140" s="22"/>
      <c r="BHD140" s="22"/>
      <c r="BHE140" s="21"/>
      <c r="BHF140" s="22"/>
      <c r="BHG140" s="22"/>
      <c r="BHH140" s="22"/>
      <c r="BHI140" s="22"/>
      <c r="BHJ140" s="22"/>
      <c r="BHK140" s="22"/>
      <c r="BHL140" s="22"/>
      <c r="BHM140" s="22"/>
      <c r="BHN140" s="22"/>
      <c r="BHO140" s="22"/>
      <c r="BHP140" s="22"/>
      <c r="BHQ140" s="22"/>
      <c r="BHR140" s="22"/>
      <c r="BHS140" s="22"/>
      <c r="BHT140" s="22"/>
      <c r="BHU140" s="22"/>
      <c r="BHV140" s="22"/>
      <c r="BHW140" s="22"/>
      <c r="BHX140" s="22"/>
      <c r="BHY140" s="22"/>
      <c r="BHZ140" s="22"/>
      <c r="BIA140" s="22"/>
      <c r="BIB140" s="22"/>
      <c r="BIC140" s="22"/>
      <c r="BID140" s="22"/>
      <c r="BIE140" s="22"/>
      <c r="BIF140" s="22"/>
      <c r="BIG140" s="22"/>
      <c r="BIH140" s="22"/>
      <c r="BII140" s="22"/>
      <c r="BIJ140" s="22"/>
      <c r="BIK140" s="22"/>
      <c r="BIL140" s="22"/>
      <c r="BIM140" s="21"/>
      <c r="BIN140" s="22"/>
      <c r="BIO140" s="22"/>
      <c r="BIP140" s="22"/>
      <c r="BIQ140" s="22"/>
      <c r="BIR140" s="22"/>
      <c r="BIS140" s="22"/>
      <c r="BIT140" s="22"/>
      <c r="BIU140" s="22"/>
      <c r="BIV140" s="22"/>
      <c r="BIW140" s="22"/>
      <c r="BIX140" s="22"/>
      <c r="BIY140" s="22"/>
      <c r="BIZ140" s="22"/>
      <c r="BJA140" s="22"/>
      <c r="BJB140" s="22"/>
      <c r="BJC140" s="22"/>
      <c r="BJD140" s="22"/>
      <c r="BJE140" s="22"/>
      <c r="BJF140" s="22"/>
      <c r="BJG140" s="22"/>
      <c r="BJH140" s="22"/>
      <c r="BJI140" s="22"/>
      <c r="BJJ140" s="22"/>
      <c r="BJK140" s="22"/>
      <c r="BJL140" s="22"/>
      <c r="BJM140" s="22"/>
      <c r="BJN140" s="22"/>
      <c r="BJO140" s="22"/>
      <c r="BJP140" s="22"/>
      <c r="BJQ140" s="22"/>
      <c r="BJR140" s="22"/>
      <c r="BJS140" s="22"/>
      <c r="BJT140" s="22"/>
      <c r="BJU140" s="21"/>
      <c r="BJV140" s="22"/>
      <c r="BJW140" s="22"/>
      <c r="BJX140" s="22"/>
      <c r="BJY140" s="22"/>
      <c r="BJZ140" s="22"/>
      <c r="BKA140" s="22"/>
      <c r="BKB140" s="22"/>
      <c r="BKC140" s="22"/>
      <c r="BKD140" s="22"/>
      <c r="BKE140" s="22"/>
      <c r="BKF140" s="22"/>
      <c r="BKG140" s="22"/>
      <c r="BKH140" s="22"/>
      <c r="BKI140" s="22"/>
      <c r="BKJ140" s="22"/>
      <c r="BKK140" s="22"/>
      <c r="BKL140" s="22"/>
      <c r="BKM140" s="22"/>
      <c r="BKN140" s="22"/>
      <c r="BKO140" s="22"/>
      <c r="BKP140" s="22"/>
      <c r="BKQ140" s="22"/>
      <c r="BKR140" s="22"/>
      <c r="BKS140" s="22"/>
      <c r="BKT140" s="22"/>
      <c r="BKU140" s="22"/>
      <c r="BKV140" s="22"/>
      <c r="BKW140" s="22"/>
      <c r="BKX140" s="22"/>
      <c r="BKY140" s="22"/>
      <c r="BKZ140" s="22"/>
      <c r="BLA140" s="22"/>
      <c r="BLB140" s="22"/>
      <c r="BLC140" s="21"/>
      <c r="BLD140" s="22"/>
      <c r="BLE140" s="22"/>
      <c r="BLF140" s="22"/>
      <c r="BLG140" s="22"/>
      <c r="BLH140" s="22"/>
      <c r="BLI140" s="22"/>
      <c r="BLJ140" s="22"/>
      <c r="BLK140" s="22"/>
      <c r="BLL140" s="22"/>
      <c r="BLM140" s="22"/>
      <c r="BLN140" s="22"/>
      <c r="BLO140" s="22"/>
      <c r="BLP140" s="22"/>
      <c r="BLQ140" s="22"/>
      <c r="BLR140" s="22"/>
      <c r="BLS140" s="22"/>
      <c r="BLT140" s="22"/>
      <c r="BLU140" s="22"/>
      <c r="BLV140" s="22"/>
      <c r="BLW140" s="22"/>
      <c r="BLX140" s="22"/>
      <c r="BLY140" s="22"/>
      <c r="BLZ140" s="22"/>
      <c r="BMA140" s="22"/>
      <c r="BMB140" s="22"/>
      <c r="BMC140" s="22"/>
      <c r="BMD140" s="22"/>
      <c r="BME140" s="22"/>
      <c r="BMF140" s="22"/>
      <c r="BMG140" s="22"/>
      <c r="BMH140" s="22"/>
      <c r="BMI140" s="22"/>
      <c r="BMJ140" s="22"/>
      <c r="BMK140" s="21"/>
      <c r="BML140" s="22"/>
      <c r="BMM140" s="22"/>
      <c r="BMN140" s="22"/>
      <c r="BMO140" s="22"/>
      <c r="BMP140" s="22"/>
      <c r="BMQ140" s="22"/>
      <c r="BMR140" s="22"/>
      <c r="BMS140" s="22"/>
      <c r="BMT140" s="22"/>
      <c r="BMU140" s="22"/>
      <c r="BMV140" s="22"/>
      <c r="BMW140" s="22"/>
      <c r="BMX140" s="22"/>
      <c r="BMY140" s="22"/>
      <c r="BMZ140" s="22"/>
      <c r="BNA140" s="22"/>
      <c r="BNB140" s="22"/>
      <c r="BNC140" s="22"/>
      <c r="BND140" s="22"/>
      <c r="BNE140" s="22"/>
      <c r="BNF140" s="22"/>
      <c r="BNG140" s="22"/>
      <c r="BNH140" s="22"/>
      <c r="BNI140" s="22"/>
      <c r="BNJ140" s="22"/>
      <c r="BNK140" s="22"/>
      <c r="BNL140" s="22"/>
      <c r="BNM140" s="22"/>
      <c r="BNN140" s="22"/>
      <c r="BNO140" s="22"/>
      <c r="BNP140" s="22"/>
      <c r="BNQ140" s="22"/>
      <c r="BNR140" s="22"/>
      <c r="BNS140" s="21"/>
      <c r="BNT140" s="22"/>
      <c r="BNU140" s="22"/>
      <c r="BNV140" s="22"/>
      <c r="BNW140" s="22"/>
      <c r="BNX140" s="22"/>
      <c r="BNY140" s="22"/>
      <c r="BNZ140" s="22"/>
      <c r="BOA140" s="22"/>
      <c r="BOB140" s="22"/>
      <c r="BOC140" s="22"/>
      <c r="BOD140" s="22"/>
      <c r="BOE140" s="22"/>
      <c r="BOF140" s="22"/>
      <c r="BOG140" s="22"/>
      <c r="BOH140" s="22"/>
      <c r="BOI140" s="22"/>
      <c r="BOJ140" s="22"/>
      <c r="BOK140" s="22"/>
      <c r="BOL140" s="22"/>
      <c r="BOM140" s="22"/>
      <c r="BON140" s="22"/>
      <c r="BOO140" s="22"/>
      <c r="BOP140" s="22"/>
      <c r="BOQ140" s="22"/>
      <c r="BOR140" s="22"/>
      <c r="BOS140" s="22"/>
      <c r="BOT140" s="22"/>
      <c r="BOU140" s="22"/>
      <c r="BOV140" s="22"/>
      <c r="BOW140" s="22"/>
      <c r="BOX140" s="22"/>
      <c r="BOY140" s="22"/>
      <c r="BOZ140" s="22"/>
      <c r="BPA140" s="21"/>
      <c r="BPB140" s="22"/>
      <c r="BPC140" s="22"/>
      <c r="BPD140" s="22"/>
      <c r="BPE140" s="22"/>
      <c r="BPF140" s="22"/>
      <c r="BPG140" s="22"/>
      <c r="BPH140" s="22"/>
      <c r="BPI140" s="22"/>
      <c r="BPJ140" s="22"/>
      <c r="BPK140" s="22"/>
      <c r="BPL140" s="22"/>
      <c r="BPM140" s="22"/>
      <c r="BPN140" s="22"/>
      <c r="BPO140" s="22"/>
      <c r="BPP140" s="22"/>
      <c r="BPQ140" s="22"/>
      <c r="BPR140" s="22"/>
      <c r="BPS140" s="22"/>
      <c r="BPT140" s="22"/>
      <c r="BPU140" s="22"/>
      <c r="BPV140" s="22"/>
      <c r="BPW140" s="22"/>
      <c r="BPX140" s="22"/>
      <c r="BPY140" s="22"/>
      <c r="BPZ140" s="22"/>
      <c r="BQA140" s="22"/>
      <c r="BQB140" s="22"/>
      <c r="BQC140" s="22"/>
      <c r="BQD140" s="22"/>
      <c r="BQE140" s="22"/>
      <c r="BQF140" s="22"/>
      <c r="BQG140" s="22"/>
      <c r="BQH140" s="22"/>
      <c r="BQI140" s="21"/>
      <c r="BQJ140" s="22"/>
      <c r="BQK140" s="22"/>
      <c r="BQL140" s="22"/>
      <c r="BQM140" s="22"/>
      <c r="BQN140" s="22"/>
      <c r="BQO140" s="22"/>
      <c r="BQP140" s="22"/>
      <c r="BQQ140" s="22"/>
      <c r="BQR140" s="22"/>
      <c r="BQS140" s="22"/>
      <c r="BQT140" s="22"/>
      <c r="BQU140" s="22"/>
      <c r="BQV140" s="22"/>
      <c r="BQW140" s="22"/>
      <c r="BQX140" s="22"/>
      <c r="BQY140" s="22"/>
      <c r="BQZ140" s="22"/>
      <c r="BRA140" s="22"/>
      <c r="BRB140" s="22"/>
      <c r="BRC140" s="22"/>
      <c r="BRD140" s="22"/>
      <c r="BRE140" s="22"/>
      <c r="BRF140" s="22"/>
      <c r="BRG140" s="22"/>
      <c r="BRH140" s="22"/>
      <c r="BRI140" s="22"/>
      <c r="BRJ140" s="22"/>
      <c r="BRK140" s="22"/>
      <c r="BRL140" s="22"/>
      <c r="BRM140" s="22"/>
      <c r="BRN140" s="22"/>
      <c r="BRO140" s="22"/>
      <c r="BRP140" s="22"/>
      <c r="BRQ140" s="21"/>
      <c r="BRR140" s="22"/>
      <c r="BRS140" s="22"/>
      <c r="BRT140" s="22"/>
      <c r="BRU140" s="22"/>
      <c r="BRV140" s="22"/>
      <c r="BRW140" s="22"/>
      <c r="BRX140" s="22"/>
      <c r="BRY140" s="22"/>
      <c r="BRZ140" s="22"/>
      <c r="BSA140" s="22"/>
      <c r="BSB140" s="22"/>
      <c r="BSC140" s="22"/>
      <c r="BSD140" s="22"/>
      <c r="BSE140" s="22"/>
      <c r="BSF140" s="22"/>
      <c r="BSG140" s="22"/>
      <c r="BSH140" s="22"/>
      <c r="BSI140" s="22"/>
      <c r="BSJ140" s="22"/>
      <c r="BSK140" s="22"/>
      <c r="BSL140" s="22"/>
      <c r="BSM140" s="22"/>
      <c r="BSN140" s="22"/>
      <c r="BSO140" s="22"/>
      <c r="BSP140" s="22"/>
      <c r="BSQ140" s="22"/>
      <c r="BSR140" s="22"/>
      <c r="BSS140" s="22"/>
      <c r="BST140" s="22"/>
      <c r="BSU140" s="22"/>
      <c r="BSV140" s="22"/>
      <c r="BSW140" s="22"/>
      <c r="BSX140" s="22"/>
      <c r="BSY140" s="21"/>
      <c r="BSZ140" s="22"/>
      <c r="BTA140" s="22"/>
      <c r="BTB140" s="22"/>
      <c r="BTC140" s="22"/>
      <c r="BTD140" s="22"/>
      <c r="BTE140" s="22"/>
      <c r="BTF140" s="22"/>
      <c r="BTG140" s="22"/>
      <c r="BTH140" s="22"/>
      <c r="BTI140" s="22"/>
      <c r="BTJ140" s="22"/>
      <c r="BTK140" s="22"/>
      <c r="BTL140" s="22"/>
      <c r="BTM140" s="22"/>
      <c r="BTN140" s="22"/>
      <c r="BTO140" s="22"/>
      <c r="BTP140" s="22"/>
      <c r="BTQ140" s="22"/>
      <c r="BTR140" s="22"/>
      <c r="BTS140" s="22"/>
      <c r="BTT140" s="22"/>
      <c r="BTU140" s="22"/>
      <c r="BTV140" s="22"/>
      <c r="BTW140" s="22"/>
      <c r="BTX140" s="22"/>
      <c r="BTY140" s="22"/>
      <c r="BTZ140" s="22"/>
      <c r="BUA140" s="22"/>
      <c r="BUB140" s="22"/>
      <c r="BUC140" s="22"/>
      <c r="BUD140" s="22"/>
      <c r="BUE140" s="22"/>
      <c r="BUF140" s="22"/>
      <c r="BUG140" s="21"/>
      <c r="BUH140" s="22"/>
      <c r="BUI140" s="22"/>
      <c r="BUJ140" s="22"/>
      <c r="BUK140" s="22"/>
      <c r="BUL140" s="22"/>
      <c r="BUM140" s="22"/>
      <c r="BUN140" s="22"/>
      <c r="BUO140" s="22"/>
      <c r="BUP140" s="22"/>
      <c r="BUQ140" s="22"/>
      <c r="BUR140" s="22"/>
      <c r="BUS140" s="22"/>
      <c r="BUT140" s="22"/>
      <c r="BUU140" s="22"/>
      <c r="BUV140" s="22"/>
      <c r="BUW140" s="22"/>
      <c r="BUX140" s="22"/>
      <c r="BUY140" s="22"/>
      <c r="BUZ140" s="22"/>
      <c r="BVA140" s="22"/>
      <c r="BVB140" s="22"/>
      <c r="BVC140" s="22"/>
      <c r="BVD140" s="22"/>
      <c r="BVE140" s="22"/>
      <c r="BVF140" s="22"/>
      <c r="BVG140" s="22"/>
      <c r="BVH140" s="22"/>
      <c r="BVI140" s="22"/>
      <c r="BVJ140" s="22"/>
      <c r="BVK140" s="22"/>
      <c r="BVL140" s="22"/>
      <c r="BVM140" s="22"/>
      <c r="BVN140" s="22"/>
      <c r="BVO140" s="21"/>
      <c r="BVP140" s="22"/>
      <c r="BVQ140" s="22"/>
      <c r="BVR140" s="22"/>
      <c r="BVS140" s="22"/>
      <c r="BVT140" s="22"/>
      <c r="BVU140" s="22"/>
      <c r="BVV140" s="22"/>
      <c r="BVW140" s="22"/>
      <c r="BVX140" s="22"/>
      <c r="BVY140" s="22"/>
      <c r="BVZ140" s="22"/>
      <c r="BWA140" s="22"/>
      <c r="BWB140" s="22"/>
      <c r="BWC140" s="22"/>
      <c r="BWD140" s="22"/>
      <c r="BWE140" s="22"/>
      <c r="BWF140" s="22"/>
      <c r="BWG140" s="22"/>
      <c r="BWH140" s="22"/>
      <c r="BWI140" s="22"/>
      <c r="BWJ140" s="22"/>
      <c r="BWK140" s="22"/>
      <c r="BWL140" s="22"/>
      <c r="BWM140" s="22"/>
      <c r="BWN140" s="22"/>
      <c r="BWO140" s="22"/>
      <c r="BWP140" s="22"/>
      <c r="BWQ140" s="22"/>
      <c r="BWR140" s="22"/>
      <c r="BWS140" s="22"/>
      <c r="BWT140" s="22"/>
      <c r="BWU140" s="22"/>
      <c r="BWV140" s="22"/>
      <c r="BWW140" s="21"/>
      <c r="BWX140" s="22"/>
      <c r="BWY140" s="22"/>
      <c r="BWZ140" s="22"/>
      <c r="BXA140" s="22"/>
      <c r="BXB140" s="22"/>
      <c r="BXC140" s="22"/>
      <c r="BXD140" s="22"/>
      <c r="BXE140" s="22"/>
      <c r="BXF140" s="22"/>
      <c r="BXG140" s="22"/>
      <c r="BXH140" s="22"/>
      <c r="BXI140" s="22"/>
      <c r="BXJ140" s="22"/>
      <c r="BXK140" s="22"/>
      <c r="BXL140" s="22"/>
      <c r="BXM140" s="22"/>
      <c r="BXN140" s="22"/>
      <c r="BXO140" s="22"/>
      <c r="BXP140" s="22"/>
      <c r="BXQ140" s="22"/>
      <c r="BXR140" s="22"/>
      <c r="BXS140" s="22"/>
      <c r="BXT140" s="22"/>
      <c r="BXU140" s="22"/>
      <c r="BXV140" s="22"/>
      <c r="BXW140" s="22"/>
      <c r="BXX140" s="22"/>
      <c r="BXY140" s="22"/>
      <c r="BXZ140" s="22"/>
      <c r="BYA140" s="22"/>
      <c r="BYB140" s="22"/>
      <c r="BYC140" s="22"/>
      <c r="BYD140" s="22"/>
      <c r="BYE140" s="21"/>
      <c r="BYF140" s="22"/>
      <c r="BYG140" s="22"/>
      <c r="BYH140" s="22"/>
      <c r="BYI140" s="22"/>
      <c r="BYJ140" s="22"/>
      <c r="BYK140" s="22"/>
      <c r="BYL140" s="22"/>
      <c r="BYM140" s="22"/>
      <c r="BYN140" s="22"/>
      <c r="BYO140" s="22"/>
      <c r="BYP140" s="22"/>
      <c r="BYQ140" s="22"/>
      <c r="BYR140" s="22"/>
      <c r="BYS140" s="22"/>
      <c r="BYT140" s="22"/>
      <c r="BYU140" s="22"/>
      <c r="BYV140" s="22"/>
      <c r="BYW140" s="22"/>
      <c r="BYX140" s="22"/>
      <c r="BYY140" s="22"/>
      <c r="BYZ140" s="22"/>
      <c r="BZA140" s="22"/>
      <c r="BZB140" s="22"/>
      <c r="BZC140" s="22"/>
      <c r="BZD140" s="22"/>
      <c r="BZE140" s="22"/>
      <c r="BZF140" s="22"/>
      <c r="BZG140" s="22"/>
      <c r="BZH140" s="22"/>
      <c r="BZI140" s="22"/>
      <c r="BZJ140" s="22"/>
      <c r="BZK140" s="22"/>
      <c r="BZL140" s="22"/>
      <c r="BZM140" s="21"/>
      <c r="BZN140" s="22"/>
      <c r="BZO140" s="22"/>
      <c r="BZP140" s="22"/>
      <c r="BZQ140" s="22"/>
      <c r="BZR140" s="22"/>
      <c r="BZS140" s="22"/>
      <c r="BZT140" s="22"/>
      <c r="BZU140" s="22"/>
      <c r="BZV140" s="22"/>
      <c r="BZW140" s="22"/>
      <c r="BZX140" s="22"/>
      <c r="BZY140" s="22"/>
      <c r="BZZ140" s="22"/>
      <c r="CAA140" s="22"/>
      <c r="CAB140" s="22"/>
      <c r="CAC140" s="22"/>
      <c r="CAD140" s="22"/>
      <c r="CAE140" s="22"/>
      <c r="CAF140" s="22"/>
      <c r="CAG140" s="22"/>
      <c r="CAH140" s="22"/>
      <c r="CAI140" s="22"/>
      <c r="CAJ140" s="22"/>
      <c r="CAK140" s="22"/>
      <c r="CAL140" s="22"/>
      <c r="CAM140" s="22"/>
      <c r="CAN140" s="22"/>
      <c r="CAO140" s="22"/>
      <c r="CAP140" s="22"/>
      <c r="CAQ140" s="22"/>
      <c r="CAR140" s="22"/>
      <c r="CAS140" s="22"/>
      <c r="CAT140" s="22"/>
      <c r="CAU140" s="21"/>
      <c r="CAV140" s="22"/>
      <c r="CAW140" s="22"/>
      <c r="CAX140" s="22"/>
      <c r="CAY140" s="22"/>
      <c r="CAZ140" s="22"/>
      <c r="CBA140" s="22"/>
      <c r="CBB140" s="22"/>
      <c r="CBC140" s="22"/>
      <c r="CBD140" s="22"/>
      <c r="CBE140" s="22"/>
      <c r="CBF140" s="22"/>
      <c r="CBG140" s="22"/>
      <c r="CBH140" s="22"/>
      <c r="CBI140" s="22"/>
      <c r="CBJ140" s="22"/>
      <c r="CBK140" s="22"/>
      <c r="CBL140" s="22"/>
      <c r="CBM140" s="22"/>
      <c r="CBN140" s="22"/>
      <c r="CBO140" s="22"/>
      <c r="CBP140" s="22"/>
      <c r="CBQ140" s="22"/>
      <c r="CBR140" s="22"/>
      <c r="CBS140" s="22"/>
      <c r="CBT140" s="22"/>
      <c r="CBU140" s="22"/>
      <c r="CBV140" s="22"/>
      <c r="CBW140" s="22"/>
      <c r="CBX140" s="22"/>
      <c r="CBY140" s="22"/>
      <c r="CBZ140" s="22"/>
      <c r="CCA140" s="22"/>
      <c r="CCB140" s="22"/>
      <c r="CCC140" s="21"/>
      <c r="CCD140" s="22"/>
      <c r="CCE140" s="22"/>
      <c r="CCF140" s="22"/>
      <c r="CCG140" s="22"/>
      <c r="CCH140" s="22"/>
      <c r="CCI140" s="22"/>
      <c r="CCJ140" s="22"/>
      <c r="CCK140" s="22"/>
      <c r="CCL140" s="22"/>
      <c r="CCM140" s="22"/>
      <c r="CCN140" s="22"/>
      <c r="CCO140" s="22"/>
      <c r="CCP140" s="22"/>
      <c r="CCQ140" s="22"/>
      <c r="CCR140" s="22"/>
      <c r="CCS140" s="22"/>
      <c r="CCT140" s="22"/>
      <c r="CCU140" s="22"/>
      <c r="CCV140" s="22"/>
      <c r="CCW140" s="22"/>
      <c r="CCX140" s="22"/>
      <c r="CCY140" s="22"/>
      <c r="CCZ140" s="22"/>
      <c r="CDA140" s="22"/>
      <c r="CDB140" s="22"/>
      <c r="CDC140" s="22"/>
      <c r="CDD140" s="22"/>
      <c r="CDE140" s="22"/>
      <c r="CDF140" s="22"/>
      <c r="CDG140" s="22"/>
      <c r="CDH140" s="22"/>
      <c r="CDI140" s="22"/>
      <c r="CDJ140" s="22"/>
      <c r="CDK140" s="21"/>
      <c r="CDL140" s="22"/>
      <c r="CDM140" s="22"/>
      <c r="CDN140" s="22"/>
      <c r="CDO140" s="22"/>
      <c r="CDP140" s="22"/>
      <c r="CDQ140" s="22"/>
      <c r="CDR140" s="22"/>
      <c r="CDS140" s="22"/>
      <c r="CDT140" s="22"/>
      <c r="CDU140" s="22"/>
      <c r="CDV140" s="22"/>
      <c r="CDW140" s="22"/>
      <c r="CDX140" s="22"/>
      <c r="CDY140" s="22"/>
      <c r="CDZ140" s="22"/>
      <c r="CEA140" s="22"/>
      <c r="CEB140" s="22"/>
      <c r="CEC140" s="22"/>
      <c r="CED140" s="22"/>
      <c r="CEE140" s="22"/>
      <c r="CEF140" s="22"/>
      <c r="CEG140" s="22"/>
      <c r="CEH140" s="22"/>
      <c r="CEI140" s="22"/>
      <c r="CEJ140" s="22"/>
      <c r="CEK140" s="22"/>
      <c r="CEL140" s="22"/>
      <c r="CEM140" s="22"/>
      <c r="CEN140" s="22"/>
      <c r="CEO140" s="22"/>
      <c r="CEP140" s="22"/>
      <c r="CEQ140" s="22"/>
      <c r="CER140" s="22"/>
      <c r="CES140" s="21"/>
      <c r="CET140" s="22"/>
      <c r="CEU140" s="22"/>
      <c r="CEV140" s="22"/>
      <c r="CEW140" s="22"/>
      <c r="CEX140" s="22"/>
      <c r="CEY140" s="22"/>
      <c r="CEZ140" s="22"/>
      <c r="CFA140" s="22"/>
      <c r="CFB140" s="22"/>
      <c r="CFC140" s="22"/>
      <c r="CFD140" s="22"/>
      <c r="CFE140" s="22"/>
      <c r="CFF140" s="22"/>
      <c r="CFG140" s="22"/>
      <c r="CFH140" s="22"/>
      <c r="CFI140" s="22"/>
      <c r="CFJ140" s="22"/>
      <c r="CFK140" s="22"/>
      <c r="CFL140" s="22"/>
      <c r="CFM140" s="22"/>
      <c r="CFN140" s="22"/>
      <c r="CFO140" s="22"/>
      <c r="CFP140" s="22"/>
      <c r="CFQ140" s="22"/>
      <c r="CFR140" s="22"/>
      <c r="CFS140" s="22"/>
      <c r="CFT140" s="22"/>
      <c r="CFU140" s="22"/>
      <c r="CFV140" s="22"/>
      <c r="CFW140" s="22"/>
      <c r="CFX140" s="22"/>
      <c r="CFY140" s="22"/>
      <c r="CFZ140" s="22"/>
      <c r="CGA140" s="21"/>
      <c r="CGB140" s="22"/>
      <c r="CGC140" s="22"/>
      <c r="CGD140" s="22"/>
      <c r="CGE140" s="22"/>
      <c r="CGF140" s="22"/>
      <c r="CGG140" s="22"/>
      <c r="CGH140" s="22"/>
      <c r="CGI140" s="22"/>
      <c r="CGJ140" s="22"/>
      <c r="CGK140" s="22"/>
      <c r="CGL140" s="22"/>
      <c r="CGM140" s="22"/>
      <c r="CGN140" s="22"/>
      <c r="CGO140" s="22"/>
      <c r="CGP140" s="22"/>
      <c r="CGQ140" s="22"/>
      <c r="CGR140" s="22"/>
      <c r="CGS140" s="22"/>
      <c r="CGT140" s="22"/>
      <c r="CGU140" s="22"/>
      <c r="CGV140" s="22"/>
      <c r="CGW140" s="22"/>
      <c r="CGX140" s="22"/>
      <c r="CGY140" s="22"/>
      <c r="CGZ140" s="22"/>
      <c r="CHA140" s="22"/>
      <c r="CHB140" s="22"/>
      <c r="CHC140" s="22"/>
      <c r="CHD140" s="22"/>
      <c r="CHE140" s="22"/>
      <c r="CHF140" s="22"/>
      <c r="CHG140" s="22"/>
      <c r="CHH140" s="22"/>
      <c r="CHI140" s="21"/>
      <c r="CHJ140" s="22"/>
      <c r="CHK140" s="22"/>
      <c r="CHL140" s="22"/>
      <c r="CHM140" s="22"/>
      <c r="CHN140" s="22"/>
      <c r="CHO140" s="22"/>
      <c r="CHP140" s="22"/>
      <c r="CHQ140" s="22"/>
      <c r="CHR140" s="22"/>
      <c r="CHS140" s="22"/>
      <c r="CHT140" s="22"/>
      <c r="CHU140" s="22"/>
      <c r="CHV140" s="22"/>
      <c r="CHW140" s="22"/>
      <c r="CHX140" s="22"/>
      <c r="CHY140" s="22"/>
      <c r="CHZ140" s="22"/>
      <c r="CIA140" s="22"/>
      <c r="CIB140" s="22"/>
      <c r="CIC140" s="22"/>
      <c r="CID140" s="22"/>
      <c r="CIE140" s="22"/>
      <c r="CIF140" s="22"/>
      <c r="CIG140" s="22"/>
      <c r="CIH140" s="22"/>
      <c r="CII140" s="22"/>
      <c r="CIJ140" s="22"/>
      <c r="CIK140" s="22"/>
      <c r="CIL140" s="22"/>
      <c r="CIM140" s="22"/>
      <c r="CIN140" s="22"/>
      <c r="CIO140" s="22"/>
      <c r="CIP140" s="22"/>
      <c r="CIQ140" s="21"/>
      <c r="CIR140" s="22"/>
      <c r="CIS140" s="22"/>
      <c r="CIT140" s="22"/>
      <c r="CIU140" s="22"/>
      <c r="CIV140" s="22"/>
      <c r="CIW140" s="22"/>
      <c r="CIX140" s="22"/>
      <c r="CIY140" s="22"/>
      <c r="CIZ140" s="22"/>
      <c r="CJA140" s="22"/>
      <c r="CJB140" s="22"/>
      <c r="CJC140" s="22"/>
      <c r="CJD140" s="22"/>
      <c r="CJE140" s="22"/>
      <c r="CJF140" s="22"/>
      <c r="CJG140" s="22"/>
      <c r="CJH140" s="22"/>
      <c r="CJI140" s="22"/>
      <c r="CJJ140" s="22"/>
      <c r="CJK140" s="22"/>
      <c r="CJL140" s="22"/>
      <c r="CJM140" s="22"/>
      <c r="CJN140" s="22"/>
      <c r="CJO140" s="22"/>
      <c r="CJP140" s="22"/>
      <c r="CJQ140" s="22"/>
      <c r="CJR140" s="22"/>
      <c r="CJS140" s="22"/>
      <c r="CJT140" s="22"/>
      <c r="CJU140" s="22"/>
      <c r="CJV140" s="22"/>
      <c r="CJW140" s="22"/>
      <c r="CJX140" s="22"/>
      <c r="CJY140" s="21"/>
      <c r="CJZ140" s="22"/>
      <c r="CKA140" s="22"/>
      <c r="CKB140" s="22"/>
      <c r="CKC140" s="22"/>
      <c r="CKD140" s="22"/>
      <c r="CKE140" s="22"/>
      <c r="CKF140" s="22"/>
      <c r="CKG140" s="22"/>
      <c r="CKH140" s="22"/>
      <c r="CKI140" s="22"/>
      <c r="CKJ140" s="22"/>
      <c r="CKK140" s="22"/>
      <c r="CKL140" s="22"/>
      <c r="CKM140" s="22"/>
      <c r="CKN140" s="22"/>
      <c r="CKO140" s="22"/>
      <c r="CKP140" s="22"/>
      <c r="CKQ140" s="22"/>
      <c r="CKR140" s="22"/>
      <c r="CKS140" s="22"/>
      <c r="CKT140" s="22"/>
      <c r="CKU140" s="22"/>
      <c r="CKV140" s="22"/>
      <c r="CKW140" s="22"/>
      <c r="CKX140" s="22"/>
      <c r="CKY140" s="22"/>
      <c r="CKZ140" s="22"/>
      <c r="CLA140" s="22"/>
      <c r="CLB140" s="22"/>
      <c r="CLC140" s="22"/>
      <c r="CLD140" s="22"/>
      <c r="CLE140" s="22"/>
      <c r="CLF140" s="22"/>
      <c r="CLG140" s="21"/>
      <c r="CLH140" s="22"/>
      <c r="CLI140" s="22"/>
      <c r="CLJ140" s="22"/>
      <c r="CLK140" s="22"/>
      <c r="CLL140" s="22"/>
      <c r="CLM140" s="22"/>
      <c r="CLN140" s="22"/>
      <c r="CLO140" s="22"/>
      <c r="CLP140" s="22"/>
      <c r="CLQ140" s="22"/>
      <c r="CLR140" s="22"/>
      <c r="CLS140" s="22"/>
      <c r="CLT140" s="22"/>
      <c r="CLU140" s="22"/>
      <c r="CLV140" s="22"/>
      <c r="CLW140" s="22"/>
      <c r="CLX140" s="22"/>
      <c r="CLY140" s="22"/>
      <c r="CLZ140" s="22"/>
      <c r="CMA140" s="22"/>
      <c r="CMB140" s="22"/>
      <c r="CMC140" s="22"/>
      <c r="CMD140" s="22"/>
      <c r="CME140" s="22"/>
      <c r="CMF140" s="22"/>
      <c r="CMG140" s="22"/>
      <c r="CMH140" s="22"/>
      <c r="CMI140" s="22"/>
      <c r="CMJ140" s="22"/>
      <c r="CMK140" s="22"/>
      <c r="CML140" s="22"/>
      <c r="CMM140" s="22"/>
      <c r="CMN140" s="22"/>
      <c r="CMO140" s="21"/>
      <c r="CMP140" s="22"/>
      <c r="CMQ140" s="22"/>
      <c r="CMR140" s="22"/>
      <c r="CMS140" s="22"/>
      <c r="CMT140" s="22"/>
      <c r="CMU140" s="22"/>
      <c r="CMV140" s="22"/>
      <c r="CMW140" s="22"/>
      <c r="CMX140" s="22"/>
      <c r="CMY140" s="22"/>
      <c r="CMZ140" s="22"/>
      <c r="CNA140" s="22"/>
      <c r="CNB140" s="22"/>
      <c r="CNC140" s="22"/>
      <c r="CND140" s="22"/>
      <c r="CNE140" s="22"/>
      <c r="CNF140" s="22"/>
      <c r="CNG140" s="22"/>
      <c r="CNH140" s="22"/>
      <c r="CNI140" s="22"/>
      <c r="CNJ140" s="22"/>
      <c r="CNK140" s="22"/>
      <c r="CNL140" s="22"/>
      <c r="CNM140" s="22"/>
      <c r="CNN140" s="22"/>
      <c r="CNO140" s="22"/>
      <c r="CNP140" s="22"/>
      <c r="CNQ140" s="22"/>
      <c r="CNR140" s="22"/>
      <c r="CNS140" s="22"/>
      <c r="CNT140" s="22"/>
      <c r="CNU140" s="22"/>
      <c r="CNV140" s="22"/>
      <c r="CNW140" s="21"/>
      <c r="CNX140" s="22"/>
      <c r="CNY140" s="22"/>
      <c r="CNZ140" s="22"/>
      <c r="COA140" s="22"/>
      <c r="COB140" s="22"/>
      <c r="COC140" s="22"/>
      <c r="COD140" s="22"/>
      <c r="COE140" s="22"/>
      <c r="COF140" s="22"/>
      <c r="COG140" s="22"/>
      <c r="COH140" s="22"/>
      <c r="COI140" s="22"/>
      <c r="COJ140" s="22"/>
      <c r="COK140" s="22"/>
      <c r="COL140" s="22"/>
      <c r="COM140" s="22"/>
      <c r="CON140" s="22"/>
      <c r="COO140" s="22"/>
      <c r="COP140" s="22"/>
      <c r="COQ140" s="22"/>
      <c r="COR140" s="22"/>
      <c r="COS140" s="22"/>
      <c r="COT140" s="22"/>
      <c r="COU140" s="22"/>
      <c r="COV140" s="22"/>
      <c r="COW140" s="22"/>
      <c r="COX140" s="22"/>
      <c r="COY140" s="22"/>
      <c r="COZ140" s="22"/>
      <c r="CPA140" s="22"/>
      <c r="CPB140" s="22"/>
      <c r="CPC140" s="22"/>
      <c r="CPD140" s="22"/>
      <c r="CPE140" s="21"/>
      <c r="CPF140" s="22"/>
      <c r="CPG140" s="22"/>
      <c r="CPH140" s="22"/>
      <c r="CPI140" s="22"/>
      <c r="CPJ140" s="22"/>
      <c r="CPK140" s="22"/>
      <c r="CPL140" s="22"/>
      <c r="CPM140" s="22"/>
      <c r="CPN140" s="22"/>
      <c r="CPO140" s="22"/>
      <c r="CPP140" s="22"/>
      <c r="CPQ140" s="22"/>
      <c r="CPR140" s="22"/>
      <c r="CPS140" s="22"/>
      <c r="CPT140" s="22"/>
      <c r="CPU140" s="22"/>
      <c r="CPV140" s="22"/>
      <c r="CPW140" s="22"/>
      <c r="CPX140" s="22"/>
      <c r="CPY140" s="22"/>
      <c r="CPZ140" s="22"/>
      <c r="CQA140" s="22"/>
      <c r="CQB140" s="22"/>
      <c r="CQC140" s="22"/>
      <c r="CQD140" s="22"/>
      <c r="CQE140" s="22"/>
      <c r="CQF140" s="22"/>
      <c r="CQG140" s="22"/>
      <c r="CQH140" s="22"/>
      <c r="CQI140" s="22"/>
      <c r="CQJ140" s="22"/>
      <c r="CQK140" s="22"/>
      <c r="CQL140" s="22"/>
      <c r="CQM140" s="21"/>
      <c r="CQN140" s="22"/>
      <c r="CQO140" s="22"/>
      <c r="CQP140" s="22"/>
      <c r="CQQ140" s="22"/>
      <c r="CQR140" s="22"/>
      <c r="CQS140" s="22"/>
      <c r="CQT140" s="22"/>
      <c r="CQU140" s="22"/>
      <c r="CQV140" s="22"/>
      <c r="CQW140" s="22"/>
      <c r="CQX140" s="22"/>
      <c r="CQY140" s="22"/>
      <c r="CQZ140" s="22"/>
      <c r="CRA140" s="22"/>
      <c r="CRB140" s="22"/>
      <c r="CRC140" s="22"/>
      <c r="CRD140" s="22"/>
      <c r="CRE140" s="22"/>
      <c r="CRF140" s="22"/>
      <c r="CRG140" s="22"/>
      <c r="CRH140" s="22"/>
      <c r="CRI140" s="22"/>
      <c r="CRJ140" s="22"/>
      <c r="CRK140" s="22"/>
      <c r="CRL140" s="22"/>
      <c r="CRM140" s="22"/>
      <c r="CRN140" s="22"/>
      <c r="CRO140" s="22"/>
      <c r="CRP140" s="22"/>
      <c r="CRQ140" s="22"/>
      <c r="CRR140" s="22"/>
      <c r="CRS140" s="22"/>
      <c r="CRT140" s="22"/>
      <c r="CRU140" s="21"/>
      <c r="CRV140" s="22"/>
      <c r="CRW140" s="22"/>
      <c r="CRX140" s="22"/>
      <c r="CRY140" s="22"/>
      <c r="CRZ140" s="22"/>
      <c r="CSA140" s="22"/>
      <c r="CSB140" s="22"/>
      <c r="CSC140" s="22"/>
      <c r="CSD140" s="22"/>
      <c r="CSE140" s="22"/>
      <c r="CSF140" s="22"/>
      <c r="CSG140" s="22"/>
      <c r="CSH140" s="22"/>
      <c r="CSI140" s="22"/>
      <c r="CSJ140" s="22"/>
      <c r="CSK140" s="22"/>
      <c r="CSL140" s="22"/>
      <c r="CSM140" s="22"/>
      <c r="CSN140" s="22"/>
      <c r="CSO140" s="22"/>
      <c r="CSP140" s="22"/>
      <c r="CSQ140" s="22"/>
      <c r="CSR140" s="22"/>
      <c r="CSS140" s="22"/>
      <c r="CST140" s="22"/>
      <c r="CSU140" s="22"/>
      <c r="CSV140" s="22"/>
      <c r="CSW140" s="22"/>
      <c r="CSX140" s="22"/>
      <c r="CSY140" s="22"/>
      <c r="CSZ140" s="22"/>
      <c r="CTA140" s="22"/>
      <c r="CTB140" s="22"/>
      <c r="CTC140" s="21"/>
      <c r="CTD140" s="22"/>
      <c r="CTE140" s="22"/>
      <c r="CTF140" s="22"/>
      <c r="CTG140" s="22"/>
      <c r="CTH140" s="22"/>
      <c r="CTI140" s="22"/>
      <c r="CTJ140" s="22"/>
      <c r="CTK140" s="22"/>
      <c r="CTL140" s="22"/>
      <c r="CTM140" s="22"/>
      <c r="CTN140" s="22"/>
      <c r="CTO140" s="22"/>
      <c r="CTP140" s="22"/>
      <c r="CTQ140" s="22"/>
      <c r="CTR140" s="22"/>
      <c r="CTS140" s="22"/>
      <c r="CTT140" s="22"/>
      <c r="CTU140" s="22"/>
      <c r="CTV140" s="22"/>
      <c r="CTW140" s="22"/>
      <c r="CTX140" s="22"/>
      <c r="CTY140" s="22"/>
      <c r="CTZ140" s="22"/>
      <c r="CUA140" s="22"/>
      <c r="CUB140" s="22"/>
      <c r="CUC140" s="22"/>
      <c r="CUD140" s="22"/>
      <c r="CUE140" s="22"/>
      <c r="CUF140" s="22"/>
      <c r="CUG140" s="22"/>
      <c r="CUH140" s="22"/>
      <c r="CUI140" s="22"/>
      <c r="CUJ140" s="22"/>
      <c r="CUK140" s="21"/>
      <c r="CUL140" s="22"/>
      <c r="CUM140" s="22"/>
      <c r="CUN140" s="22"/>
      <c r="CUO140" s="22"/>
      <c r="CUP140" s="22"/>
      <c r="CUQ140" s="22"/>
      <c r="CUR140" s="22"/>
      <c r="CUS140" s="22"/>
      <c r="CUT140" s="22"/>
      <c r="CUU140" s="22"/>
      <c r="CUV140" s="22"/>
      <c r="CUW140" s="22"/>
      <c r="CUX140" s="22"/>
      <c r="CUY140" s="22"/>
      <c r="CUZ140" s="22"/>
      <c r="CVA140" s="22"/>
      <c r="CVB140" s="22"/>
      <c r="CVC140" s="22"/>
      <c r="CVD140" s="22"/>
      <c r="CVE140" s="22"/>
      <c r="CVF140" s="22"/>
      <c r="CVG140" s="22"/>
      <c r="CVH140" s="22"/>
      <c r="CVI140" s="22"/>
      <c r="CVJ140" s="22"/>
      <c r="CVK140" s="22"/>
      <c r="CVL140" s="22"/>
      <c r="CVM140" s="22"/>
      <c r="CVN140" s="22"/>
      <c r="CVO140" s="22"/>
      <c r="CVP140" s="22"/>
      <c r="CVQ140" s="22"/>
      <c r="CVR140" s="22"/>
      <c r="CVS140" s="21"/>
      <c r="CVT140" s="22"/>
      <c r="CVU140" s="22"/>
      <c r="CVV140" s="22"/>
      <c r="CVW140" s="22"/>
      <c r="CVX140" s="22"/>
      <c r="CVY140" s="22"/>
      <c r="CVZ140" s="22"/>
      <c r="CWA140" s="22"/>
      <c r="CWB140" s="22"/>
      <c r="CWC140" s="22"/>
      <c r="CWD140" s="22"/>
      <c r="CWE140" s="22"/>
      <c r="CWF140" s="22"/>
      <c r="CWG140" s="22"/>
      <c r="CWH140" s="22"/>
      <c r="CWI140" s="22"/>
      <c r="CWJ140" s="22"/>
      <c r="CWK140" s="22"/>
      <c r="CWL140" s="22"/>
      <c r="CWM140" s="22"/>
      <c r="CWN140" s="22"/>
      <c r="CWO140" s="22"/>
      <c r="CWP140" s="22"/>
      <c r="CWQ140" s="22"/>
      <c r="CWR140" s="22"/>
      <c r="CWS140" s="22"/>
      <c r="CWT140" s="22"/>
      <c r="CWU140" s="22"/>
      <c r="CWV140" s="22"/>
      <c r="CWW140" s="22"/>
      <c r="CWX140" s="22"/>
      <c r="CWY140" s="22"/>
      <c r="CWZ140" s="22"/>
      <c r="CXA140" s="21"/>
      <c r="CXB140" s="22"/>
      <c r="CXC140" s="22"/>
      <c r="CXD140" s="22"/>
      <c r="CXE140" s="22"/>
      <c r="CXF140" s="22"/>
      <c r="CXG140" s="22"/>
      <c r="CXH140" s="22"/>
      <c r="CXI140" s="22"/>
      <c r="CXJ140" s="22"/>
      <c r="CXK140" s="22"/>
      <c r="CXL140" s="22"/>
      <c r="CXM140" s="22"/>
      <c r="CXN140" s="22"/>
      <c r="CXO140" s="22"/>
      <c r="CXP140" s="22"/>
      <c r="CXQ140" s="22"/>
      <c r="CXR140" s="22"/>
      <c r="CXS140" s="22"/>
      <c r="CXT140" s="22"/>
      <c r="CXU140" s="22"/>
      <c r="CXV140" s="22"/>
      <c r="CXW140" s="22"/>
      <c r="CXX140" s="22"/>
      <c r="CXY140" s="22"/>
      <c r="CXZ140" s="22"/>
      <c r="CYA140" s="22"/>
      <c r="CYB140" s="22"/>
      <c r="CYC140" s="22"/>
      <c r="CYD140" s="22"/>
      <c r="CYE140" s="22"/>
      <c r="CYF140" s="22"/>
      <c r="CYG140" s="22"/>
      <c r="CYH140" s="22"/>
      <c r="CYI140" s="21"/>
      <c r="CYJ140" s="22"/>
      <c r="CYK140" s="22"/>
      <c r="CYL140" s="22"/>
      <c r="CYM140" s="22"/>
      <c r="CYN140" s="22"/>
      <c r="CYO140" s="22"/>
      <c r="CYP140" s="22"/>
      <c r="CYQ140" s="22"/>
      <c r="CYR140" s="22"/>
      <c r="CYS140" s="22"/>
      <c r="CYT140" s="22"/>
      <c r="CYU140" s="22"/>
      <c r="CYV140" s="22"/>
      <c r="CYW140" s="22"/>
      <c r="CYX140" s="22"/>
      <c r="CYY140" s="22"/>
      <c r="CYZ140" s="22"/>
      <c r="CZA140" s="22"/>
      <c r="CZB140" s="22"/>
      <c r="CZC140" s="22"/>
      <c r="CZD140" s="22"/>
      <c r="CZE140" s="22"/>
      <c r="CZF140" s="22"/>
      <c r="CZG140" s="22"/>
      <c r="CZH140" s="22"/>
      <c r="CZI140" s="22"/>
      <c r="CZJ140" s="22"/>
      <c r="CZK140" s="22"/>
      <c r="CZL140" s="22"/>
      <c r="CZM140" s="22"/>
      <c r="CZN140" s="22"/>
      <c r="CZO140" s="22"/>
      <c r="CZP140" s="22"/>
      <c r="CZQ140" s="21"/>
      <c r="CZR140" s="22"/>
      <c r="CZS140" s="22"/>
      <c r="CZT140" s="22"/>
      <c r="CZU140" s="22"/>
      <c r="CZV140" s="22"/>
      <c r="CZW140" s="22"/>
      <c r="CZX140" s="22"/>
      <c r="CZY140" s="22"/>
      <c r="CZZ140" s="22"/>
      <c r="DAA140" s="22"/>
      <c r="DAB140" s="22"/>
      <c r="DAC140" s="22"/>
      <c r="DAD140" s="22"/>
      <c r="DAE140" s="22"/>
      <c r="DAF140" s="22"/>
      <c r="DAG140" s="22"/>
      <c r="DAH140" s="22"/>
      <c r="DAI140" s="22"/>
      <c r="DAJ140" s="22"/>
      <c r="DAK140" s="22"/>
      <c r="DAL140" s="22"/>
      <c r="DAM140" s="22"/>
      <c r="DAN140" s="22"/>
      <c r="DAO140" s="22"/>
      <c r="DAP140" s="22"/>
      <c r="DAQ140" s="22"/>
      <c r="DAR140" s="22"/>
      <c r="DAS140" s="22"/>
      <c r="DAT140" s="22"/>
      <c r="DAU140" s="22"/>
      <c r="DAV140" s="22"/>
      <c r="DAW140" s="22"/>
      <c r="DAX140" s="22"/>
      <c r="DAY140" s="21"/>
      <c r="DAZ140" s="22"/>
      <c r="DBA140" s="22"/>
      <c r="DBB140" s="22"/>
      <c r="DBC140" s="22"/>
      <c r="DBD140" s="22"/>
      <c r="DBE140" s="22"/>
      <c r="DBF140" s="22"/>
      <c r="DBG140" s="22"/>
      <c r="DBH140" s="22"/>
      <c r="DBI140" s="22"/>
      <c r="DBJ140" s="22"/>
      <c r="DBK140" s="22"/>
      <c r="DBL140" s="22"/>
      <c r="DBM140" s="22"/>
      <c r="DBN140" s="22"/>
      <c r="DBO140" s="22"/>
      <c r="DBP140" s="22"/>
      <c r="DBQ140" s="22"/>
      <c r="DBR140" s="22"/>
      <c r="DBS140" s="22"/>
      <c r="DBT140" s="22"/>
      <c r="DBU140" s="22"/>
      <c r="DBV140" s="22"/>
      <c r="DBW140" s="22"/>
      <c r="DBX140" s="22"/>
      <c r="DBY140" s="22"/>
      <c r="DBZ140" s="22"/>
      <c r="DCA140" s="22"/>
      <c r="DCB140" s="22"/>
      <c r="DCC140" s="22"/>
      <c r="DCD140" s="22"/>
      <c r="DCE140" s="22"/>
      <c r="DCF140" s="22"/>
      <c r="DCG140" s="21"/>
      <c r="DCH140" s="22"/>
      <c r="DCI140" s="22"/>
      <c r="DCJ140" s="22"/>
      <c r="DCK140" s="22"/>
      <c r="DCL140" s="22"/>
      <c r="DCM140" s="22"/>
      <c r="DCN140" s="22"/>
      <c r="DCO140" s="22"/>
      <c r="DCP140" s="22"/>
      <c r="DCQ140" s="22"/>
      <c r="DCR140" s="22"/>
      <c r="DCS140" s="22"/>
      <c r="DCT140" s="22"/>
      <c r="DCU140" s="22"/>
      <c r="DCV140" s="22"/>
      <c r="DCW140" s="22"/>
      <c r="DCX140" s="22"/>
      <c r="DCY140" s="22"/>
      <c r="DCZ140" s="22"/>
      <c r="DDA140" s="22"/>
      <c r="DDB140" s="22"/>
      <c r="DDC140" s="22"/>
      <c r="DDD140" s="22"/>
      <c r="DDE140" s="22"/>
      <c r="DDF140" s="22"/>
      <c r="DDG140" s="22"/>
      <c r="DDH140" s="22"/>
      <c r="DDI140" s="22"/>
      <c r="DDJ140" s="22"/>
      <c r="DDK140" s="22"/>
      <c r="DDL140" s="22"/>
      <c r="DDM140" s="22"/>
      <c r="DDN140" s="22"/>
      <c r="DDO140" s="21"/>
      <c r="DDP140" s="22"/>
      <c r="DDQ140" s="22"/>
      <c r="DDR140" s="22"/>
      <c r="DDS140" s="22"/>
      <c r="DDT140" s="22"/>
      <c r="DDU140" s="22"/>
      <c r="DDV140" s="22"/>
      <c r="DDW140" s="22"/>
      <c r="DDX140" s="22"/>
      <c r="DDY140" s="22"/>
      <c r="DDZ140" s="22"/>
      <c r="DEA140" s="22"/>
      <c r="DEB140" s="22"/>
      <c r="DEC140" s="22"/>
      <c r="DED140" s="22"/>
      <c r="DEE140" s="22"/>
      <c r="DEF140" s="22"/>
      <c r="DEG140" s="22"/>
      <c r="DEH140" s="22"/>
      <c r="DEI140" s="22"/>
      <c r="DEJ140" s="22"/>
      <c r="DEK140" s="22"/>
      <c r="DEL140" s="22"/>
      <c r="DEM140" s="22"/>
      <c r="DEN140" s="22"/>
      <c r="DEO140" s="22"/>
      <c r="DEP140" s="22"/>
      <c r="DEQ140" s="22"/>
      <c r="DER140" s="22"/>
      <c r="DES140" s="22"/>
      <c r="DET140" s="22"/>
      <c r="DEU140" s="22"/>
      <c r="DEV140" s="22"/>
      <c r="DEW140" s="21"/>
      <c r="DEX140" s="22"/>
      <c r="DEY140" s="22"/>
      <c r="DEZ140" s="22"/>
      <c r="DFA140" s="22"/>
      <c r="DFB140" s="22"/>
      <c r="DFC140" s="22"/>
      <c r="DFD140" s="22"/>
      <c r="DFE140" s="22"/>
      <c r="DFF140" s="22"/>
      <c r="DFG140" s="22"/>
      <c r="DFH140" s="22"/>
      <c r="DFI140" s="22"/>
      <c r="DFJ140" s="22"/>
      <c r="DFK140" s="22"/>
      <c r="DFL140" s="22"/>
      <c r="DFM140" s="22"/>
      <c r="DFN140" s="22"/>
      <c r="DFO140" s="22"/>
      <c r="DFP140" s="22"/>
      <c r="DFQ140" s="22"/>
      <c r="DFR140" s="22"/>
      <c r="DFS140" s="22"/>
      <c r="DFT140" s="22"/>
      <c r="DFU140" s="22"/>
      <c r="DFV140" s="22"/>
      <c r="DFW140" s="22"/>
      <c r="DFX140" s="22"/>
      <c r="DFY140" s="22"/>
      <c r="DFZ140" s="22"/>
      <c r="DGA140" s="22"/>
      <c r="DGB140" s="22"/>
      <c r="DGC140" s="22"/>
      <c r="DGD140" s="22"/>
      <c r="DGE140" s="21"/>
      <c r="DGF140" s="22"/>
      <c r="DGG140" s="22"/>
      <c r="DGH140" s="22"/>
      <c r="DGI140" s="22"/>
      <c r="DGJ140" s="22"/>
      <c r="DGK140" s="22"/>
      <c r="DGL140" s="22"/>
      <c r="DGM140" s="22"/>
      <c r="DGN140" s="22"/>
      <c r="DGO140" s="22"/>
      <c r="DGP140" s="22"/>
      <c r="DGQ140" s="22"/>
      <c r="DGR140" s="22"/>
      <c r="DGS140" s="22"/>
      <c r="DGT140" s="22"/>
      <c r="DGU140" s="22"/>
      <c r="DGV140" s="22"/>
      <c r="DGW140" s="22"/>
      <c r="DGX140" s="22"/>
      <c r="DGY140" s="22"/>
      <c r="DGZ140" s="22"/>
      <c r="DHA140" s="22"/>
      <c r="DHB140" s="22"/>
      <c r="DHC140" s="22"/>
      <c r="DHD140" s="22"/>
      <c r="DHE140" s="22"/>
      <c r="DHF140" s="22"/>
      <c r="DHG140" s="22"/>
      <c r="DHH140" s="22"/>
      <c r="DHI140" s="22"/>
      <c r="DHJ140" s="22"/>
      <c r="DHK140" s="22"/>
      <c r="DHL140" s="22"/>
      <c r="DHM140" s="21"/>
      <c r="DHN140" s="22"/>
      <c r="DHO140" s="22"/>
      <c r="DHP140" s="22"/>
      <c r="DHQ140" s="22"/>
      <c r="DHR140" s="22"/>
      <c r="DHS140" s="22"/>
      <c r="DHT140" s="22"/>
      <c r="DHU140" s="22"/>
      <c r="DHV140" s="22"/>
      <c r="DHW140" s="22"/>
      <c r="DHX140" s="22"/>
      <c r="DHY140" s="22"/>
      <c r="DHZ140" s="22"/>
      <c r="DIA140" s="22"/>
      <c r="DIB140" s="22"/>
      <c r="DIC140" s="22"/>
      <c r="DID140" s="22"/>
      <c r="DIE140" s="22"/>
      <c r="DIF140" s="22"/>
      <c r="DIG140" s="22"/>
      <c r="DIH140" s="22"/>
      <c r="DII140" s="22"/>
      <c r="DIJ140" s="22"/>
      <c r="DIK140" s="22"/>
      <c r="DIL140" s="22"/>
      <c r="DIM140" s="22"/>
      <c r="DIN140" s="22"/>
      <c r="DIO140" s="22"/>
      <c r="DIP140" s="22"/>
      <c r="DIQ140" s="22"/>
      <c r="DIR140" s="22"/>
      <c r="DIS140" s="22"/>
      <c r="DIT140" s="22"/>
      <c r="DIU140" s="21"/>
      <c r="DIV140" s="22"/>
      <c r="DIW140" s="22"/>
      <c r="DIX140" s="22"/>
      <c r="DIY140" s="22"/>
      <c r="DIZ140" s="22"/>
      <c r="DJA140" s="22"/>
      <c r="DJB140" s="22"/>
      <c r="DJC140" s="22"/>
      <c r="DJD140" s="22"/>
      <c r="DJE140" s="22"/>
      <c r="DJF140" s="22"/>
      <c r="DJG140" s="22"/>
      <c r="DJH140" s="22"/>
      <c r="DJI140" s="22"/>
      <c r="DJJ140" s="22"/>
      <c r="DJK140" s="22"/>
      <c r="DJL140" s="22"/>
      <c r="DJM140" s="22"/>
      <c r="DJN140" s="22"/>
      <c r="DJO140" s="22"/>
      <c r="DJP140" s="22"/>
      <c r="DJQ140" s="22"/>
      <c r="DJR140" s="22"/>
      <c r="DJS140" s="22"/>
      <c r="DJT140" s="22"/>
      <c r="DJU140" s="22"/>
      <c r="DJV140" s="22"/>
      <c r="DJW140" s="22"/>
      <c r="DJX140" s="22"/>
      <c r="DJY140" s="22"/>
      <c r="DJZ140" s="22"/>
      <c r="DKA140" s="22"/>
      <c r="DKB140" s="22"/>
      <c r="DKC140" s="21"/>
      <c r="DKD140" s="22"/>
      <c r="DKE140" s="22"/>
      <c r="DKF140" s="22"/>
      <c r="DKG140" s="22"/>
      <c r="DKH140" s="22"/>
      <c r="DKI140" s="22"/>
      <c r="DKJ140" s="22"/>
      <c r="DKK140" s="22"/>
      <c r="DKL140" s="22"/>
      <c r="DKM140" s="22"/>
      <c r="DKN140" s="22"/>
      <c r="DKO140" s="22"/>
      <c r="DKP140" s="22"/>
      <c r="DKQ140" s="22"/>
      <c r="DKR140" s="22"/>
      <c r="DKS140" s="22"/>
      <c r="DKT140" s="22"/>
      <c r="DKU140" s="22"/>
      <c r="DKV140" s="22"/>
      <c r="DKW140" s="22"/>
      <c r="DKX140" s="22"/>
      <c r="DKY140" s="22"/>
      <c r="DKZ140" s="22"/>
      <c r="DLA140" s="22"/>
      <c r="DLB140" s="22"/>
      <c r="DLC140" s="22"/>
      <c r="DLD140" s="22"/>
      <c r="DLE140" s="22"/>
      <c r="DLF140" s="22"/>
      <c r="DLG140" s="22"/>
      <c r="DLH140" s="22"/>
      <c r="DLI140" s="22"/>
      <c r="DLJ140" s="22"/>
      <c r="DLK140" s="21"/>
      <c r="DLL140" s="22"/>
      <c r="DLM140" s="22"/>
      <c r="DLN140" s="22"/>
      <c r="DLO140" s="22"/>
      <c r="DLP140" s="22"/>
      <c r="DLQ140" s="22"/>
      <c r="DLR140" s="22"/>
      <c r="DLS140" s="22"/>
      <c r="DLT140" s="22"/>
      <c r="DLU140" s="22"/>
      <c r="DLV140" s="22"/>
      <c r="DLW140" s="22"/>
      <c r="DLX140" s="22"/>
      <c r="DLY140" s="22"/>
      <c r="DLZ140" s="22"/>
      <c r="DMA140" s="22"/>
      <c r="DMB140" s="22"/>
      <c r="DMC140" s="22"/>
      <c r="DMD140" s="22"/>
      <c r="DME140" s="22"/>
      <c r="DMF140" s="22"/>
      <c r="DMG140" s="22"/>
      <c r="DMH140" s="22"/>
      <c r="DMI140" s="22"/>
      <c r="DMJ140" s="22"/>
      <c r="DMK140" s="22"/>
      <c r="DML140" s="22"/>
      <c r="DMM140" s="22"/>
      <c r="DMN140" s="22"/>
      <c r="DMO140" s="22"/>
      <c r="DMP140" s="22"/>
      <c r="DMQ140" s="22"/>
      <c r="DMR140" s="22"/>
      <c r="DMS140" s="21"/>
      <c r="DMT140" s="22"/>
      <c r="DMU140" s="22"/>
      <c r="DMV140" s="22"/>
      <c r="DMW140" s="22"/>
      <c r="DMX140" s="22"/>
      <c r="DMY140" s="22"/>
      <c r="DMZ140" s="22"/>
      <c r="DNA140" s="22"/>
      <c r="DNB140" s="22"/>
      <c r="DNC140" s="22"/>
      <c r="DND140" s="22"/>
      <c r="DNE140" s="22"/>
      <c r="DNF140" s="22"/>
      <c r="DNG140" s="22"/>
      <c r="DNH140" s="22"/>
      <c r="DNI140" s="22"/>
      <c r="DNJ140" s="22"/>
      <c r="DNK140" s="22"/>
      <c r="DNL140" s="22"/>
      <c r="DNM140" s="22"/>
      <c r="DNN140" s="22"/>
      <c r="DNO140" s="22"/>
      <c r="DNP140" s="22"/>
      <c r="DNQ140" s="22"/>
      <c r="DNR140" s="22"/>
      <c r="DNS140" s="22"/>
      <c r="DNT140" s="22"/>
      <c r="DNU140" s="22"/>
      <c r="DNV140" s="22"/>
      <c r="DNW140" s="22"/>
      <c r="DNX140" s="22"/>
      <c r="DNY140" s="22"/>
      <c r="DNZ140" s="22"/>
      <c r="DOA140" s="21"/>
      <c r="DOB140" s="22"/>
      <c r="DOC140" s="22"/>
      <c r="DOD140" s="22"/>
      <c r="DOE140" s="22"/>
      <c r="DOF140" s="22"/>
      <c r="DOG140" s="22"/>
      <c r="DOH140" s="22"/>
      <c r="DOI140" s="22"/>
      <c r="DOJ140" s="22"/>
      <c r="DOK140" s="22"/>
      <c r="DOL140" s="22"/>
      <c r="DOM140" s="22"/>
      <c r="DON140" s="22"/>
      <c r="DOO140" s="22"/>
      <c r="DOP140" s="22"/>
      <c r="DOQ140" s="22"/>
      <c r="DOR140" s="22"/>
      <c r="DOS140" s="22"/>
      <c r="DOT140" s="22"/>
      <c r="DOU140" s="22"/>
      <c r="DOV140" s="22"/>
      <c r="DOW140" s="22"/>
      <c r="DOX140" s="22"/>
      <c r="DOY140" s="22"/>
      <c r="DOZ140" s="22"/>
      <c r="DPA140" s="22"/>
      <c r="DPB140" s="22"/>
      <c r="DPC140" s="22"/>
      <c r="DPD140" s="22"/>
      <c r="DPE140" s="22"/>
      <c r="DPF140" s="22"/>
      <c r="DPG140" s="22"/>
      <c r="DPH140" s="22"/>
      <c r="DPI140" s="21"/>
      <c r="DPJ140" s="22"/>
      <c r="DPK140" s="22"/>
      <c r="DPL140" s="22"/>
      <c r="DPM140" s="22"/>
      <c r="DPN140" s="22"/>
      <c r="DPO140" s="22"/>
      <c r="DPP140" s="22"/>
      <c r="DPQ140" s="22"/>
      <c r="DPR140" s="22"/>
      <c r="DPS140" s="22"/>
      <c r="DPT140" s="22"/>
      <c r="DPU140" s="22"/>
      <c r="DPV140" s="22"/>
      <c r="DPW140" s="22"/>
      <c r="DPX140" s="22"/>
      <c r="DPY140" s="22"/>
      <c r="DPZ140" s="22"/>
      <c r="DQA140" s="22"/>
      <c r="DQB140" s="22"/>
      <c r="DQC140" s="22"/>
      <c r="DQD140" s="22"/>
      <c r="DQE140" s="22"/>
      <c r="DQF140" s="22"/>
      <c r="DQG140" s="22"/>
      <c r="DQH140" s="22"/>
      <c r="DQI140" s="22"/>
      <c r="DQJ140" s="22"/>
      <c r="DQK140" s="22"/>
      <c r="DQL140" s="22"/>
      <c r="DQM140" s="22"/>
      <c r="DQN140" s="22"/>
      <c r="DQO140" s="22"/>
      <c r="DQP140" s="22"/>
      <c r="DQQ140" s="21"/>
      <c r="DQR140" s="22"/>
      <c r="DQS140" s="22"/>
      <c r="DQT140" s="22"/>
      <c r="DQU140" s="22"/>
      <c r="DQV140" s="22"/>
      <c r="DQW140" s="22"/>
      <c r="DQX140" s="22"/>
      <c r="DQY140" s="22"/>
      <c r="DQZ140" s="22"/>
      <c r="DRA140" s="22"/>
      <c r="DRB140" s="22"/>
      <c r="DRC140" s="22"/>
      <c r="DRD140" s="22"/>
      <c r="DRE140" s="22"/>
      <c r="DRF140" s="22"/>
      <c r="DRG140" s="22"/>
      <c r="DRH140" s="22"/>
      <c r="DRI140" s="22"/>
      <c r="DRJ140" s="22"/>
      <c r="DRK140" s="22"/>
      <c r="DRL140" s="22"/>
      <c r="DRM140" s="22"/>
      <c r="DRN140" s="22"/>
      <c r="DRO140" s="22"/>
      <c r="DRP140" s="22"/>
      <c r="DRQ140" s="22"/>
      <c r="DRR140" s="22"/>
      <c r="DRS140" s="22"/>
      <c r="DRT140" s="22"/>
      <c r="DRU140" s="22"/>
      <c r="DRV140" s="22"/>
      <c r="DRW140" s="22"/>
      <c r="DRX140" s="22"/>
      <c r="DRY140" s="21"/>
      <c r="DRZ140" s="22"/>
      <c r="DSA140" s="22"/>
      <c r="DSB140" s="22"/>
      <c r="DSC140" s="22"/>
      <c r="DSD140" s="22"/>
      <c r="DSE140" s="22"/>
      <c r="DSF140" s="22"/>
      <c r="DSG140" s="22"/>
      <c r="DSH140" s="22"/>
      <c r="DSI140" s="22"/>
      <c r="DSJ140" s="22"/>
      <c r="DSK140" s="22"/>
      <c r="DSL140" s="22"/>
      <c r="DSM140" s="22"/>
      <c r="DSN140" s="22"/>
      <c r="DSO140" s="22"/>
      <c r="DSP140" s="22"/>
      <c r="DSQ140" s="22"/>
      <c r="DSR140" s="22"/>
      <c r="DSS140" s="22"/>
      <c r="DST140" s="22"/>
      <c r="DSU140" s="22"/>
      <c r="DSV140" s="22"/>
      <c r="DSW140" s="22"/>
      <c r="DSX140" s="22"/>
      <c r="DSY140" s="22"/>
      <c r="DSZ140" s="22"/>
      <c r="DTA140" s="22"/>
      <c r="DTB140" s="22"/>
      <c r="DTC140" s="22"/>
      <c r="DTD140" s="22"/>
      <c r="DTE140" s="22"/>
      <c r="DTF140" s="22"/>
      <c r="DTG140" s="21"/>
      <c r="DTH140" s="22"/>
      <c r="DTI140" s="22"/>
      <c r="DTJ140" s="22"/>
      <c r="DTK140" s="22"/>
      <c r="DTL140" s="22"/>
      <c r="DTM140" s="22"/>
      <c r="DTN140" s="22"/>
      <c r="DTO140" s="22"/>
      <c r="DTP140" s="22"/>
      <c r="DTQ140" s="22"/>
      <c r="DTR140" s="22"/>
      <c r="DTS140" s="22"/>
      <c r="DTT140" s="22"/>
      <c r="DTU140" s="22"/>
      <c r="DTV140" s="22"/>
      <c r="DTW140" s="22"/>
      <c r="DTX140" s="22"/>
      <c r="DTY140" s="22"/>
      <c r="DTZ140" s="22"/>
      <c r="DUA140" s="22"/>
      <c r="DUB140" s="22"/>
      <c r="DUC140" s="22"/>
      <c r="DUD140" s="22"/>
      <c r="DUE140" s="22"/>
      <c r="DUF140" s="22"/>
      <c r="DUG140" s="22"/>
      <c r="DUH140" s="22"/>
      <c r="DUI140" s="22"/>
      <c r="DUJ140" s="22"/>
      <c r="DUK140" s="22"/>
      <c r="DUL140" s="22"/>
      <c r="DUM140" s="22"/>
      <c r="DUN140" s="22"/>
      <c r="DUO140" s="21"/>
      <c r="DUP140" s="22"/>
      <c r="DUQ140" s="22"/>
      <c r="DUR140" s="22"/>
      <c r="DUS140" s="22"/>
      <c r="DUT140" s="22"/>
      <c r="DUU140" s="22"/>
      <c r="DUV140" s="22"/>
      <c r="DUW140" s="22"/>
      <c r="DUX140" s="22"/>
      <c r="DUY140" s="22"/>
      <c r="DUZ140" s="22"/>
      <c r="DVA140" s="22"/>
      <c r="DVB140" s="22"/>
      <c r="DVC140" s="22"/>
      <c r="DVD140" s="22"/>
      <c r="DVE140" s="22"/>
      <c r="DVF140" s="22"/>
      <c r="DVG140" s="22"/>
      <c r="DVH140" s="22"/>
      <c r="DVI140" s="22"/>
      <c r="DVJ140" s="22"/>
      <c r="DVK140" s="22"/>
      <c r="DVL140" s="22"/>
      <c r="DVM140" s="22"/>
      <c r="DVN140" s="22"/>
      <c r="DVO140" s="22"/>
      <c r="DVP140" s="22"/>
      <c r="DVQ140" s="22"/>
      <c r="DVR140" s="22"/>
      <c r="DVS140" s="22"/>
      <c r="DVT140" s="22"/>
      <c r="DVU140" s="22"/>
      <c r="DVV140" s="22"/>
      <c r="DVW140" s="21"/>
      <c r="DVX140" s="22"/>
      <c r="DVY140" s="22"/>
      <c r="DVZ140" s="22"/>
      <c r="DWA140" s="22"/>
      <c r="DWB140" s="22"/>
      <c r="DWC140" s="22"/>
      <c r="DWD140" s="22"/>
      <c r="DWE140" s="22"/>
      <c r="DWF140" s="22"/>
      <c r="DWG140" s="22"/>
      <c r="DWH140" s="22"/>
      <c r="DWI140" s="22"/>
      <c r="DWJ140" s="22"/>
      <c r="DWK140" s="22"/>
      <c r="DWL140" s="22"/>
      <c r="DWM140" s="22"/>
      <c r="DWN140" s="22"/>
      <c r="DWO140" s="22"/>
      <c r="DWP140" s="22"/>
      <c r="DWQ140" s="22"/>
      <c r="DWR140" s="22"/>
      <c r="DWS140" s="22"/>
      <c r="DWT140" s="22"/>
      <c r="DWU140" s="22"/>
      <c r="DWV140" s="22"/>
      <c r="DWW140" s="22"/>
      <c r="DWX140" s="22"/>
      <c r="DWY140" s="22"/>
      <c r="DWZ140" s="22"/>
      <c r="DXA140" s="22"/>
      <c r="DXB140" s="22"/>
      <c r="DXC140" s="22"/>
      <c r="DXD140" s="22"/>
      <c r="DXE140" s="21"/>
      <c r="DXF140" s="22"/>
      <c r="DXG140" s="22"/>
      <c r="DXH140" s="22"/>
      <c r="DXI140" s="22"/>
      <c r="DXJ140" s="22"/>
      <c r="DXK140" s="22"/>
      <c r="DXL140" s="22"/>
      <c r="DXM140" s="22"/>
      <c r="DXN140" s="22"/>
      <c r="DXO140" s="22"/>
      <c r="DXP140" s="22"/>
      <c r="DXQ140" s="22"/>
      <c r="DXR140" s="22"/>
      <c r="DXS140" s="22"/>
      <c r="DXT140" s="22"/>
      <c r="DXU140" s="22"/>
      <c r="DXV140" s="22"/>
      <c r="DXW140" s="22"/>
      <c r="DXX140" s="22"/>
      <c r="DXY140" s="22"/>
      <c r="DXZ140" s="22"/>
      <c r="DYA140" s="22"/>
      <c r="DYB140" s="22"/>
      <c r="DYC140" s="22"/>
      <c r="DYD140" s="22"/>
      <c r="DYE140" s="22"/>
      <c r="DYF140" s="22"/>
      <c r="DYG140" s="22"/>
      <c r="DYH140" s="22"/>
      <c r="DYI140" s="22"/>
      <c r="DYJ140" s="22"/>
      <c r="DYK140" s="22"/>
      <c r="DYL140" s="22"/>
      <c r="DYM140" s="21"/>
      <c r="DYN140" s="22"/>
      <c r="DYO140" s="22"/>
      <c r="DYP140" s="22"/>
      <c r="DYQ140" s="22"/>
      <c r="DYR140" s="22"/>
      <c r="DYS140" s="22"/>
      <c r="DYT140" s="22"/>
      <c r="DYU140" s="22"/>
      <c r="DYV140" s="22"/>
      <c r="DYW140" s="22"/>
      <c r="DYX140" s="22"/>
      <c r="DYY140" s="22"/>
      <c r="DYZ140" s="22"/>
      <c r="DZA140" s="22"/>
      <c r="DZB140" s="22"/>
      <c r="DZC140" s="22"/>
      <c r="DZD140" s="22"/>
      <c r="DZE140" s="22"/>
      <c r="DZF140" s="22"/>
      <c r="DZG140" s="22"/>
      <c r="DZH140" s="22"/>
      <c r="DZI140" s="22"/>
      <c r="DZJ140" s="22"/>
      <c r="DZK140" s="22"/>
      <c r="DZL140" s="22"/>
      <c r="DZM140" s="22"/>
      <c r="DZN140" s="22"/>
      <c r="DZO140" s="22"/>
      <c r="DZP140" s="22"/>
      <c r="DZQ140" s="22"/>
      <c r="DZR140" s="22"/>
      <c r="DZS140" s="22"/>
      <c r="DZT140" s="22"/>
      <c r="DZU140" s="21"/>
      <c r="DZV140" s="22"/>
      <c r="DZW140" s="22"/>
      <c r="DZX140" s="22"/>
      <c r="DZY140" s="22"/>
      <c r="DZZ140" s="22"/>
      <c r="EAA140" s="22"/>
      <c r="EAB140" s="22"/>
      <c r="EAC140" s="22"/>
      <c r="EAD140" s="22"/>
      <c r="EAE140" s="22"/>
      <c r="EAF140" s="22"/>
      <c r="EAG140" s="22"/>
      <c r="EAH140" s="22"/>
      <c r="EAI140" s="22"/>
      <c r="EAJ140" s="22"/>
      <c r="EAK140" s="22"/>
      <c r="EAL140" s="22"/>
      <c r="EAM140" s="22"/>
      <c r="EAN140" s="22"/>
      <c r="EAO140" s="22"/>
      <c r="EAP140" s="22"/>
      <c r="EAQ140" s="22"/>
      <c r="EAR140" s="22"/>
      <c r="EAS140" s="22"/>
      <c r="EAT140" s="22"/>
      <c r="EAU140" s="22"/>
      <c r="EAV140" s="22"/>
      <c r="EAW140" s="22"/>
      <c r="EAX140" s="22"/>
      <c r="EAY140" s="22"/>
      <c r="EAZ140" s="22"/>
      <c r="EBA140" s="22"/>
      <c r="EBB140" s="22"/>
      <c r="EBC140" s="21"/>
      <c r="EBD140" s="22"/>
      <c r="EBE140" s="22"/>
      <c r="EBF140" s="22"/>
      <c r="EBG140" s="22"/>
      <c r="EBH140" s="22"/>
      <c r="EBI140" s="22"/>
      <c r="EBJ140" s="22"/>
      <c r="EBK140" s="22"/>
      <c r="EBL140" s="22"/>
      <c r="EBM140" s="22"/>
      <c r="EBN140" s="22"/>
      <c r="EBO140" s="22"/>
      <c r="EBP140" s="22"/>
      <c r="EBQ140" s="22"/>
      <c r="EBR140" s="22"/>
      <c r="EBS140" s="22"/>
      <c r="EBT140" s="22"/>
      <c r="EBU140" s="22"/>
      <c r="EBV140" s="22"/>
      <c r="EBW140" s="22"/>
      <c r="EBX140" s="22"/>
      <c r="EBY140" s="22"/>
      <c r="EBZ140" s="22"/>
      <c r="ECA140" s="22"/>
      <c r="ECB140" s="22"/>
      <c r="ECC140" s="22"/>
      <c r="ECD140" s="22"/>
      <c r="ECE140" s="22"/>
      <c r="ECF140" s="22"/>
      <c r="ECG140" s="22"/>
      <c r="ECH140" s="22"/>
      <c r="ECI140" s="22"/>
      <c r="ECJ140" s="22"/>
      <c r="ECK140" s="21"/>
      <c r="ECL140" s="22"/>
      <c r="ECM140" s="22"/>
      <c r="ECN140" s="22"/>
      <c r="ECO140" s="22"/>
      <c r="ECP140" s="22"/>
      <c r="ECQ140" s="22"/>
      <c r="ECR140" s="22"/>
      <c r="ECS140" s="22"/>
      <c r="ECT140" s="22"/>
      <c r="ECU140" s="22"/>
      <c r="ECV140" s="22"/>
      <c r="ECW140" s="22"/>
      <c r="ECX140" s="22"/>
      <c r="ECY140" s="22"/>
      <c r="ECZ140" s="22"/>
      <c r="EDA140" s="22"/>
      <c r="EDB140" s="22"/>
      <c r="EDC140" s="22"/>
      <c r="EDD140" s="22"/>
      <c r="EDE140" s="22"/>
      <c r="EDF140" s="22"/>
      <c r="EDG140" s="22"/>
      <c r="EDH140" s="22"/>
      <c r="EDI140" s="22"/>
      <c r="EDJ140" s="22"/>
      <c r="EDK140" s="22"/>
      <c r="EDL140" s="22"/>
      <c r="EDM140" s="22"/>
      <c r="EDN140" s="22"/>
      <c r="EDO140" s="22"/>
      <c r="EDP140" s="22"/>
      <c r="EDQ140" s="22"/>
      <c r="EDR140" s="22"/>
      <c r="EDS140" s="21"/>
      <c r="EDT140" s="22"/>
      <c r="EDU140" s="22"/>
      <c r="EDV140" s="22"/>
      <c r="EDW140" s="22"/>
      <c r="EDX140" s="22"/>
      <c r="EDY140" s="22"/>
      <c r="EDZ140" s="22"/>
      <c r="EEA140" s="22"/>
      <c r="EEB140" s="22"/>
      <c r="EEC140" s="22"/>
      <c r="EED140" s="22"/>
      <c r="EEE140" s="22"/>
      <c r="EEF140" s="22"/>
      <c r="EEG140" s="22"/>
      <c r="EEH140" s="22"/>
      <c r="EEI140" s="22"/>
      <c r="EEJ140" s="22"/>
      <c r="EEK140" s="22"/>
      <c r="EEL140" s="22"/>
      <c r="EEM140" s="22"/>
      <c r="EEN140" s="22"/>
      <c r="EEO140" s="22"/>
      <c r="EEP140" s="22"/>
      <c r="EEQ140" s="22"/>
      <c r="EER140" s="22"/>
      <c r="EES140" s="22"/>
      <c r="EET140" s="22"/>
      <c r="EEU140" s="22"/>
      <c r="EEV140" s="22"/>
      <c r="EEW140" s="22"/>
      <c r="EEX140" s="22"/>
      <c r="EEY140" s="22"/>
      <c r="EEZ140" s="22"/>
      <c r="EFA140" s="21"/>
      <c r="EFB140" s="22"/>
      <c r="EFC140" s="22"/>
      <c r="EFD140" s="22"/>
      <c r="EFE140" s="22"/>
      <c r="EFF140" s="22"/>
      <c r="EFG140" s="22"/>
      <c r="EFH140" s="22"/>
      <c r="EFI140" s="22"/>
      <c r="EFJ140" s="22"/>
      <c r="EFK140" s="22"/>
      <c r="EFL140" s="22"/>
      <c r="EFM140" s="22"/>
      <c r="EFN140" s="22"/>
      <c r="EFO140" s="22"/>
      <c r="EFP140" s="22"/>
      <c r="EFQ140" s="22"/>
      <c r="EFR140" s="22"/>
      <c r="EFS140" s="22"/>
      <c r="EFT140" s="22"/>
      <c r="EFU140" s="22"/>
      <c r="EFV140" s="22"/>
      <c r="EFW140" s="22"/>
      <c r="EFX140" s="22"/>
      <c r="EFY140" s="22"/>
      <c r="EFZ140" s="22"/>
      <c r="EGA140" s="22"/>
      <c r="EGB140" s="22"/>
      <c r="EGC140" s="22"/>
      <c r="EGD140" s="22"/>
      <c r="EGE140" s="22"/>
      <c r="EGF140" s="22"/>
      <c r="EGG140" s="22"/>
      <c r="EGH140" s="22"/>
      <c r="EGI140" s="21"/>
      <c r="EGJ140" s="22"/>
      <c r="EGK140" s="22"/>
      <c r="EGL140" s="22"/>
      <c r="EGM140" s="22"/>
      <c r="EGN140" s="22"/>
      <c r="EGO140" s="22"/>
      <c r="EGP140" s="22"/>
      <c r="EGQ140" s="22"/>
      <c r="EGR140" s="22"/>
      <c r="EGS140" s="22"/>
      <c r="EGT140" s="22"/>
      <c r="EGU140" s="22"/>
      <c r="EGV140" s="22"/>
      <c r="EGW140" s="22"/>
      <c r="EGX140" s="22"/>
      <c r="EGY140" s="22"/>
      <c r="EGZ140" s="22"/>
      <c r="EHA140" s="22"/>
      <c r="EHB140" s="22"/>
      <c r="EHC140" s="22"/>
      <c r="EHD140" s="22"/>
      <c r="EHE140" s="22"/>
      <c r="EHF140" s="22"/>
      <c r="EHG140" s="22"/>
      <c r="EHH140" s="22"/>
      <c r="EHI140" s="22"/>
      <c r="EHJ140" s="22"/>
      <c r="EHK140" s="22"/>
      <c r="EHL140" s="22"/>
      <c r="EHM140" s="22"/>
      <c r="EHN140" s="22"/>
      <c r="EHO140" s="22"/>
      <c r="EHP140" s="22"/>
      <c r="EHQ140" s="21"/>
      <c r="EHR140" s="22"/>
      <c r="EHS140" s="22"/>
      <c r="EHT140" s="22"/>
      <c r="EHU140" s="22"/>
      <c r="EHV140" s="22"/>
      <c r="EHW140" s="22"/>
      <c r="EHX140" s="22"/>
      <c r="EHY140" s="22"/>
      <c r="EHZ140" s="22"/>
      <c r="EIA140" s="22"/>
      <c r="EIB140" s="22"/>
      <c r="EIC140" s="22"/>
      <c r="EID140" s="22"/>
      <c r="EIE140" s="22"/>
      <c r="EIF140" s="22"/>
      <c r="EIG140" s="22"/>
      <c r="EIH140" s="22"/>
      <c r="EII140" s="22"/>
      <c r="EIJ140" s="22"/>
      <c r="EIK140" s="22"/>
      <c r="EIL140" s="22"/>
      <c r="EIM140" s="22"/>
      <c r="EIN140" s="22"/>
      <c r="EIO140" s="22"/>
      <c r="EIP140" s="22"/>
      <c r="EIQ140" s="22"/>
      <c r="EIR140" s="22"/>
      <c r="EIS140" s="22"/>
      <c r="EIT140" s="22"/>
      <c r="EIU140" s="22"/>
      <c r="EIV140" s="22"/>
      <c r="EIW140" s="22"/>
      <c r="EIX140" s="22"/>
      <c r="EIY140" s="21"/>
      <c r="EIZ140" s="22"/>
      <c r="EJA140" s="22"/>
      <c r="EJB140" s="22"/>
      <c r="EJC140" s="22"/>
      <c r="EJD140" s="22"/>
      <c r="EJE140" s="22"/>
      <c r="EJF140" s="22"/>
      <c r="EJG140" s="22"/>
      <c r="EJH140" s="22"/>
      <c r="EJI140" s="22"/>
      <c r="EJJ140" s="22"/>
      <c r="EJK140" s="22"/>
      <c r="EJL140" s="22"/>
      <c r="EJM140" s="22"/>
      <c r="EJN140" s="22"/>
      <c r="EJO140" s="22"/>
      <c r="EJP140" s="22"/>
      <c r="EJQ140" s="22"/>
      <c r="EJR140" s="22"/>
      <c r="EJS140" s="22"/>
      <c r="EJT140" s="22"/>
      <c r="EJU140" s="22"/>
      <c r="EJV140" s="22"/>
      <c r="EJW140" s="22"/>
      <c r="EJX140" s="22"/>
      <c r="EJY140" s="22"/>
      <c r="EJZ140" s="22"/>
      <c r="EKA140" s="22"/>
      <c r="EKB140" s="22"/>
      <c r="EKC140" s="22"/>
      <c r="EKD140" s="22"/>
      <c r="EKE140" s="22"/>
      <c r="EKF140" s="22"/>
      <c r="EKG140" s="21"/>
      <c r="EKH140" s="22"/>
      <c r="EKI140" s="22"/>
      <c r="EKJ140" s="22"/>
      <c r="EKK140" s="22"/>
      <c r="EKL140" s="22"/>
      <c r="EKM140" s="22"/>
      <c r="EKN140" s="22"/>
      <c r="EKO140" s="22"/>
      <c r="EKP140" s="22"/>
      <c r="EKQ140" s="22"/>
      <c r="EKR140" s="22"/>
      <c r="EKS140" s="22"/>
      <c r="EKT140" s="22"/>
      <c r="EKU140" s="22"/>
      <c r="EKV140" s="22"/>
      <c r="EKW140" s="22"/>
      <c r="EKX140" s="22"/>
      <c r="EKY140" s="22"/>
      <c r="EKZ140" s="22"/>
      <c r="ELA140" s="22"/>
      <c r="ELB140" s="22"/>
      <c r="ELC140" s="22"/>
      <c r="ELD140" s="22"/>
      <c r="ELE140" s="22"/>
      <c r="ELF140" s="22"/>
      <c r="ELG140" s="22"/>
      <c r="ELH140" s="22"/>
      <c r="ELI140" s="22"/>
      <c r="ELJ140" s="22"/>
      <c r="ELK140" s="22"/>
      <c r="ELL140" s="22"/>
      <c r="ELM140" s="22"/>
      <c r="ELN140" s="22"/>
      <c r="ELO140" s="21"/>
      <c r="ELP140" s="22"/>
      <c r="ELQ140" s="22"/>
      <c r="ELR140" s="22"/>
      <c r="ELS140" s="22"/>
      <c r="ELT140" s="22"/>
      <c r="ELU140" s="22"/>
      <c r="ELV140" s="22"/>
      <c r="ELW140" s="22"/>
      <c r="ELX140" s="22"/>
      <c r="ELY140" s="22"/>
      <c r="ELZ140" s="22"/>
      <c r="EMA140" s="22"/>
      <c r="EMB140" s="22"/>
      <c r="EMC140" s="22"/>
      <c r="EMD140" s="22"/>
      <c r="EME140" s="22"/>
      <c r="EMF140" s="22"/>
      <c r="EMG140" s="22"/>
      <c r="EMH140" s="22"/>
      <c r="EMI140" s="22"/>
      <c r="EMJ140" s="22"/>
      <c r="EMK140" s="22"/>
      <c r="EML140" s="22"/>
      <c r="EMM140" s="22"/>
      <c r="EMN140" s="22"/>
      <c r="EMO140" s="22"/>
      <c r="EMP140" s="22"/>
      <c r="EMQ140" s="22"/>
      <c r="EMR140" s="22"/>
      <c r="EMS140" s="22"/>
      <c r="EMT140" s="22"/>
      <c r="EMU140" s="22"/>
      <c r="EMV140" s="22"/>
      <c r="EMW140" s="21"/>
      <c r="EMX140" s="22"/>
      <c r="EMY140" s="22"/>
      <c r="EMZ140" s="22"/>
      <c r="ENA140" s="22"/>
      <c r="ENB140" s="22"/>
      <c r="ENC140" s="22"/>
      <c r="END140" s="22"/>
      <c r="ENE140" s="22"/>
      <c r="ENF140" s="22"/>
      <c r="ENG140" s="22"/>
      <c r="ENH140" s="22"/>
      <c r="ENI140" s="22"/>
      <c r="ENJ140" s="22"/>
      <c r="ENK140" s="22"/>
      <c r="ENL140" s="22"/>
      <c r="ENM140" s="22"/>
      <c r="ENN140" s="22"/>
      <c r="ENO140" s="22"/>
      <c r="ENP140" s="22"/>
      <c r="ENQ140" s="22"/>
      <c r="ENR140" s="22"/>
      <c r="ENS140" s="22"/>
      <c r="ENT140" s="22"/>
      <c r="ENU140" s="22"/>
      <c r="ENV140" s="22"/>
      <c r="ENW140" s="22"/>
      <c r="ENX140" s="22"/>
      <c r="ENY140" s="22"/>
      <c r="ENZ140" s="22"/>
      <c r="EOA140" s="22"/>
      <c r="EOB140" s="22"/>
      <c r="EOC140" s="22"/>
      <c r="EOD140" s="22"/>
      <c r="EOE140" s="21"/>
      <c r="EOF140" s="22"/>
      <c r="EOG140" s="22"/>
      <c r="EOH140" s="22"/>
      <c r="EOI140" s="22"/>
      <c r="EOJ140" s="22"/>
      <c r="EOK140" s="22"/>
      <c r="EOL140" s="22"/>
      <c r="EOM140" s="22"/>
      <c r="EON140" s="22"/>
      <c r="EOO140" s="22"/>
      <c r="EOP140" s="22"/>
      <c r="EOQ140" s="22"/>
      <c r="EOR140" s="22"/>
      <c r="EOS140" s="22"/>
      <c r="EOT140" s="22"/>
      <c r="EOU140" s="22"/>
      <c r="EOV140" s="22"/>
      <c r="EOW140" s="22"/>
      <c r="EOX140" s="22"/>
      <c r="EOY140" s="22"/>
      <c r="EOZ140" s="22"/>
      <c r="EPA140" s="22"/>
      <c r="EPB140" s="22"/>
      <c r="EPC140" s="22"/>
      <c r="EPD140" s="22"/>
      <c r="EPE140" s="22"/>
      <c r="EPF140" s="22"/>
      <c r="EPG140" s="22"/>
      <c r="EPH140" s="22"/>
      <c r="EPI140" s="22"/>
      <c r="EPJ140" s="22"/>
      <c r="EPK140" s="22"/>
      <c r="EPL140" s="22"/>
      <c r="EPM140" s="21"/>
      <c r="EPN140" s="22"/>
      <c r="EPO140" s="22"/>
      <c r="EPP140" s="22"/>
      <c r="EPQ140" s="22"/>
      <c r="EPR140" s="22"/>
      <c r="EPS140" s="22"/>
      <c r="EPT140" s="22"/>
      <c r="EPU140" s="22"/>
      <c r="EPV140" s="22"/>
      <c r="EPW140" s="22"/>
      <c r="EPX140" s="22"/>
      <c r="EPY140" s="22"/>
      <c r="EPZ140" s="22"/>
      <c r="EQA140" s="22"/>
      <c r="EQB140" s="22"/>
      <c r="EQC140" s="22"/>
      <c r="EQD140" s="22"/>
      <c r="EQE140" s="22"/>
      <c r="EQF140" s="22"/>
      <c r="EQG140" s="22"/>
      <c r="EQH140" s="22"/>
      <c r="EQI140" s="22"/>
      <c r="EQJ140" s="22"/>
      <c r="EQK140" s="22"/>
      <c r="EQL140" s="22"/>
      <c r="EQM140" s="22"/>
      <c r="EQN140" s="22"/>
      <c r="EQO140" s="22"/>
      <c r="EQP140" s="22"/>
      <c r="EQQ140" s="22"/>
      <c r="EQR140" s="22"/>
      <c r="EQS140" s="22"/>
      <c r="EQT140" s="22"/>
      <c r="EQU140" s="21"/>
      <c r="EQV140" s="22"/>
      <c r="EQW140" s="22"/>
      <c r="EQX140" s="22"/>
      <c r="EQY140" s="22"/>
      <c r="EQZ140" s="22"/>
      <c r="ERA140" s="22"/>
      <c r="ERB140" s="22"/>
      <c r="ERC140" s="22"/>
      <c r="ERD140" s="22"/>
      <c r="ERE140" s="22"/>
      <c r="ERF140" s="22"/>
      <c r="ERG140" s="22"/>
      <c r="ERH140" s="22"/>
      <c r="ERI140" s="22"/>
      <c r="ERJ140" s="22"/>
      <c r="ERK140" s="22"/>
      <c r="ERL140" s="22"/>
      <c r="ERM140" s="22"/>
      <c r="ERN140" s="22"/>
      <c r="ERO140" s="22"/>
      <c r="ERP140" s="22"/>
      <c r="ERQ140" s="22"/>
      <c r="ERR140" s="22"/>
      <c r="ERS140" s="22"/>
      <c r="ERT140" s="22"/>
      <c r="ERU140" s="22"/>
      <c r="ERV140" s="22"/>
      <c r="ERW140" s="22"/>
      <c r="ERX140" s="22"/>
      <c r="ERY140" s="22"/>
      <c r="ERZ140" s="22"/>
      <c r="ESA140" s="22"/>
      <c r="ESB140" s="22"/>
      <c r="ESC140" s="21"/>
      <c r="ESD140" s="22"/>
      <c r="ESE140" s="22"/>
      <c r="ESF140" s="22"/>
      <c r="ESG140" s="22"/>
      <c r="ESH140" s="22"/>
      <c r="ESI140" s="22"/>
      <c r="ESJ140" s="22"/>
      <c r="ESK140" s="22"/>
      <c r="ESL140" s="22"/>
      <c r="ESM140" s="22"/>
      <c r="ESN140" s="22"/>
      <c r="ESO140" s="22"/>
      <c r="ESP140" s="22"/>
      <c r="ESQ140" s="22"/>
      <c r="ESR140" s="22"/>
      <c r="ESS140" s="22"/>
      <c r="EST140" s="22"/>
      <c r="ESU140" s="22"/>
      <c r="ESV140" s="22"/>
      <c r="ESW140" s="22"/>
      <c r="ESX140" s="22"/>
      <c r="ESY140" s="22"/>
      <c r="ESZ140" s="22"/>
      <c r="ETA140" s="22"/>
      <c r="ETB140" s="22"/>
      <c r="ETC140" s="22"/>
      <c r="ETD140" s="22"/>
      <c r="ETE140" s="22"/>
      <c r="ETF140" s="22"/>
      <c r="ETG140" s="22"/>
      <c r="ETH140" s="22"/>
      <c r="ETI140" s="22"/>
      <c r="ETJ140" s="22"/>
      <c r="ETK140" s="21"/>
      <c r="ETL140" s="22"/>
      <c r="ETM140" s="22"/>
      <c r="ETN140" s="22"/>
      <c r="ETO140" s="22"/>
      <c r="ETP140" s="22"/>
      <c r="ETQ140" s="22"/>
      <c r="ETR140" s="22"/>
      <c r="ETS140" s="22"/>
      <c r="ETT140" s="22"/>
      <c r="ETU140" s="22"/>
      <c r="ETV140" s="22"/>
      <c r="ETW140" s="22"/>
      <c r="ETX140" s="22"/>
      <c r="ETY140" s="22"/>
      <c r="ETZ140" s="22"/>
      <c r="EUA140" s="22"/>
      <c r="EUB140" s="22"/>
      <c r="EUC140" s="22"/>
      <c r="EUD140" s="22"/>
      <c r="EUE140" s="22"/>
      <c r="EUF140" s="22"/>
      <c r="EUG140" s="22"/>
      <c r="EUH140" s="22"/>
      <c r="EUI140" s="22"/>
      <c r="EUJ140" s="22"/>
      <c r="EUK140" s="22"/>
      <c r="EUL140" s="22"/>
      <c r="EUM140" s="22"/>
      <c r="EUN140" s="22"/>
      <c r="EUO140" s="22"/>
      <c r="EUP140" s="22"/>
      <c r="EUQ140" s="22"/>
      <c r="EUR140" s="22"/>
      <c r="EUS140" s="21"/>
      <c r="EUT140" s="22"/>
      <c r="EUU140" s="22"/>
      <c r="EUV140" s="22"/>
      <c r="EUW140" s="22"/>
      <c r="EUX140" s="22"/>
      <c r="EUY140" s="22"/>
      <c r="EUZ140" s="22"/>
      <c r="EVA140" s="22"/>
      <c r="EVB140" s="22"/>
      <c r="EVC140" s="22"/>
      <c r="EVD140" s="22"/>
      <c r="EVE140" s="22"/>
      <c r="EVF140" s="22"/>
      <c r="EVG140" s="22"/>
      <c r="EVH140" s="22"/>
      <c r="EVI140" s="22"/>
      <c r="EVJ140" s="22"/>
      <c r="EVK140" s="22"/>
      <c r="EVL140" s="22"/>
      <c r="EVM140" s="22"/>
      <c r="EVN140" s="22"/>
      <c r="EVO140" s="22"/>
      <c r="EVP140" s="22"/>
      <c r="EVQ140" s="22"/>
      <c r="EVR140" s="22"/>
      <c r="EVS140" s="22"/>
      <c r="EVT140" s="22"/>
      <c r="EVU140" s="22"/>
      <c r="EVV140" s="22"/>
      <c r="EVW140" s="22"/>
      <c r="EVX140" s="22"/>
      <c r="EVY140" s="22"/>
      <c r="EVZ140" s="22"/>
      <c r="EWA140" s="21"/>
      <c r="EWB140" s="22"/>
      <c r="EWC140" s="22"/>
      <c r="EWD140" s="22"/>
      <c r="EWE140" s="22"/>
      <c r="EWF140" s="22"/>
      <c r="EWG140" s="22"/>
      <c r="EWH140" s="22"/>
      <c r="EWI140" s="22"/>
      <c r="EWJ140" s="22"/>
      <c r="EWK140" s="22"/>
      <c r="EWL140" s="22"/>
      <c r="EWM140" s="22"/>
      <c r="EWN140" s="22"/>
      <c r="EWO140" s="22"/>
      <c r="EWP140" s="22"/>
      <c r="EWQ140" s="22"/>
      <c r="EWR140" s="22"/>
      <c r="EWS140" s="22"/>
      <c r="EWT140" s="22"/>
      <c r="EWU140" s="22"/>
      <c r="EWV140" s="22"/>
      <c r="EWW140" s="22"/>
      <c r="EWX140" s="22"/>
      <c r="EWY140" s="22"/>
      <c r="EWZ140" s="22"/>
      <c r="EXA140" s="22"/>
      <c r="EXB140" s="22"/>
      <c r="EXC140" s="22"/>
      <c r="EXD140" s="22"/>
      <c r="EXE140" s="22"/>
      <c r="EXF140" s="22"/>
      <c r="EXG140" s="22"/>
      <c r="EXH140" s="22"/>
      <c r="EXI140" s="21"/>
      <c r="EXJ140" s="22"/>
      <c r="EXK140" s="22"/>
      <c r="EXL140" s="22"/>
      <c r="EXM140" s="22"/>
      <c r="EXN140" s="22"/>
      <c r="EXO140" s="22"/>
      <c r="EXP140" s="22"/>
      <c r="EXQ140" s="22"/>
      <c r="EXR140" s="22"/>
      <c r="EXS140" s="22"/>
      <c r="EXT140" s="22"/>
      <c r="EXU140" s="22"/>
      <c r="EXV140" s="22"/>
      <c r="EXW140" s="22"/>
      <c r="EXX140" s="22"/>
      <c r="EXY140" s="22"/>
      <c r="EXZ140" s="22"/>
      <c r="EYA140" s="22"/>
      <c r="EYB140" s="22"/>
      <c r="EYC140" s="22"/>
      <c r="EYD140" s="22"/>
      <c r="EYE140" s="22"/>
      <c r="EYF140" s="22"/>
      <c r="EYG140" s="22"/>
      <c r="EYH140" s="22"/>
      <c r="EYI140" s="22"/>
      <c r="EYJ140" s="22"/>
      <c r="EYK140" s="22"/>
      <c r="EYL140" s="22"/>
      <c r="EYM140" s="22"/>
      <c r="EYN140" s="22"/>
      <c r="EYO140" s="22"/>
      <c r="EYP140" s="22"/>
      <c r="EYQ140" s="21"/>
      <c r="EYR140" s="22"/>
      <c r="EYS140" s="22"/>
      <c r="EYT140" s="22"/>
      <c r="EYU140" s="22"/>
      <c r="EYV140" s="22"/>
      <c r="EYW140" s="22"/>
      <c r="EYX140" s="22"/>
      <c r="EYY140" s="22"/>
      <c r="EYZ140" s="22"/>
      <c r="EZA140" s="22"/>
      <c r="EZB140" s="22"/>
      <c r="EZC140" s="22"/>
      <c r="EZD140" s="22"/>
      <c r="EZE140" s="22"/>
      <c r="EZF140" s="22"/>
      <c r="EZG140" s="22"/>
      <c r="EZH140" s="22"/>
      <c r="EZI140" s="22"/>
      <c r="EZJ140" s="22"/>
      <c r="EZK140" s="22"/>
      <c r="EZL140" s="22"/>
      <c r="EZM140" s="22"/>
      <c r="EZN140" s="22"/>
      <c r="EZO140" s="22"/>
      <c r="EZP140" s="22"/>
      <c r="EZQ140" s="22"/>
      <c r="EZR140" s="22"/>
      <c r="EZS140" s="22"/>
      <c r="EZT140" s="22"/>
      <c r="EZU140" s="22"/>
      <c r="EZV140" s="22"/>
      <c r="EZW140" s="22"/>
      <c r="EZX140" s="22"/>
      <c r="EZY140" s="21"/>
      <c r="EZZ140" s="22"/>
      <c r="FAA140" s="22"/>
      <c r="FAB140" s="22"/>
      <c r="FAC140" s="22"/>
      <c r="FAD140" s="22"/>
      <c r="FAE140" s="22"/>
      <c r="FAF140" s="22"/>
      <c r="FAG140" s="22"/>
      <c r="FAH140" s="22"/>
      <c r="FAI140" s="22"/>
      <c r="FAJ140" s="22"/>
      <c r="FAK140" s="22"/>
      <c r="FAL140" s="22"/>
      <c r="FAM140" s="22"/>
      <c r="FAN140" s="22"/>
      <c r="FAO140" s="22"/>
      <c r="FAP140" s="22"/>
      <c r="FAQ140" s="22"/>
      <c r="FAR140" s="22"/>
      <c r="FAS140" s="22"/>
      <c r="FAT140" s="22"/>
      <c r="FAU140" s="22"/>
      <c r="FAV140" s="22"/>
      <c r="FAW140" s="22"/>
      <c r="FAX140" s="22"/>
      <c r="FAY140" s="22"/>
      <c r="FAZ140" s="22"/>
      <c r="FBA140" s="22"/>
      <c r="FBB140" s="22"/>
      <c r="FBC140" s="22"/>
      <c r="FBD140" s="22"/>
      <c r="FBE140" s="22"/>
      <c r="FBF140" s="22"/>
      <c r="FBG140" s="21"/>
      <c r="FBH140" s="22"/>
      <c r="FBI140" s="22"/>
      <c r="FBJ140" s="22"/>
      <c r="FBK140" s="22"/>
      <c r="FBL140" s="22"/>
      <c r="FBM140" s="22"/>
      <c r="FBN140" s="22"/>
      <c r="FBO140" s="22"/>
      <c r="FBP140" s="22"/>
      <c r="FBQ140" s="22"/>
      <c r="FBR140" s="22"/>
      <c r="FBS140" s="22"/>
      <c r="FBT140" s="22"/>
      <c r="FBU140" s="22"/>
      <c r="FBV140" s="22"/>
      <c r="FBW140" s="22"/>
      <c r="FBX140" s="22"/>
      <c r="FBY140" s="22"/>
      <c r="FBZ140" s="22"/>
      <c r="FCA140" s="22"/>
      <c r="FCB140" s="22"/>
      <c r="FCC140" s="22"/>
      <c r="FCD140" s="22"/>
      <c r="FCE140" s="22"/>
      <c r="FCF140" s="22"/>
      <c r="FCG140" s="22"/>
      <c r="FCH140" s="22"/>
      <c r="FCI140" s="22"/>
      <c r="FCJ140" s="22"/>
      <c r="FCK140" s="22"/>
      <c r="FCL140" s="22"/>
      <c r="FCM140" s="22"/>
      <c r="FCN140" s="22"/>
      <c r="FCO140" s="21"/>
      <c r="FCP140" s="22"/>
      <c r="FCQ140" s="22"/>
      <c r="FCR140" s="22"/>
      <c r="FCS140" s="22"/>
      <c r="FCT140" s="22"/>
      <c r="FCU140" s="22"/>
      <c r="FCV140" s="22"/>
      <c r="FCW140" s="22"/>
      <c r="FCX140" s="22"/>
      <c r="FCY140" s="22"/>
      <c r="FCZ140" s="22"/>
      <c r="FDA140" s="22"/>
      <c r="FDB140" s="22"/>
      <c r="FDC140" s="22"/>
      <c r="FDD140" s="22"/>
      <c r="FDE140" s="22"/>
      <c r="FDF140" s="22"/>
      <c r="FDG140" s="22"/>
      <c r="FDH140" s="22"/>
      <c r="FDI140" s="22"/>
      <c r="FDJ140" s="22"/>
      <c r="FDK140" s="22"/>
      <c r="FDL140" s="22"/>
      <c r="FDM140" s="22"/>
      <c r="FDN140" s="22"/>
      <c r="FDO140" s="22"/>
      <c r="FDP140" s="22"/>
      <c r="FDQ140" s="22"/>
      <c r="FDR140" s="22"/>
      <c r="FDS140" s="22"/>
      <c r="FDT140" s="22"/>
      <c r="FDU140" s="22"/>
      <c r="FDV140" s="22"/>
      <c r="FDW140" s="21"/>
      <c r="FDX140" s="22"/>
      <c r="FDY140" s="22"/>
      <c r="FDZ140" s="22"/>
      <c r="FEA140" s="22"/>
      <c r="FEB140" s="22"/>
      <c r="FEC140" s="22"/>
      <c r="FED140" s="22"/>
      <c r="FEE140" s="22"/>
      <c r="FEF140" s="22"/>
      <c r="FEG140" s="22"/>
      <c r="FEH140" s="22"/>
      <c r="FEI140" s="22"/>
      <c r="FEJ140" s="22"/>
      <c r="FEK140" s="22"/>
      <c r="FEL140" s="22"/>
      <c r="FEM140" s="22"/>
      <c r="FEN140" s="22"/>
      <c r="FEO140" s="22"/>
      <c r="FEP140" s="22"/>
      <c r="FEQ140" s="22"/>
      <c r="FER140" s="22"/>
      <c r="FES140" s="22"/>
      <c r="FET140" s="22"/>
      <c r="FEU140" s="22"/>
      <c r="FEV140" s="22"/>
      <c r="FEW140" s="22"/>
      <c r="FEX140" s="22"/>
      <c r="FEY140" s="22"/>
      <c r="FEZ140" s="22"/>
      <c r="FFA140" s="22"/>
      <c r="FFB140" s="22"/>
      <c r="FFC140" s="22"/>
      <c r="FFD140" s="22"/>
      <c r="FFE140" s="21"/>
      <c r="FFF140" s="22"/>
      <c r="FFG140" s="22"/>
      <c r="FFH140" s="22"/>
      <c r="FFI140" s="22"/>
      <c r="FFJ140" s="22"/>
      <c r="FFK140" s="22"/>
      <c r="FFL140" s="22"/>
      <c r="FFM140" s="22"/>
      <c r="FFN140" s="22"/>
      <c r="FFO140" s="22"/>
      <c r="FFP140" s="22"/>
      <c r="FFQ140" s="22"/>
      <c r="FFR140" s="22"/>
      <c r="FFS140" s="22"/>
      <c r="FFT140" s="22"/>
      <c r="FFU140" s="22"/>
      <c r="FFV140" s="22"/>
      <c r="FFW140" s="22"/>
      <c r="FFX140" s="22"/>
      <c r="FFY140" s="22"/>
      <c r="FFZ140" s="22"/>
      <c r="FGA140" s="22"/>
      <c r="FGB140" s="22"/>
      <c r="FGC140" s="22"/>
      <c r="FGD140" s="22"/>
      <c r="FGE140" s="22"/>
      <c r="FGF140" s="22"/>
      <c r="FGG140" s="22"/>
      <c r="FGH140" s="22"/>
      <c r="FGI140" s="22"/>
      <c r="FGJ140" s="22"/>
      <c r="FGK140" s="22"/>
      <c r="FGL140" s="22"/>
      <c r="FGM140" s="21"/>
      <c r="FGN140" s="22"/>
      <c r="FGO140" s="22"/>
      <c r="FGP140" s="22"/>
      <c r="FGQ140" s="22"/>
      <c r="FGR140" s="22"/>
      <c r="FGS140" s="22"/>
      <c r="FGT140" s="22"/>
      <c r="FGU140" s="22"/>
      <c r="FGV140" s="22"/>
      <c r="FGW140" s="22"/>
      <c r="FGX140" s="22"/>
      <c r="FGY140" s="22"/>
      <c r="FGZ140" s="22"/>
      <c r="FHA140" s="22"/>
      <c r="FHB140" s="22"/>
      <c r="FHC140" s="22"/>
      <c r="FHD140" s="22"/>
      <c r="FHE140" s="22"/>
      <c r="FHF140" s="22"/>
      <c r="FHG140" s="22"/>
      <c r="FHH140" s="22"/>
      <c r="FHI140" s="22"/>
      <c r="FHJ140" s="22"/>
      <c r="FHK140" s="22"/>
      <c r="FHL140" s="22"/>
      <c r="FHM140" s="22"/>
      <c r="FHN140" s="22"/>
      <c r="FHO140" s="22"/>
      <c r="FHP140" s="22"/>
      <c r="FHQ140" s="22"/>
      <c r="FHR140" s="22"/>
      <c r="FHS140" s="22"/>
      <c r="FHT140" s="22"/>
      <c r="FHU140" s="21"/>
      <c r="FHV140" s="22"/>
      <c r="FHW140" s="22"/>
      <c r="FHX140" s="22"/>
      <c r="FHY140" s="22"/>
      <c r="FHZ140" s="22"/>
      <c r="FIA140" s="22"/>
      <c r="FIB140" s="22"/>
      <c r="FIC140" s="22"/>
      <c r="FID140" s="22"/>
      <c r="FIE140" s="22"/>
      <c r="FIF140" s="22"/>
      <c r="FIG140" s="22"/>
      <c r="FIH140" s="22"/>
      <c r="FII140" s="22"/>
      <c r="FIJ140" s="22"/>
      <c r="FIK140" s="22"/>
      <c r="FIL140" s="22"/>
      <c r="FIM140" s="22"/>
      <c r="FIN140" s="22"/>
      <c r="FIO140" s="22"/>
      <c r="FIP140" s="22"/>
      <c r="FIQ140" s="22"/>
      <c r="FIR140" s="22"/>
      <c r="FIS140" s="22"/>
      <c r="FIT140" s="22"/>
      <c r="FIU140" s="22"/>
      <c r="FIV140" s="22"/>
      <c r="FIW140" s="22"/>
      <c r="FIX140" s="22"/>
      <c r="FIY140" s="22"/>
      <c r="FIZ140" s="22"/>
      <c r="FJA140" s="22"/>
      <c r="FJB140" s="22"/>
      <c r="FJC140" s="21"/>
      <c r="FJD140" s="22"/>
      <c r="FJE140" s="22"/>
      <c r="FJF140" s="22"/>
      <c r="FJG140" s="22"/>
      <c r="FJH140" s="22"/>
      <c r="FJI140" s="22"/>
      <c r="FJJ140" s="22"/>
      <c r="FJK140" s="22"/>
      <c r="FJL140" s="22"/>
      <c r="FJM140" s="22"/>
      <c r="FJN140" s="22"/>
      <c r="FJO140" s="22"/>
      <c r="FJP140" s="22"/>
      <c r="FJQ140" s="22"/>
      <c r="FJR140" s="22"/>
      <c r="FJS140" s="22"/>
      <c r="FJT140" s="22"/>
      <c r="FJU140" s="22"/>
      <c r="FJV140" s="22"/>
      <c r="FJW140" s="22"/>
      <c r="FJX140" s="22"/>
      <c r="FJY140" s="22"/>
      <c r="FJZ140" s="22"/>
      <c r="FKA140" s="22"/>
      <c r="FKB140" s="22"/>
      <c r="FKC140" s="22"/>
      <c r="FKD140" s="22"/>
      <c r="FKE140" s="22"/>
      <c r="FKF140" s="22"/>
      <c r="FKG140" s="22"/>
      <c r="FKH140" s="22"/>
      <c r="FKI140" s="22"/>
      <c r="FKJ140" s="22"/>
      <c r="FKK140" s="21"/>
      <c r="FKL140" s="22"/>
      <c r="FKM140" s="22"/>
      <c r="FKN140" s="22"/>
      <c r="FKO140" s="22"/>
      <c r="FKP140" s="22"/>
      <c r="FKQ140" s="22"/>
      <c r="FKR140" s="22"/>
      <c r="FKS140" s="22"/>
      <c r="FKT140" s="22"/>
      <c r="FKU140" s="22"/>
      <c r="FKV140" s="22"/>
      <c r="FKW140" s="22"/>
      <c r="FKX140" s="22"/>
      <c r="FKY140" s="22"/>
      <c r="FKZ140" s="22"/>
      <c r="FLA140" s="22"/>
      <c r="FLB140" s="22"/>
      <c r="FLC140" s="22"/>
      <c r="FLD140" s="22"/>
      <c r="FLE140" s="22"/>
      <c r="FLF140" s="22"/>
      <c r="FLG140" s="22"/>
      <c r="FLH140" s="22"/>
      <c r="FLI140" s="22"/>
      <c r="FLJ140" s="22"/>
      <c r="FLK140" s="22"/>
      <c r="FLL140" s="22"/>
      <c r="FLM140" s="22"/>
      <c r="FLN140" s="22"/>
      <c r="FLO140" s="22"/>
      <c r="FLP140" s="22"/>
      <c r="FLQ140" s="22"/>
      <c r="FLR140" s="22"/>
      <c r="FLS140" s="21"/>
      <c r="FLT140" s="22"/>
      <c r="FLU140" s="22"/>
      <c r="FLV140" s="22"/>
      <c r="FLW140" s="22"/>
      <c r="FLX140" s="22"/>
      <c r="FLY140" s="22"/>
      <c r="FLZ140" s="22"/>
      <c r="FMA140" s="22"/>
      <c r="FMB140" s="22"/>
      <c r="FMC140" s="22"/>
      <c r="FMD140" s="22"/>
      <c r="FME140" s="22"/>
      <c r="FMF140" s="22"/>
      <c r="FMG140" s="22"/>
      <c r="FMH140" s="22"/>
      <c r="FMI140" s="22"/>
      <c r="FMJ140" s="22"/>
      <c r="FMK140" s="22"/>
      <c r="FML140" s="22"/>
      <c r="FMM140" s="22"/>
      <c r="FMN140" s="22"/>
      <c r="FMO140" s="22"/>
      <c r="FMP140" s="22"/>
      <c r="FMQ140" s="22"/>
      <c r="FMR140" s="22"/>
      <c r="FMS140" s="22"/>
      <c r="FMT140" s="22"/>
      <c r="FMU140" s="22"/>
      <c r="FMV140" s="22"/>
      <c r="FMW140" s="22"/>
      <c r="FMX140" s="22"/>
      <c r="FMY140" s="22"/>
      <c r="FMZ140" s="22"/>
      <c r="FNA140" s="21"/>
      <c r="FNB140" s="22"/>
      <c r="FNC140" s="22"/>
      <c r="FND140" s="22"/>
      <c r="FNE140" s="22"/>
      <c r="FNF140" s="22"/>
      <c r="FNG140" s="22"/>
      <c r="FNH140" s="22"/>
      <c r="FNI140" s="22"/>
      <c r="FNJ140" s="22"/>
      <c r="FNK140" s="22"/>
      <c r="FNL140" s="22"/>
      <c r="FNM140" s="22"/>
      <c r="FNN140" s="22"/>
      <c r="FNO140" s="22"/>
      <c r="FNP140" s="22"/>
      <c r="FNQ140" s="22"/>
      <c r="FNR140" s="22"/>
      <c r="FNS140" s="22"/>
      <c r="FNT140" s="22"/>
      <c r="FNU140" s="22"/>
      <c r="FNV140" s="22"/>
      <c r="FNW140" s="22"/>
      <c r="FNX140" s="22"/>
      <c r="FNY140" s="22"/>
      <c r="FNZ140" s="22"/>
      <c r="FOA140" s="22"/>
      <c r="FOB140" s="22"/>
      <c r="FOC140" s="22"/>
      <c r="FOD140" s="22"/>
      <c r="FOE140" s="22"/>
      <c r="FOF140" s="22"/>
      <c r="FOG140" s="22"/>
      <c r="FOH140" s="22"/>
      <c r="FOI140" s="21"/>
      <c r="FOJ140" s="22"/>
      <c r="FOK140" s="22"/>
      <c r="FOL140" s="22"/>
      <c r="FOM140" s="22"/>
      <c r="FON140" s="22"/>
      <c r="FOO140" s="22"/>
      <c r="FOP140" s="22"/>
      <c r="FOQ140" s="22"/>
      <c r="FOR140" s="22"/>
      <c r="FOS140" s="22"/>
      <c r="FOT140" s="22"/>
      <c r="FOU140" s="22"/>
      <c r="FOV140" s="22"/>
      <c r="FOW140" s="22"/>
      <c r="FOX140" s="22"/>
      <c r="FOY140" s="22"/>
      <c r="FOZ140" s="22"/>
      <c r="FPA140" s="22"/>
      <c r="FPB140" s="22"/>
      <c r="FPC140" s="22"/>
      <c r="FPD140" s="22"/>
      <c r="FPE140" s="22"/>
      <c r="FPF140" s="22"/>
      <c r="FPG140" s="22"/>
      <c r="FPH140" s="22"/>
      <c r="FPI140" s="22"/>
      <c r="FPJ140" s="22"/>
      <c r="FPK140" s="22"/>
      <c r="FPL140" s="22"/>
      <c r="FPM140" s="22"/>
      <c r="FPN140" s="22"/>
      <c r="FPO140" s="22"/>
      <c r="FPP140" s="22"/>
      <c r="FPQ140" s="21"/>
      <c r="FPR140" s="22"/>
      <c r="FPS140" s="22"/>
      <c r="FPT140" s="22"/>
      <c r="FPU140" s="22"/>
      <c r="FPV140" s="22"/>
      <c r="FPW140" s="22"/>
      <c r="FPX140" s="22"/>
      <c r="FPY140" s="22"/>
      <c r="FPZ140" s="22"/>
      <c r="FQA140" s="22"/>
      <c r="FQB140" s="22"/>
      <c r="FQC140" s="22"/>
      <c r="FQD140" s="22"/>
      <c r="FQE140" s="22"/>
      <c r="FQF140" s="22"/>
      <c r="FQG140" s="22"/>
      <c r="FQH140" s="22"/>
      <c r="FQI140" s="22"/>
      <c r="FQJ140" s="22"/>
      <c r="FQK140" s="22"/>
      <c r="FQL140" s="22"/>
      <c r="FQM140" s="22"/>
      <c r="FQN140" s="22"/>
      <c r="FQO140" s="22"/>
      <c r="FQP140" s="22"/>
      <c r="FQQ140" s="22"/>
      <c r="FQR140" s="22"/>
      <c r="FQS140" s="22"/>
      <c r="FQT140" s="22"/>
      <c r="FQU140" s="22"/>
      <c r="FQV140" s="22"/>
      <c r="FQW140" s="22"/>
      <c r="FQX140" s="22"/>
      <c r="FQY140" s="21"/>
      <c r="FQZ140" s="22"/>
      <c r="FRA140" s="22"/>
      <c r="FRB140" s="22"/>
      <c r="FRC140" s="22"/>
      <c r="FRD140" s="22"/>
      <c r="FRE140" s="22"/>
      <c r="FRF140" s="22"/>
      <c r="FRG140" s="22"/>
      <c r="FRH140" s="22"/>
      <c r="FRI140" s="22"/>
      <c r="FRJ140" s="22"/>
      <c r="FRK140" s="22"/>
      <c r="FRL140" s="22"/>
      <c r="FRM140" s="22"/>
      <c r="FRN140" s="22"/>
      <c r="FRO140" s="22"/>
      <c r="FRP140" s="22"/>
      <c r="FRQ140" s="22"/>
      <c r="FRR140" s="22"/>
      <c r="FRS140" s="22"/>
      <c r="FRT140" s="22"/>
      <c r="FRU140" s="22"/>
      <c r="FRV140" s="22"/>
      <c r="FRW140" s="22"/>
      <c r="FRX140" s="22"/>
      <c r="FRY140" s="22"/>
      <c r="FRZ140" s="22"/>
      <c r="FSA140" s="22"/>
      <c r="FSB140" s="22"/>
      <c r="FSC140" s="22"/>
      <c r="FSD140" s="22"/>
      <c r="FSE140" s="22"/>
      <c r="FSF140" s="22"/>
      <c r="FSG140" s="21"/>
      <c r="FSH140" s="22"/>
      <c r="FSI140" s="22"/>
      <c r="FSJ140" s="22"/>
      <c r="FSK140" s="22"/>
      <c r="FSL140" s="22"/>
      <c r="FSM140" s="22"/>
      <c r="FSN140" s="22"/>
      <c r="FSO140" s="22"/>
      <c r="FSP140" s="22"/>
      <c r="FSQ140" s="22"/>
      <c r="FSR140" s="22"/>
      <c r="FSS140" s="22"/>
      <c r="FST140" s="22"/>
      <c r="FSU140" s="22"/>
      <c r="FSV140" s="22"/>
      <c r="FSW140" s="22"/>
      <c r="FSX140" s="22"/>
      <c r="FSY140" s="22"/>
      <c r="FSZ140" s="22"/>
      <c r="FTA140" s="22"/>
      <c r="FTB140" s="22"/>
      <c r="FTC140" s="22"/>
      <c r="FTD140" s="22"/>
      <c r="FTE140" s="22"/>
      <c r="FTF140" s="22"/>
      <c r="FTG140" s="22"/>
      <c r="FTH140" s="22"/>
      <c r="FTI140" s="22"/>
      <c r="FTJ140" s="22"/>
      <c r="FTK140" s="22"/>
      <c r="FTL140" s="22"/>
      <c r="FTM140" s="22"/>
      <c r="FTN140" s="22"/>
      <c r="FTO140" s="21"/>
      <c r="FTP140" s="22"/>
      <c r="FTQ140" s="22"/>
      <c r="FTR140" s="22"/>
      <c r="FTS140" s="22"/>
      <c r="FTT140" s="22"/>
      <c r="FTU140" s="22"/>
      <c r="FTV140" s="22"/>
      <c r="FTW140" s="22"/>
      <c r="FTX140" s="22"/>
      <c r="FTY140" s="22"/>
      <c r="FTZ140" s="22"/>
      <c r="FUA140" s="22"/>
      <c r="FUB140" s="22"/>
      <c r="FUC140" s="22"/>
      <c r="FUD140" s="22"/>
      <c r="FUE140" s="22"/>
      <c r="FUF140" s="22"/>
      <c r="FUG140" s="22"/>
      <c r="FUH140" s="22"/>
      <c r="FUI140" s="22"/>
      <c r="FUJ140" s="22"/>
      <c r="FUK140" s="22"/>
      <c r="FUL140" s="22"/>
      <c r="FUM140" s="22"/>
      <c r="FUN140" s="22"/>
      <c r="FUO140" s="22"/>
      <c r="FUP140" s="22"/>
      <c r="FUQ140" s="22"/>
      <c r="FUR140" s="22"/>
      <c r="FUS140" s="22"/>
      <c r="FUT140" s="22"/>
      <c r="FUU140" s="22"/>
      <c r="FUV140" s="22"/>
      <c r="FUW140" s="21"/>
      <c r="FUX140" s="22"/>
      <c r="FUY140" s="22"/>
      <c r="FUZ140" s="22"/>
      <c r="FVA140" s="22"/>
      <c r="FVB140" s="22"/>
      <c r="FVC140" s="22"/>
      <c r="FVD140" s="22"/>
      <c r="FVE140" s="22"/>
      <c r="FVF140" s="22"/>
      <c r="FVG140" s="22"/>
      <c r="FVH140" s="22"/>
      <c r="FVI140" s="22"/>
      <c r="FVJ140" s="22"/>
      <c r="FVK140" s="22"/>
      <c r="FVL140" s="22"/>
      <c r="FVM140" s="22"/>
      <c r="FVN140" s="22"/>
      <c r="FVO140" s="22"/>
      <c r="FVP140" s="22"/>
      <c r="FVQ140" s="22"/>
      <c r="FVR140" s="22"/>
      <c r="FVS140" s="22"/>
      <c r="FVT140" s="22"/>
      <c r="FVU140" s="22"/>
      <c r="FVV140" s="22"/>
      <c r="FVW140" s="22"/>
      <c r="FVX140" s="22"/>
      <c r="FVY140" s="22"/>
      <c r="FVZ140" s="22"/>
      <c r="FWA140" s="22"/>
      <c r="FWB140" s="22"/>
      <c r="FWC140" s="22"/>
      <c r="FWD140" s="22"/>
      <c r="FWE140" s="21"/>
      <c r="FWF140" s="22"/>
      <c r="FWG140" s="22"/>
      <c r="FWH140" s="22"/>
      <c r="FWI140" s="22"/>
      <c r="FWJ140" s="22"/>
      <c r="FWK140" s="22"/>
      <c r="FWL140" s="22"/>
      <c r="FWM140" s="22"/>
      <c r="FWN140" s="22"/>
      <c r="FWO140" s="22"/>
      <c r="FWP140" s="22"/>
      <c r="FWQ140" s="22"/>
      <c r="FWR140" s="22"/>
      <c r="FWS140" s="22"/>
      <c r="FWT140" s="22"/>
      <c r="FWU140" s="22"/>
      <c r="FWV140" s="22"/>
      <c r="FWW140" s="22"/>
      <c r="FWX140" s="22"/>
      <c r="FWY140" s="22"/>
      <c r="FWZ140" s="22"/>
      <c r="FXA140" s="22"/>
      <c r="FXB140" s="22"/>
      <c r="FXC140" s="22"/>
      <c r="FXD140" s="22"/>
      <c r="FXE140" s="22"/>
      <c r="FXF140" s="22"/>
      <c r="FXG140" s="22"/>
      <c r="FXH140" s="22"/>
      <c r="FXI140" s="22"/>
      <c r="FXJ140" s="22"/>
      <c r="FXK140" s="22"/>
      <c r="FXL140" s="22"/>
      <c r="FXM140" s="21"/>
      <c r="FXN140" s="22"/>
      <c r="FXO140" s="22"/>
      <c r="FXP140" s="22"/>
      <c r="FXQ140" s="22"/>
      <c r="FXR140" s="22"/>
      <c r="FXS140" s="22"/>
      <c r="FXT140" s="22"/>
      <c r="FXU140" s="22"/>
      <c r="FXV140" s="22"/>
      <c r="FXW140" s="22"/>
      <c r="FXX140" s="22"/>
      <c r="FXY140" s="22"/>
      <c r="FXZ140" s="22"/>
      <c r="FYA140" s="22"/>
      <c r="FYB140" s="22"/>
      <c r="FYC140" s="22"/>
      <c r="FYD140" s="22"/>
      <c r="FYE140" s="22"/>
      <c r="FYF140" s="22"/>
      <c r="FYG140" s="22"/>
      <c r="FYH140" s="22"/>
      <c r="FYI140" s="22"/>
      <c r="FYJ140" s="22"/>
      <c r="FYK140" s="22"/>
      <c r="FYL140" s="22"/>
      <c r="FYM140" s="22"/>
      <c r="FYN140" s="22"/>
      <c r="FYO140" s="22"/>
      <c r="FYP140" s="22"/>
      <c r="FYQ140" s="22"/>
      <c r="FYR140" s="22"/>
      <c r="FYS140" s="22"/>
      <c r="FYT140" s="22"/>
      <c r="FYU140" s="21"/>
      <c r="FYV140" s="22"/>
      <c r="FYW140" s="22"/>
      <c r="FYX140" s="22"/>
      <c r="FYY140" s="22"/>
      <c r="FYZ140" s="22"/>
      <c r="FZA140" s="22"/>
      <c r="FZB140" s="22"/>
      <c r="FZC140" s="22"/>
      <c r="FZD140" s="22"/>
      <c r="FZE140" s="22"/>
      <c r="FZF140" s="22"/>
      <c r="FZG140" s="22"/>
      <c r="FZH140" s="22"/>
      <c r="FZI140" s="22"/>
      <c r="FZJ140" s="22"/>
      <c r="FZK140" s="22"/>
      <c r="FZL140" s="22"/>
      <c r="FZM140" s="22"/>
      <c r="FZN140" s="22"/>
      <c r="FZO140" s="22"/>
      <c r="FZP140" s="22"/>
      <c r="FZQ140" s="22"/>
      <c r="FZR140" s="22"/>
      <c r="FZS140" s="22"/>
      <c r="FZT140" s="22"/>
      <c r="FZU140" s="22"/>
      <c r="FZV140" s="22"/>
      <c r="FZW140" s="22"/>
      <c r="FZX140" s="22"/>
      <c r="FZY140" s="22"/>
      <c r="FZZ140" s="22"/>
      <c r="GAA140" s="22"/>
      <c r="GAB140" s="22"/>
      <c r="GAC140" s="21"/>
      <c r="GAD140" s="22"/>
      <c r="GAE140" s="22"/>
      <c r="GAF140" s="22"/>
      <c r="GAG140" s="22"/>
      <c r="GAH140" s="22"/>
      <c r="GAI140" s="22"/>
      <c r="GAJ140" s="22"/>
      <c r="GAK140" s="22"/>
      <c r="GAL140" s="22"/>
      <c r="GAM140" s="22"/>
      <c r="GAN140" s="22"/>
      <c r="GAO140" s="22"/>
      <c r="GAP140" s="22"/>
      <c r="GAQ140" s="22"/>
      <c r="GAR140" s="22"/>
      <c r="GAS140" s="22"/>
      <c r="GAT140" s="22"/>
      <c r="GAU140" s="22"/>
      <c r="GAV140" s="22"/>
      <c r="GAW140" s="22"/>
      <c r="GAX140" s="22"/>
      <c r="GAY140" s="22"/>
      <c r="GAZ140" s="22"/>
      <c r="GBA140" s="22"/>
      <c r="GBB140" s="22"/>
      <c r="GBC140" s="22"/>
      <c r="GBD140" s="22"/>
      <c r="GBE140" s="22"/>
      <c r="GBF140" s="22"/>
      <c r="GBG140" s="22"/>
      <c r="GBH140" s="22"/>
      <c r="GBI140" s="22"/>
      <c r="GBJ140" s="22"/>
      <c r="GBK140" s="21"/>
      <c r="GBL140" s="22"/>
      <c r="GBM140" s="22"/>
      <c r="GBN140" s="22"/>
      <c r="GBO140" s="22"/>
      <c r="GBP140" s="22"/>
      <c r="GBQ140" s="22"/>
      <c r="GBR140" s="22"/>
      <c r="GBS140" s="22"/>
      <c r="GBT140" s="22"/>
      <c r="GBU140" s="22"/>
      <c r="GBV140" s="22"/>
      <c r="GBW140" s="22"/>
      <c r="GBX140" s="22"/>
      <c r="GBY140" s="22"/>
      <c r="GBZ140" s="22"/>
      <c r="GCA140" s="22"/>
      <c r="GCB140" s="22"/>
      <c r="GCC140" s="22"/>
      <c r="GCD140" s="22"/>
      <c r="GCE140" s="22"/>
      <c r="GCF140" s="22"/>
      <c r="GCG140" s="22"/>
      <c r="GCH140" s="22"/>
      <c r="GCI140" s="22"/>
      <c r="GCJ140" s="22"/>
      <c r="GCK140" s="22"/>
      <c r="GCL140" s="22"/>
      <c r="GCM140" s="22"/>
      <c r="GCN140" s="22"/>
      <c r="GCO140" s="22"/>
      <c r="GCP140" s="22"/>
      <c r="GCQ140" s="22"/>
      <c r="GCR140" s="22"/>
      <c r="GCS140" s="21"/>
      <c r="GCT140" s="22"/>
      <c r="GCU140" s="22"/>
      <c r="GCV140" s="22"/>
      <c r="GCW140" s="22"/>
      <c r="GCX140" s="22"/>
      <c r="GCY140" s="22"/>
      <c r="GCZ140" s="22"/>
      <c r="GDA140" s="22"/>
      <c r="GDB140" s="22"/>
      <c r="GDC140" s="22"/>
      <c r="GDD140" s="22"/>
      <c r="GDE140" s="22"/>
      <c r="GDF140" s="22"/>
      <c r="GDG140" s="22"/>
      <c r="GDH140" s="22"/>
      <c r="GDI140" s="22"/>
      <c r="GDJ140" s="22"/>
      <c r="GDK140" s="22"/>
      <c r="GDL140" s="22"/>
      <c r="GDM140" s="22"/>
      <c r="GDN140" s="22"/>
      <c r="GDO140" s="22"/>
      <c r="GDP140" s="22"/>
      <c r="GDQ140" s="22"/>
      <c r="GDR140" s="22"/>
      <c r="GDS140" s="22"/>
      <c r="GDT140" s="22"/>
      <c r="GDU140" s="22"/>
      <c r="GDV140" s="22"/>
      <c r="GDW140" s="22"/>
      <c r="GDX140" s="22"/>
      <c r="GDY140" s="22"/>
      <c r="GDZ140" s="22"/>
      <c r="GEA140" s="21"/>
      <c r="GEB140" s="22"/>
      <c r="GEC140" s="22"/>
      <c r="GED140" s="22"/>
      <c r="GEE140" s="22"/>
      <c r="GEF140" s="22"/>
      <c r="GEG140" s="22"/>
      <c r="GEH140" s="22"/>
      <c r="GEI140" s="22"/>
      <c r="GEJ140" s="22"/>
      <c r="GEK140" s="22"/>
      <c r="GEL140" s="22"/>
      <c r="GEM140" s="22"/>
      <c r="GEN140" s="22"/>
      <c r="GEO140" s="22"/>
      <c r="GEP140" s="22"/>
      <c r="GEQ140" s="22"/>
      <c r="GER140" s="22"/>
      <c r="GES140" s="22"/>
      <c r="GET140" s="22"/>
      <c r="GEU140" s="22"/>
      <c r="GEV140" s="22"/>
      <c r="GEW140" s="22"/>
      <c r="GEX140" s="22"/>
      <c r="GEY140" s="22"/>
      <c r="GEZ140" s="22"/>
      <c r="GFA140" s="22"/>
      <c r="GFB140" s="22"/>
      <c r="GFC140" s="22"/>
      <c r="GFD140" s="22"/>
      <c r="GFE140" s="22"/>
      <c r="GFF140" s="22"/>
      <c r="GFG140" s="22"/>
      <c r="GFH140" s="22"/>
      <c r="GFI140" s="21"/>
      <c r="GFJ140" s="22"/>
      <c r="GFK140" s="22"/>
      <c r="GFL140" s="22"/>
      <c r="GFM140" s="22"/>
      <c r="GFN140" s="22"/>
      <c r="GFO140" s="22"/>
      <c r="GFP140" s="22"/>
      <c r="GFQ140" s="22"/>
      <c r="GFR140" s="22"/>
      <c r="GFS140" s="22"/>
      <c r="GFT140" s="22"/>
      <c r="GFU140" s="22"/>
      <c r="GFV140" s="22"/>
      <c r="GFW140" s="22"/>
      <c r="GFX140" s="22"/>
      <c r="GFY140" s="22"/>
      <c r="GFZ140" s="22"/>
      <c r="GGA140" s="22"/>
      <c r="GGB140" s="22"/>
      <c r="GGC140" s="22"/>
      <c r="GGD140" s="22"/>
      <c r="GGE140" s="22"/>
      <c r="GGF140" s="22"/>
      <c r="GGG140" s="22"/>
      <c r="GGH140" s="22"/>
      <c r="GGI140" s="22"/>
      <c r="GGJ140" s="22"/>
      <c r="GGK140" s="22"/>
      <c r="GGL140" s="22"/>
      <c r="GGM140" s="22"/>
      <c r="GGN140" s="22"/>
      <c r="GGO140" s="22"/>
      <c r="GGP140" s="22"/>
      <c r="GGQ140" s="21"/>
      <c r="GGR140" s="22"/>
      <c r="GGS140" s="22"/>
      <c r="GGT140" s="22"/>
      <c r="GGU140" s="22"/>
      <c r="GGV140" s="22"/>
      <c r="GGW140" s="22"/>
      <c r="GGX140" s="22"/>
      <c r="GGY140" s="22"/>
      <c r="GGZ140" s="22"/>
      <c r="GHA140" s="22"/>
      <c r="GHB140" s="22"/>
      <c r="GHC140" s="22"/>
      <c r="GHD140" s="22"/>
      <c r="GHE140" s="22"/>
      <c r="GHF140" s="22"/>
      <c r="GHG140" s="22"/>
      <c r="GHH140" s="22"/>
      <c r="GHI140" s="22"/>
      <c r="GHJ140" s="22"/>
      <c r="GHK140" s="22"/>
      <c r="GHL140" s="22"/>
      <c r="GHM140" s="22"/>
      <c r="GHN140" s="22"/>
      <c r="GHO140" s="22"/>
      <c r="GHP140" s="22"/>
      <c r="GHQ140" s="22"/>
      <c r="GHR140" s="22"/>
      <c r="GHS140" s="22"/>
      <c r="GHT140" s="22"/>
      <c r="GHU140" s="22"/>
      <c r="GHV140" s="22"/>
      <c r="GHW140" s="22"/>
      <c r="GHX140" s="22"/>
      <c r="GHY140" s="21"/>
      <c r="GHZ140" s="22"/>
      <c r="GIA140" s="22"/>
      <c r="GIB140" s="22"/>
      <c r="GIC140" s="22"/>
      <c r="GID140" s="22"/>
      <c r="GIE140" s="22"/>
      <c r="GIF140" s="22"/>
      <c r="GIG140" s="22"/>
      <c r="GIH140" s="22"/>
      <c r="GII140" s="22"/>
      <c r="GIJ140" s="22"/>
      <c r="GIK140" s="22"/>
      <c r="GIL140" s="22"/>
      <c r="GIM140" s="22"/>
      <c r="GIN140" s="22"/>
      <c r="GIO140" s="22"/>
      <c r="GIP140" s="22"/>
      <c r="GIQ140" s="22"/>
      <c r="GIR140" s="22"/>
      <c r="GIS140" s="22"/>
      <c r="GIT140" s="22"/>
      <c r="GIU140" s="22"/>
      <c r="GIV140" s="22"/>
      <c r="GIW140" s="22"/>
      <c r="GIX140" s="22"/>
      <c r="GIY140" s="22"/>
      <c r="GIZ140" s="22"/>
      <c r="GJA140" s="22"/>
      <c r="GJB140" s="22"/>
      <c r="GJC140" s="22"/>
      <c r="GJD140" s="22"/>
      <c r="GJE140" s="22"/>
      <c r="GJF140" s="22"/>
      <c r="GJG140" s="21"/>
      <c r="GJH140" s="22"/>
      <c r="GJI140" s="22"/>
      <c r="GJJ140" s="22"/>
      <c r="GJK140" s="22"/>
      <c r="GJL140" s="22"/>
      <c r="GJM140" s="22"/>
      <c r="GJN140" s="22"/>
      <c r="GJO140" s="22"/>
      <c r="GJP140" s="22"/>
      <c r="GJQ140" s="22"/>
      <c r="GJR140" s="22"/>
      <c r="GJS140" s="22"/>
      <c r="GJT140" s="22"/>
      <c r="GJU140" s="22"/>
      <c r="GJV140" s="22"/>
      <c r="GJW140" s="22"/>
      <c r="GJX140" s="22"/>
      <c r="GJY140" s="22"/>
      <c r="GJZ140" s="22"/>
      <c r="GKA140" s="22"/>
      <c r="GKB140" s="22"/>
      <c r="GKC140" s="22"/>
      <c r="GKD140" s="22"/>
      <c r="GKE140" s="22"/>
      <c r="GKF140" s="22"/>
      <c r="GKG140" s="22"/>
      <c r="GKH140" s="22"/>
      <c r="GKI140" s="22"/>
      <c r="GKJ140" s="22"/>
      <c r="GKK140" s="22"/>
      <c r="GKL140" s="22"/>
      <c r="GKM140" s="22"/>
      <c r="GKN140" s="22"/>
      <c r="GKO140" s="21"/>
      <c r="GKP140" s="22"/>
      <c r="GKQ140" s="22"/>
      <c r="GKR140" s="22"/>
      <c r="GKS140" s="22"/>
      <c r="GKT140" s="22"/>
      <c r="GKU140" s="22"/>
      <c r="GKV140" s="22"/>
      <c r="GKW140" s="22"/>
      <c r="GKX140" s="22"/>
      <c r="GKY140" s="22"/>
      <c r="GKZ140" s="22"/>
      <c r="GLA140" s="22"/>
      <c r="GLB140" s="22"/>
      <c r="GLC140" s="22"/>
      <c r="GLD140" s="22"/>
      <c r="GLE140" s="22"/>
      <c r="GLF140" s="22"/>
      <c r="GLG140" s="22"/>
      <c r="GLH140" s="22"/>
      <c r="GLI140" s="22"/>
      <c r="GLJ140" s="22"/>
      <c r="GLK140" s="22"/>
      <c r="GLL140" s="22"/>
      <c r="GLM140" s="22"/>
      <c r="GLN140" s="22"/>
      <c r="GLO140" s="22"/>
      <c r="GLP140" s="22"/>
      <c r="GLQ140" s="22"/>
      <c r="GLR140" s="22"/>
      <c r="GLS140" s="22"/>
      <c r="GLT140" s="22"/>
      <c r="GLU140" s="22"/>
      <c r="GLV140" s="22"/>
      <c r="GLW140" s="21"/>
      <c r="GLX140" s="22"/>
      <c r="GLY140" s="22"/>
      <c r="GLZ140" s="22"/>
      <c r="GMA140" s="22"/>
      <c r="GMB140" s="22"/>
      <c r="GMC140" s="22"/>
      <c r="GMD140" s="22"/>
      <c r="GME140" s="22"/>
      <c r="GMF140" s="22"/>
      <c r="GMG140" s="22"/>
      <c r="GMH140" s="22"/>
      <c r="GMI140" s="22"/>
      <c r="GMJ140" s="22"/>
      <c r="GMK140" s="22"/>
      <c r="GML140" s="22"/>
      <c r="GMM140" s="22"/>
      <c r="GMN140" s="22"/>
      <c r="GMO140" s="22"/>
      <c r="GMP140" s="22"/>
      <c r="GMQ140" s="22"/>
      <c r="GMR140" s="22"/>
      <c r="GMS140" s="22"/>
      <c r="GMT140" s="22"/>
      <c r="GMU140" s="22"/>
      <c r="GMV140" s="22"/>
      <c r="GMW140" s="22"/>
      <c r="GMX140" s="22"/>
      <c r="GMY140" s="22"/>
      <c r="GMZ140" s="22"/>
      <c r="GNA140" s="22"/>
      <c r="GNB140" s="22"/>
      <c r="GNC140" s="22"/>
      <c r="GND140" s="22"/>
      <c r="GNE140" s="21"/>
      <c r="GNF140" s="22"/>
      <c r="GNG140" s="22"/>
      <c r="GNH140" s="22"/>
      <c r="GNI140" s="22"/>
      <c r="GNJ140" s="22"/>
      <c r="GNK140" s="22"/>
      <c r="GNL140" s="22"/>
      <c r="GNM140" s="22"/>
      <c r="GNN140" s="22"/>
      <c r="GNO140" s="22"/>
      <c r="GNP140" s="22"/>
      <c r="GNQ140" s="22"/>
      <c r="GNR140" s="22"/>
      <c r="GNS140" s="22"/>
      <c r="GNT140" s="22"/>
      <c r="GNU140" s="22"/>
      <c r="GNV140" s="22"/>
      <c r="GNW140" s="22"/>
      <c r="GNX140" s="22"/>
      <c r="GNY140" s="22"/>
      <c r="GNZ140" s="22"/>
      <c r="GOA140" s="22"/>
      <c r="GOB140" s="22"/>
      <c r="GOC140" s="22"/>
      <c r="GOD140" s="22"/>
      <c r="GOE140" s="22"/>
      <c r="GOF140" s="22"/>
      <c r="GOG140" s="22"/>
      <c r="GOH140" s="22"/>
      <c r="GOI140" s="22"/>
      <c r="GOJ140" s="22"/>
      <c r="GOK140" s="22"/>
      <c r="GOL140" s="22"/>
      <c r="GOM140" s="21"/>
      <c r="GON140" s="22"/>
      <c r="GOO140" s="22"/>
      <c r="GOP140" s="22"/>
      <c r="GOQ140" s="22"/>
      <c r="GOR140" s="22"/>
      <c r="GOS140" s="22"/>
      <c r="GOT140" s="22"/>
      <c r="GOU140" s="22"/>
      <c r="GOV140" s="22"/>
      <c r="GOW140" s="22"/>
      <c r="GOX140" s="22"/>
      <c r="GOY140" s="22"/>
      <c r="GOZ140" s="22"/>
      <c r="GPA140" s="22"/>
      <c r="GPB140" s="22"/>
      <c r="GPC140" s="22"/>
      <c r="GPD140" s="22"/>
      <c r="GPE140" s="22"/>
      <c r="GPF140" s="22"/>
      <c r="GPG140" s="22"/>
      <c r="GPH140" s="22"/>
      <c r="GPI140" s="22"/>
      <c r="GPJ140" s="22"/>
      <c r="GPK140" s="22"/>
      <c r="GPL140" s="22"/>
      <c r="GPM140" s="22"/>
      <c r="GPN140" s="22"/>
      <c r="GPO140" s="22"/>
      <c r="GPP140" s="22"/>
      <c r="GPQ140" s="22"/>
      <c r="GPR140" s="22"/>
      <c r="GPS140" s="22"/>
      <c r="GPT140" s="22"/>
      <c r="GPU140" s="21"/>
      <c r="GPV140" s="22"/>
      <c r="GPW140" s="22"/>
      <c r="GPX140" s="22"/>
      <c r="GPY140" s="22"/>
      <c r="GPZ140" s="22"/>
      <c r="GQA140" s="22"/>
      <c r="GQB140" s="22"/>
      <c r="GQC140" s="22"/>
      <c r="GQD140" s="22"/>
      <c r="GQE140" s="22"/>
      <c r="GQF140" s="22"/>
      <c r="GQG140" s="22"/>
      <c r="GQH140" s="22"/>
      <c r="GQI140" s="22"/>
      <c r="GQJ140" s="22"/>
      <c r="GQK140" s="22"/>
      <c r="GQL140" s="22"/>
      <c r="GQM140" s="22"/>
      <c r="GQN140" s="22"/>
      <c r="GQO140" s="22"/>
      <c r="GQP140" s="22"/>
      <c r="GQQ140" s="22"/>
      <c r="GQR140" s="22"/>
      <c r="GQS140" s="22"/>
      <c r="GQT140" s="22"/>
      <c r="GQU140" s="22"/>
      <c r="GQV140" s="22"/>
      <c r="GQW140" s="22"/>
      <c r="GQX140" s="22"/>
      <c r="GQY140" s="22"/>
      <c r="GQZ140" s="22"/>
      <c r="GRA140" s="22"/>
      <c r="GRB140" s="22"/>
      <c r="GRC140" s="21"/>
      <c r="GRD140" s="22"/>
      <c r="GRE140" s="22"/>
      <c r="GRF140" s="22"/>
      <c r="GRG140" s="22"/>
      <c r="GRH140" s="22"/>
      <c r="GRI140" s="22"/>
      <c r="GRJ140" s="22"/>
      <c r="GRK140" s="22"/>
      <c r="GRL140" s="22"/>
      <c r="GRM140" s="22"/>
      <c r="GRN140" s="22"/>
      <c r="GRO140" s="22"/>
      <c r="GRP140" s="22"/>
      <c r="GRQ140" s="22"/>
      <c r="GRR140" s="22"/>
      <c r="GRS140" s="22"/>
      <c r="GRT140" s="22"/>
      <c r="GRU140" s="22"/>
      <c r="GRV140" s="22"/>
      <c r="GRW140" s="22"/>
      <c r="GRX140" s="22"/>
      <c r="GRY140" s="22"/>
      <c r="GRZ140" s="22"/>
      <c r="GSA140" s="22"/>
      <c r="GSB140" s="22"/>
      <c r="GSC140" s="22"/>
      <c r="GSD140" s="22"/>
      <c r="GSE140" s="22"/>
      <c r="GSF140" s="22"/>
      <c r="GSG140" s="22"/>
      <c r="GSH140" s="22"/>
      <c r="GSI140" s="22"/>
      <c r="GSJ140" s="22"/>
      <c r="GSK140" s="21"/>
      <c r="GSL140" s="22"/>
      <c r="GSM140" s="22"/>
      <c r="GSN140" s="22"/>
      <c r="GSO140" s="22"/>
      <c r="GSP140" s="22"/>
      <c r="GSQ140" s="22"/>
      <c r="GSR140" s="22"/>
      <c r="GSS140" s="22"/>
      <c r="GST140" s="22"/>
      <c r="GSU140" s="22"/>
      <c r="GSV140" s="22"/>
      <c r="GSW140" s="22"/>
      <c r="GSX140" s="22"/>
      <c r="GSY140" s="22"/>
      <c r="GSZ140" s="22"/>
      <c r="GTA140" s="22"/>
      <c r="GTB140" s="22"/>
      <c r="GTC140" s="22"/>
      <c r="GTD140" s="22"/>
      <c r="GTE140" s="22"/>
      <c r="GTF140" s="22"/>
      <c r="GTG140" s="22"/>
      <c r="GTH140" s="22"/>
      <c r="GTI140" s="22"/>
      <c r="GTJ140" s="22"/>
      <c r="GTK140" s="22"/>
      <c r="GTL140" s="22"/>
      <c r="GTM140" s="22"/>
      <c r="GTN140" s="22"/>
      <c r="GTO140" s="22"/>
      <c r="GTP140" s="22"/>
      <c r="GTQ140" s="22"/>
      <c r="GTR140" s="22"/>
      <c r="GTS140" s="21"/>
      <c r="GTT140" s="22"/>
      <c r="GTU140" s="22"/>
      <c r="GTV140" s="22"/>
      <c r="GTW140" s="22"/>
      <c r="GTX140" s="22"/>
      <c r="GTY140" s="22"/>
      <c r="GTZ140" s="22"/>
      <c r="GUA140" s="22"/>
      <c r="GUB140" s="22"/>
      <c r="GUC140" s="22"/>
      <c r="GUD140" s="22"/>
      <c r="GUE140" s="22"/>
      <c r="GUF140" s="22"/>
      <c r="GUG140" s="22"/>
      <c r="GUH140" s="22"/>
      <c r="GUI140" s="22"/>
      <c r="GUJ140" s="22"/>
      <c r="GUK140" s="22"/>
      <c r="GUL140" s="22"/>
      <c r="GUM140" s="22"/>
      <c r="GUN140" s="22"/>
      <c r="GUO140" s="22"/>
      <c r="GUP140" s="22"/>
      <c r="GUQ140" s="22"/>
      <c r="GUR140" s="22"/>
      <c r="GUS140" s="22"/>
      <c r="GUT140" s="22"/>
      <c r="GUU140" s="22"/>
      <c r="GUV140" s="22"/>
      <c r="GUW140" s="22"/>
      <c r="GUX140" s="22"/>
      <c r="GUY140" s="22"/>
      <c r="GUZ140" s="22"/>
      <c r="GVA140" s="21"/>
      <c r="GVB140" s="22"/>
      <c r="GVC140" s="22"/>
      <c r="GVD140" s="22"/>
      <c r="GVE140" s="22"/>
      <c r="GVF140" s="22"/>
      <c r="GVG140" s="22"/>
      <c r="GVH140" s="22"/>
      <c r="GVI140" s="22"/>
      <c r="GVJ140" s="22"/>
      <c r="GVK140" s="22"/>
      <c r="GVL140" s="22"/>
      <c r="GVM140" s="22"/>
      <c r="GVN140" s="22"/>
      <c r="GVO140" s="22"/>
      <c r="GVP140" s="22"/>
      <c r="GVQ140" s="22"/>
      <c r="GVR140" s="22"/>
      <c r="GVS140" s="22"/>
      <c r="GVT140" s="22"/>
      <c r="GVU140" s="22"/>
      <c r="GVV140" s="22"/>
      <c r="GVW140" s="22"/>
      <c r="GVX140" s="22"/>
      <c r="GVY140" s="22"/>
      <c r="GVZ140" s="22"/>
      <c r="GWA140" s="22"/>
      <c r="GWB140" s="22"/>
      <c r="GWC140" s="22"/>
      <c r="GWD140" s="22"/>
      <c r="GWE140" s="22"/>
      <c r="GWF140" s="22"/>
      <c r="GWG140" s="22"/>
      <c r="GWH140" s="22"/>
      <c r="GWI140" s="21"/>
      <c r="GWJ140" s="22"/>
      <c r="GWK140" s="22"/>
      <c r="GWL140" s="22"/>
      <c r="GWM140" s="22"/>
      <c r="GWN140" s="22"/>
      <c r="GWO140" s="22"/>
      <c r="GWP140" s="22"/>
      <c r="GWQ140" s="22"/>
      <c r="GWR140" s="22"/>
      <c r="GWS140" s="22"/>
      <c r="GWT140" s="22"/>
      <c r="GWU140" s="22"/>
      <c r="GWV140" s="22"/>
      <c r="GWW140" s="22"/>
      <c r="GWX140" s="22"/>
      <c r="GWY140" s="22"/>
      <c r="GWZ140" s="22"/>
      <c r="GXA140" s="22"/>
      <c r="GXB140" s="22"/>
      <c r="GXC140" s="22"/>
      <c r="GXD140" s="22"/>
      <c r="GXE140" s="22"/>
      <c r="GXF140" s="22"/>
      <c r="GXG140" s="22"/>
      <c r="GXH140" s="22"/>
      <c r="GXI140" s="22"/>
      <c r="GXJ140" s="22"/>
      <c r="GXK140" s="22"/>
      <c r="GXL140" s="22"/>
      <c r="GXM140" s="22"/>
      <c r="GXN140" s="22"/>
      <c r="GXO140" s="22"/>
      <c r="GXP140" s="22"/>
      <c r="GXQ140" s="21"/>
      <c r="GXR140" s="22"/>
      <c r="GXS140" s="22"/>
      <c r="GXT140" s="22"/>
      <c r="GXU140" s="22"/>
      <c r="GXV140" s="22"/>
      <c r="GXW140" s="22"/>
      <c r="GXX140" s="22"/>
      <c r="GXY140" s="22"/>
      <c r="GXZ140" s="22"/>
      <c r="GYA140" s="22"/>
      <c r="GYB140" s="22"/>
      <c r="GYC140" s="22"/>
      <c r="GYD140" s="22"/>
      <c r="GYE140" s="22"/>
      <c r="GYF140" s="22"/>
      <c r="GYG140" s="22"/>
      <c r="GYH140" s="22"/>
      <c r="GYI140" s="22"/>
      <c r="GYJ140" s="22"/>
      <c r="GYK140" s="22"/>
      <c r="GYL140" s="22"/>
      <c r="GYM140" s="22"/>
      <c r="GYN140" s="22"/>
      <c r="GYO140" s="22"/>
      <c r="GYP140" s="22"/>
      <c r="GYQ140" s="22"/>
      <c r="GYR140" s="22"/>
      <c r="GYS140" s="22"/>
      <c r="GYT140" s="22"/>
      <c r="GYU140" s="22"/>
      <c r="GYV140" s="22"/>
      <c r="GYW140" s="22"/>
      <c r="GYX140" s="22"/>
      <c r="GYY140" s="21"/>
      <c r="GYZ140" s="22"/>
      <c r="GZA140" s="22"/>
      <c r="GZB140" s="22"/>
      <c r="GZC140" s="22"/>
      <c r="GZD140" s="22"/>
      <c r="GZE140" s="22"/>
      <c r="GZF140" s="22"/>
      <c r="GZG140" s="22"/>
      <c r="GZH140" s="22"/>
      <c r="GZI140" s="22"/>
      <c r="GZJ140" s="22"/>
      <c r="GZK140" s="22"/>
      <c r="GZL140" s="22"/>
      <c r="GZM140" s="22"/>
      <c r="GZN140" s="22"/>
      <c r="GZO140" s="22"/>
      <c r="GZP140" s="22"/>
      <c r="GZQ140" s="22"/>
      <c r="GZR140" s="22"/>
      <c r="GZS140" s="22"/>
      <c r="GZT140" s="22"/>
      <c r="GZU140" s="22"/>
      <c r="GZV140" s="22"/>
      <c r="GZW140" s="22"/>
      <c r="GZX140" s="22"/>
      <c r="GZY140" s="22"/>
      <c r="GZZ140" s="22"/>
      <c r="HAA140" s="22"/>
      <c r="HAB140" s="22"/>
      <c r="HAC140" s="22"/>
      <c r="HAD140" s="22"/>
      <c r="HAE140" s="22"/>
      <c r="HAF140" s="22"/>
      <c r="HAG140" s="21"/>
      <c r="HAH140" s="22"/>
      <c r="HAI140" s="22"/>
      <c r="HAJ140" s="22"/>
      <c r="HAK140" s="22"/>
      <c r="HAL140" s="22"/>
      <c r="HAM140" s="22"/>
      <c r="HAN140" s="22"/>
      <c r="HAO140" s="22"/>
      <c r="HAP140" s="22"/>
      <c r="HAQ140" s="22"/>
      <c r="HAR140" s="22"/>
      <c r="HAS140" s="22"/>
      <c r="HAT140" s="22"/>
      <c r="HAU140" s="22"/>
      <c r="HAV140" s="22"/>
      <c r="HAW140" s="22"/>
      <c r="HAX140" s="22"/>
      <c r="HAY140" s="22"/>
      <c r="HAZ140" s="22"/>
      <c r="HBA140" s="22"/>
      <c r="HBB140" s="22"/>
      <c r="HBC140" s="22"/>
      <c r="HBD140" s="22"/>
      <c r="HBE140" s="22"/>
      <c r="HBF140" s="22"/>
      <c r="HBG140" s="22"/>
      <c r="HBH140" s="22"/>
      <c r="HBI140" s="22"/>
      <c r="HBJ140" s="22"/>
      <c r="HBK140" s="22"/>
      <c r="HBL140" s="22"/>
      <c r="HBM140" s="22"/>
      <c r="HBN140" s="22"/>
      <c r="HBO140" s="21"/>
      <c r="HBP140" s="22"/>
      <c r="HBQ140" s="22"/>
      <c r="HBR140" s="22"/>
      <c r="HBS140" s="22"/>
      <c r="HBT140" s="22"/>
      <c r="HBU140" s="22"/>
      <c r="HBV140" s="22"/>
      <c r="HBW140" s="22"/>
      <c r="HBX140" s="22"/>
      <c r="HBY140" s="22"/>
      <c r="HBZ140" s="22"/>
      <c r="HCA140" s="22"/>
      <c r="HCB140" s="22"/>
      <c r="HCC140" s="22"/>
      <c r="HCD140" s="22"/>
      <c r="HCE140" s="22"/>
      <c r="HCF140" s="22"/>
      <c r="HCG140" s="22"/>
      <c r="HCH140" s="22"/>
      <c r="HCI140" s="22"/>
      <c r="HCJ140" s="22"/>
      <c r="HCK140" s="22"/>
      <c r="HCL140" s="22"/>
      <c r="HCM140" s="22"/>
      <c r="HCN140" s="22"/>
      <c r="HCO140" s="22"/>
      <c r="HCP140" s="22"/>
      <c r="HCQ140" s="22"/>
      <c r="HCR140" s="22"/>
      <c r="HCS140" s="22"/>
      <c r="HCT140" s="22"/>
      <c r="HCU140" s="22"/>
      <c r="HCV140" s="22"/>
      <c r="HCW140" s="21"/>
      <c r="HCX140" s="22"/>
      <c r="HCY140" s="22"/>
      <c r="HCZ140" s="22"/>
      <c r="HDA140" s="22"/>
      <c r="HDB140" s="22"/>
      <c r="HDC140" s="22"/>
      <c r="HDD140" s="22"/>
      <c r="HDE140" s="22"/>
      <c r="HDF140" s="22"/>
      <c r="HDG140" s="22"/>
      <c r="HDH140" s="22"/>
      <c r="HDI140" s="22"/>
      <c r="HDJ140" s="22"/>
      <c r="HDK140" s="22"/>
      <c r="HDL140" s="22"/>
      <c r="HDM140" s="22"/>
      <c r="HDN140" s="22"/>
      <c r="HDO140" s="22"/>
      <c r="HDP140" s="22"/>
      <c r="HDQ140" s="22"/>
      <c r="HDR140" s="22"/>
      <c r="HDS140" s="22"/>
      <c r="HDT140" s="22"/>
      <c r="HDU140" s="22"/>
      <c r="HDV140" s="22"/>
      <c r="HDW140" s="22"/>
      <c r="HDX140" s="22"/>
      <c r="HDY140" s="22"/>
      <c r="HDZ140" s="22"/>
      <c r="HEA140" s="22"/>
      <c r="HEB140" s="22"/>
      <c r="HEC140" s="22"/>
      <c r="HED140" s="22"/>
      <c r="HEE140" s="21"/>
      <c r="HEF140" s="22"/>
      <c r="HEG140" s="22"/>
      <c r="HEH140" s="22"/>
      <c r="HEI140" s="22"/>
      <c r="HEJ140" s="22"/>
      <c r="HEK140" s="22"/>
      <c r="HEL140" s="22"/>
      <c r="HEM140" s="22"/>
      <c r="HEN140" s="22"/>
      <c r="HEO140" s="22"/>
      <c r="HEP140" s="22"/>
      <c r="HEQ140" s="22"/>
      <c r="HER140" s="22"/>
      <c r="HES140" s="22"/>
      <c r="HET140" s="22"/>
      <c r="HEU140" s="22"/>
      <c r="HEV140" s="22"/>
      <c r="HEW140" s="22"/>
      <c r="HEX140" s="22"/>
      <c r="HEY140" s="22"/>
      <c r="HEZ140" s="22"/>
      <c r="HFA140" s="22"/>
      <c r="HFB140" s="22"/>
      <c r="HFC140" s="22"/>
      <c r="HFD140" s="22"/>
      <c r="HFE140" s="22"/>
      <c r="HFF140" s="22"/>
      <c r="HFG140" s="22"/>
      <c r="HFH140" s="22"/>
      <c r="HFI140" s="22"/>
      <c r="HFJ140" s="22"/>
      <c r="HFK140" s="22"/>
      <c r="HFL140" s="22"/>
      <c r="HFM140" s="21"/>
      <c r="HFN140" s="22"/>
      <c r="HFO140" s="22"/>
      <c r="HFP140" s="22"/>
      <c r="HFQ140" s="22"/>
      <c r="HFR140" s="22"/>
      <c r="HFS140" s="22"/>
      <c r="HFT140" s="22"/>
      <c r="HFU140" s="22"/>
      <c r="HFV140" s="22"/>
      <c r="HFW140" s="22"/>
      <c r="HFX140" s="22"/>
      <c r="HFY140" s="22"/>
      <c r="HFZ140" s="22"/>
      <c r="HGA140" s="22"/>
      <c r="HGB140" s="22"/>
      <c r="HGC140" s="22"/>
      <c r="HGD140" s="22"/>
      <c r="HGE140" s="22"/>
      <c r="HGF140" s="22"/>
      <c r="HGG140" s="22"/>
      <c r="HGH140" s="22"/>
      <c r="HGI140" s="22"/>
      <c r="HGJ140" s="22"/>
      <c r="HGK140" s="22"/>
      <c r="HGL140" s="22"/>
      <c r="HGM140" s="22"/>
      <c r="HGN140" s="22"/>
      <c r="HGO140" s="22"/>
      <c r="HGP140" s="22"/>
      <c r="HGQ140" s="22"/>
      <c r="HGR140" s="22"/>
      <c r="HGS140" s="22"/>
      <c r="HGT140" s="22"/>
      <c r="HGU140" s="21"/>
      <c r="HGV140" s="22"/>
      <c r="HGW140" s="22"/>
      <c r="HGX140" s="22"/>
      <c r="HGY140" s="22"/>
      <c r="HGZ140" s="22"/>
      <c r="HHA140" s="22"/>
      <c r="HHB140" s="22"/>
      <c r="HHC140" s="22"/>
      <c r="HHD140" s="22"/>
      <c r="HHE140" s="22"/>
      <c r="HHF140" s="22"/>
      <c r="HHG140" s="22"/>
      <c r="HHH140" s="22"/>
      <c r="HHI140" s="22"/>
      <c r="HHJ140" s="22"/>
      <c r="HHK140" s="22"/>
      <c r="HHL140" s="22"/>
      <c r="HHM140" s="22"/>
      <c r="HHN140" s="22"/>
      <c r="HHO140" s="22"/>
      <c r="HHP140" s="22"/>
      <c r="HHQ140" s="22"/>
      <c r="HHR140" s="22"/>
      <c r="HHS140" s="22"/>
      <c r="HHT140" s="22"/>
      <c r="HHU140" s="22"/>
      <c r="HHV140" s="22"/>
      <c r="HHW140" s="22"/>
      <c r="HHX140" s="22"/>
      <c r="HHY140" s="22"/>
      <c r="HHZ140" s="22"/>
      <c r="HIA140" s="22"/>
      <c r="HIB140" s="22"/>
      <c r="HIC140" s="21"/>
      <c r="HID140" s="22"/>
      <c r="HIE140" s="22"/>
      <c r="HIF140" s="22"/>
      <c r="HIG140" s="22"/>
      <c r="HIH140" s="22"/>
      <c r="HII140" s="22"/>
      <c r="HIJ140" s="22"/>
      <c r="HIK140" s="22"/>
      <c r="HIL140" s="22"/>
      <c r="HIM140" s="22"/>
      <c r="HIN140" s="22"/>
      <c r="HIO140" s="22"/>
      <c r="HIP140" s="22"/>
      <c r="HIQ140" s="22"/>
      <c r="HIR140" s="22"/>
      <c r="HIS140" s="22"/>
      <c r="HIT140" s="22"/>
      <c r="HIU140" s="22"/>
      <c r="HIV140" s="22"/>
      <c r="HIW140" s="22"/>
      <c r="HIX140" s="22"/>
      <c r="HIY140" s="22"/>
      <c r="HIZ140" s="22"/>
      <c r="HJA140" s="22"/>
      <c r="HJB140" s="22"/>
      <c r="HJC140" s="22"/>
      <c r="HJD140" s="22"/>
      <c r="HJE140" s="22"/>
      <c r="HJF140" s="22"/>
      <c r="HJG140" s="22"/>
      <c r="HJH140" s="22"/>
      <c r="HJI140" s="22"/>
      <c r="HJJ140" s="22"/>
      <c r="HJK140" s="21"/>
      <c r="HJL140" s="22"/>
      <c r="HJM140" s="22"/>
      <c r="HJN140" s="22"/>
      <c r="HJO140" s="22"/>
      <c r="HJP140" s="22"/>
      <c r="HJQ140" s="22"/>
      <c r="HJR140" s="22"/>
      <c r="HJS140" s="22"/>
      <c r="HJT140" s="22"/>
      <c r="HJU140" s="22"/>
      <c r="HJV140" s="22"/>
      <c r="HJW140" s="22"/>
      <c r="HJX140" s="22"/>
      <c r="HJY140" s="22"/>
      <c r="HJZ140" s="22"/>
      <c r="HKA140" s="22"/>
      <c r="HKB140" s="22"/>
      <c r="HKC140" s="22"/>
      <c r="HKD140" s="22"/>
      <c r="HKE140" s="22"/>
      <c r="HKF140" s="22"/>
      <c r="HKG140" s="22"/>
      <c r="HKH140" s="22"/>
      <c r="HKI140" s="22"/>
      <c r="HKJ140" s="22"/>
      <c r="HKK140" s="22"/>
      <c r="HKL140" s="22"/>
      <c r="HKM140" s="22"/>
      <c r="HKN140" s="22"/>
      <c r="HKO140" s="22"/>
      <c r="HKP140" s="22"/>
      <c r="HKQ140" s="22"/>
      <c r="HKR140" s="22"/>
      <c r="HKS140" s="21"/>
      <c r="HKT140" s="22"/>
      <c r="HKU140" s="22"/>
      <c r="HKV140" s="22"/>
      <c r="HKW140" s="22"/>
      <c r="HKX140" s="22"/>
      <c r="HKY140" s="22"/>
      <c r="HKZ140" s="22"/>
      <c r="HLA140" s="22"/>
      <c r="HLB140" s="22"/>
      <c r="HLC140" s="22"/>
      <c r="HLD140" s="22"/>
      <c r="HLE140" s="22"/>
      <c r="HLF140" s="22"/>
      <c r="HLG140" s="22"/>
      <c r="HLH140" s="22"/>
      <c r="HLI140" s="22"/>
      <c r="HLJ140" s="22"/>
      <c r="HLK140" s="22"/>
      <c r="HLL140" s="22"/>
      <c r="HLM140" s="22"/>
      <c r="HLN140" s="22"/>
      <c r="HLO140" s="22"/>
      <c r="HLP140" s="22"/>
      <c r="HLQ140" s="22"/>
      <c r="HLR140" s="22"/>
      <c r="HLS140" s="22"/>
      <c r="HLT140" s="22"/>
      <c r="HLU140" s="22"/>
      <c r="HLV140" s="22"/>
      <c r="HLW140" s="22"/>
      <c r="HLX140" s="22"/>
      <c r="HLY140" s="22"/>
      <c r="HLZ140" s="22"/>
      <c r="HMA140" s="21"/>
      <c r="HMB140" s="22"/>
      <c r="HMC140" s="22"/>
      <c r="HMD140" s="22"/>
      <c r="HME140" s="22"/>
      <c r="HMF140" s="22"/>
      <c r="HMG140" s="22"/>
      <c r="HMH140" s="22"/>
      <c r="HMI140" s="22"/>
      <c r="HMJ140" s="22"/>
      <c r="HMK140" s="22"/>
      <c r="HML140" s="22"/>
      <c r="HMM140" s="22"/>
      <c r="HMN140" s="22"/>
      <c r="HMO140" s="22"/>
      <c r="HMP140" s="22"/>
      <c r="HMQ140" s="22"/>
      <c r="HMR140" s="22"/>
      <c r="HMS140" s="22"/>
      <c r="HMT140" s="22"/>
      <c r="HMU140" s="22"/>
      <c r="HMV140" s="22"/>
      <c r="HMW140" s="22"/>
      <c r="HMX140" s="22"/>
      <c r="HMY140" s="22"/>
      <c r="HMZ140" s="22"/>
      <c r="HNA140" s="22"/>
      <c r="HNB140" s="22"/>
      <c r="HNC140" s="22"/>
      <c r="HND140" s="22"/>
      <c r="HNE140" s="22"/>
      <c r="HNF140" s="22"/>
      <c r="HNG140" s="22"/>
      <c r="HNH140" s="22"/>
      <c r="HNI140" s="21"/>
      <c r="HNJ140" s="22"/>
      <c r="HNK140" s="22"/>
      <c r="HNL140" s="22"/>
      <c r="HNM140" s="22"/>
      <c r="HNN140" s="22"/>
      <c r="HNO140" s="22"/>
      <c r="HNP140" s="22"/>
      <c r="HNQ140" s="22"/>
      <c r="HNR140" s="22"/>
      <c r="HNS140" s="22"/>
      <c r="HNT140" s="22"/>
      <c r="HNU140" s="22"/>
      <c r="HNV140" s="22"/>
      <c r="HNW140" s="22"/>
      <c r="HNX140" s="22"/>
      <c r="HNY140" s="22"/>
      <c r="HNZ140" s="22"/>
      <c r="HOA140" s="22"/>
      <c r="HOB140" s="22"/>
      <c r="HOC140" s="22"/>
      <c r="HOD140" s="22"/>
      <c r="HOE140" s="22"/>
      <c r="HOF140" s="22"/>
      <c r="HOG140" s="22"/>
      <c r="HOH140" s="22"/>
      <c r="HOI140" s="22"/>
      <c r="HOJ140" s="22"/>
      <c r="HOK140" s="22"/>
      <c r="HOL140" s="22"/>
      <c r="HOM140" s="22"/>
      <c r="HON140" s="22"/>
      <c r="HOO140" s="22"/>
      <c r="HOP140" s="22"/>
      <c r="HOQ140" s="21"/>
      <c r="HOR140" s="22"/>
      <c r="HOS140" s="22"/>
      <c r="HOT140" s="22"/>
      <c r="HOU140" s="22"/>
      <c r="HOV140" s="22"/>
      <c r="HOW140" s="22"/>
      <c r="HOX140" s="22"/>
      <c r="HOY140" s="22"/>
      <c r="HOZ140" s="22"/>
      <c r="HPA140" s="22"/>
      <c r="HPB140" s="22"/>
      <c r="HPC140" s="22"/>
      <c r="HPD140" s="22"/>
      <c r="HPE140" s="22"/>
      <c r="HPF140" s="22"/>
      <c r="HPG140" s="22"/>
      <c r="HPH140" s="22"/>
      <c r="HPI140" s="22"/>
      <c r="HPJ140" s="22"/>
      <c r="HPK140" s="22"/>
      <c r="HPL140" s="22"/>
      <c r="HPM140" s="22"/>
      <c r="HPN140" s="22"/>
      <c r="HPO140" s="22"/>
      <c r="HPP140" s="22"/>
      <c r="HPQ140" s="22"/>
      <c r="HPR140" s="22"/>
      <c r="HPS140" s="22"/>
      <c r="HPT140" s="22"/>
      <c r="HPU140" s="22"/>
      <c r="HPV140" s="22"/>
      <c r="HPW140" s="22"/>
      <c r="HPX140" s="22"/>
      <c r="HPY140" s="21"/>
      <c r="HPZ140" s="22"/>
      <c r="HQA140" s="22"/>
      <c r="HQB140" s="22"/>
      <c r="HQC140" s="22"/>
      <c r="HQD140" s="22"/>
      <c r="HQE140" s="22"/>
      <c r="HQF140" s="22"/>
      <c r="HQG140" s="22"/>
      <c r="HQH140" s="22"/>
      <c r="HQI140" s="22"/>
      <c r="HQJ140" s="22"/>
      <c r="HQK140" s="22"/>
      <c r="HQL140" s="22"/>
      <c r="HQM140" s="22"/>
      <c r="HQN140" s="22"/>
      <c r="HQO140" s="22"/>
      <c r="HQP140" s="22"/>
      <c r="HQQ140" s="22"/>
      <c r="HQR140" s="22"/>
      <c r="HQS140" s="22"/>
      <c r="HQT140" s="22"/>
      <c r="HQU140" s="22"/>
      <c r="HQV140" s="22"/>
      <c r="HQW140" s="22"/>
      <c r="HQX140" s="22"/>
      <c r="HQY140" s="22"/>
      <c r="HQZ140" s="22"/>
      <c r="HRA140" s="22"/>
      <c r="HRB140" s="22"/>
      <c r="HRC140" s="22"/>
      <c r="HRD140" s="22"/>
      <c r="HRE140" s="22"/>
      <c r="HRF140" s="22"/>
      <c r="HRG140" s="21"/>
      <c r="HRH140" s="22"/>
      <c r="HRI140" s="22"/>
      <c r="HRJ140" s="22"/>
      <c r="HRK140" s="22"/>
      <c r="HRL140" s="22"/>
      <c r="HRM140" s="22"/>
      <c r="HRN140" s="22"/>
      <c r="HRO140" s="22"/>
      <c r="HRP140" s="22"/>
      <c r="HRQ140" s="22"/>
      <c r="HRR140" s="22"/>
      <c r="HRS140" s="22"/>
      <c r="HRT140" s="22"/>
      <c r="HRU140" s="22"/>
      <c r="HRV140" s="22"/>
      <c r="HRW140" s="22"/>
      <c r="HRX140" s="22"/>
      <c r="HRY140" s="22"/>
      <c r="HRZ140" s="22"/>
      <c r="HSA140" s="22"/>
      <c r="HSB140" s="22"/>
      <c r="HSC140" s="22"/>
      <c r="HSD140" s="22"/>
      <c r="HSE140" s="22"/>
      <c r="HSF140" s="22"/>
      <c r="HSG140" s="22"/>
      <c r="HSH140" s="22"/>
      <c r="HSI140" s="22"/>
      <c r="HSJ140" s="22"/>
      <c r="HSK140" s="22"/>
      <c r="HSL140" s="22"/>
      <c r="HSM140" s="22"/>
      <c r="HSN140" s="22"/>
      <c r="HSO140" s="21"/>
      <c r="HSP140" s="22"/>
      <c r="HSQ140" s="22"/>
      <c r="HSR140" s="22"/>
      <c r="HSS140" s="22"/>
      <c r="HST140" s="22"/>
      <c r="HSU140" s="22"/>
      <c r="HSV140" s="22"/>
      <c r="HSW140" s="22"/>
      <c r="HSX140" s="22"/>
      <c r="HSY140" s="22"/>
      <c r="HSZ140" s="22"/>
      <c r="HTA140" s="22"/>
      <c r="HTB140" s="22"/>
      <c r="HTC140" s="22"/>
      <c r="HTD140" s="22"/>
      <c r="HTE140" s="22"/>
      <c r="HTF140" s="22"/>
      <c r="HTG140" s="22"/>
      <c r="HTH140" s="22"/>
      <c r="HTI140" s="22"/>
      <c r="HTJ140" s="22"/>
      <c r="HTK140" s="22"/>
      <c r="HTL140" s="22"/>
      <c r="HTM140" s="22"/>
      <c r="HTN140" s="22"/>
      <c r="HTO140" s="22"/>
      <c r="HTP140" s="22"/>
      <c r="HTQ140" s="22"/>
      <c r="HTR140" s="22"/>
      <c r="HTS140" s="22"/>
      <c r="HTT140" s="22"/>
      <c r="HTU140" s="22"/>
      <c r="HTV140" s="22"/>
      <c r="HTW140" s="21"/>
      <c r="HTX140" s="22"/>
      <c r="HTY140" s="22"/>
      <c r="HTZ140" s="22"/>
      <c r="HUA140" s="22"/>
      <c r="HUB140" s="22"/>
      <c r="HUC140" s="22"/>
      <c r="HUD140" s="22"/>
      <c r="HUE140" s="22"/>
      <c r="HUF140" s="22"/>
      <c r="HUG140" s="22"/>
      <c r="HUH140" s="22"/>
      <c r="HUI140" s="22"/>
      <c r="HUJ140" s="22"/>
      <c r="HUK140" s="22"/>
      <c r="HUL140" s="22"/>
      <c r="HUM140" s="22"/>
      <c r="HUN140" s="22"/>
      <c r="HUO140" s="22"/>
      <c r="HUP140" s="22"/>
      <c r="HUQ140" s="22"/>
      <c r="HUR140" s="22"/>
      <c r="HUS140" s="22"/>
      <c r="HUT140" s="22"/>
      <c r="HUU140" s="22"/>
      <c r="HUV140" s="22"/>
      <c r="HUW140" s="22"/>
      <c r="HUX140" s="22"/>
      <c r="HUY140" s="22"/>
      <c r="HUZ140" s="22"/>
      <c r="HVA140" s="22"/>
      <c r="HVB140" s="22"/>
      <c r="HVC140" s="22"/>
      <c r="HVD140" s="22"/>
      <c r="HVE140" s="21"/>
      <c r="HVF140" s="22"/>
      <c r="HVG140" s="22"/>
      <c r="HVH140" s="22"/>
      <c r="HVI140" s="22"/>
      <c r="HVJ140" s="22"/>
      <c r="HVK140" s="22"/>
      <c r="HVL140" s="22"/>
      <c r="HVM140" s="22"/>
      <c r="HVN140" s="22"/>
      <c r="HVO140" s="22"/>
      <c r="HVP140" s="22"/>
      <c r="HVQ140" s="22"/>
      <c r="HVR140" s="22"/>
      <c r="HVS140" s="22"/>
      <c r="HVT140" s="22"/>
      <c r="HVU140" s="22"/>
      <c r="HVV140" s="22"/>
      <c r="HVW140" s="22"/>
      <c r="HVX140" s="22"/>
      <c r="HVY140" s="22"/>
      <c r="HVZ140" s="22"/>
      <c r="HWA140" s="22"/>
      <c r="HWB140" s="22"/>
      <c r="HWC140" s="22"/>
      <c r="HWD140" s="22"/>
      <c r="HWE140" s="22"/>
      <c r="HWF140" s="22"/>
      <c r="HWG140" s="22"/>
      <c r="HWH140" s="22"/>
      <c r="HWI140" s="22"/>
      <c r="HWJ140" s="22"/>
      <c r="HWK140" s="22"/>
      <c r="HWL140" s="22"/>
      <c r="HWM140" s="21"/>
      <c r="HWN140" s="22"/>
      <c r="HWO140" s="22"/>
      <c r="HWP140" s="22"/>
      <c r="HWQ140" s="22"/>
      <c r="HWR140" s="22"/>
      <c r="HWS140" s="22"/>
      <c r="HWT140" s="22"/>
      <c r="HWU140" s="22"/>
      <c r="HWV140" s="22"/>
      <c r="HWW140" s="22"/>
      <c r="HWX140" s="22"/>
      <c r="HWY140" s="22"/>
      <c r="HWZ140" s="22"/>
      <c r="HXA140" s="22"/>
      <c r="HXB140" s="22"/>
      <c r="HXC140" s="22"/>
      <c r="HXD140" s="22"/>
      <c r="HXE140" s="22"/>
      <c r="HXF140" s="22"/>
      <c r="HXG140" s="22"/>
      <c r="HXH140" s="22"/>
      <c r="HXI140" s="22"/>
      <c r="HXJ140" s="22"/>
      <c r="HXK140" s="22"/>
      <c r="HXL140" s="22"/>
      <c r="HXM140" s="22"/>
      <c r="HXN140" s="22"/>
      <c r="HXO140" s="22"/>
      <c r="HXP140" s="22"/>
      <c r="HXQ140" s="22"/>
      <c r="HXR140" s="22"/>
      <c r="HXS140" s="22"/>
      <c r="HXT140" s="22"/>
      <c r="HXU140" s="21"/>
      <c r="HXV140" s="22"/>
      <c r="HXW140" s="22"/>
      <c r="HXX140" s="22"/>
      <c r="HXY140" s="22"/>
      <c r="HXZ140" s="22"/>
      <c r="HYA140" s="22"/>
      <c r="HYB140" s="22"/>
      <c r="HYC140" s="22"/>
      <c r="HYD140" s="22"/>
      <c r="HYE140" s="22"/>
      <c r="HYF140" s="22"/>
      <c r="HYG140" s="22"/>
      <c r="HYH140" s="22"/>
      <c r="HYI140" s="22"/>
      <c r="HYJ140" s="22"/>
      <c r="HYK140" s="22"/>
      <c r="HYL140" s="22"/>
      <c r="HYM140" s="22"/>
      <c r="HYN140" s="22"/>
      <c r="HYO140" s="22"/>
      <c r="HYP140" s="22"/>
      <c r="HYQ140" s="22"/>
      <c r="HYR140" s="22"/>
      <c r="HYS140" s="22"/>
      <c r="HYT140" s="22"/>
      <c r="HYU140" s="22"/>
      <c r="HYV140" s="22"/>
      <c r="HYW140" s="22"/>
      <c r="HYX140" s="22"/>
      <c r="HYY140" s="22"/>
      <c r="HYZ140" s="22"/>
      <c r="HZA140" s="22"/>
      <c r="HZB140" s="22"/>
      <c r="HZC140" s="21"/>
      <c r="HZD140" s="22"/>
      <c r="HZE140" s="22"/>
      <c r="HZF140" s="22"/>
      <c r="HZG140" s="22"/>
      <c r="HZH140" s="22"/>
      <c r="HZI140" s="22"/>
      <c r="HZJ140" s="22"/>
      <c r="HZK140" s="22"/>
      <c r="HZL140" s="22"/>
      <c r="HZM140" s="22"/>
      <c r="HZN140" s="22"/>
      <c r="HZO140" s="22"/>
      <c r="HZP140" s="22"/>
      <c r="HZQ140" s="22"/>
      <c r="HZR140" s="22"/>
      <c r="HZS140" s="22"/>
      <c r="HZT140" s="22"/>
      <c r="HZU140" s="22"/>
      <c r="HZV140" s="22"/>
      <c r="HZW140" s="22"/>
      <c r="HZX140" s="22"/>
      <c r="HZY140" s="22"/>
      <c r="HZZ140" s="22"/>
      <c r="IAA140" s="22"/>
      <c r="IAB140" s="22"/>
      <c r="IAC140" s="22"/>
      <c r="IAD140" s="22"/>
      <c r="IAE140" s="22"/>
      <c r="IAF140" s="22"/>
      <c r="IAG140" s="22"/>
      <c r="IAH140" s="22"/>
      <c r="IAI140" s="22"/>
      <c r="IAJ140" s="22"/>
      <c r="IAK140" s="21"/>
      <c r="IAL140" s="22"/>
      <c r="IAM140" s="22"/>
      <c r="IAN140" s="22"/>
      <c r="IAO140" s="22"/>
      <c r="IAP140" s="22"/>
      <c r="IAQ140" s="22"/>
      <c r="IAR140" s="22"/>
      <c r="IAS140" s="22"/>
      <c r="IAT140" s="22"/>
      <c r="IAU140" s="22"/>
      <c r="IAV140" s="22"/>
      <c r="IAW140" s="22"/>
      <c r="IAX140" s="22"/>
      <c r="IAY140" s="22"/>
      <c r="IAZ140" s="22"/>
      <c r="IBA140" s="22"/>
      <c r="IBB140" s="22"/>
      <c r="IBC140" s="22"/>
      <c r="IBD140" s="22"/>
      <c r="IBE140" s="22"/>
      <c r="IBF140" s="22"/>
      <c r="IBG140" s="22"/>
      <c r="IBH140" s="22"/>
      <c r="IBI140" s="22"/>
      <c r="IBJ140" s="22"/>
      <c r="IBK140" s="22"/>
      <c r="IBL140" s="22"/>
      <c r="IBM140" s="22"/>
      <c r="IBN140" s="22"/>
      <c r="IBO140" s="22"/>
      <c r="IBP140" s="22"/>
      <c r="IBQ140" s="22"/>
      <c r="IBR140" s="22"/>
      <c r="IBS140" s="21"/>
      <c r="IBT140" s="22"/>
      <c r="IBU140" s="22"/>
      <c r="IBV140" s="22"/>
      <c r="IBW140" s="22"/>
      <c r="IBX140" s="22"/>
      <c r="IBY140" s="22"/>
      <c r="IBZ140" s="22"/>
      <c r="ICA140" s="22"/>
      <c r="ICB140" s="22"/>
      <c r="ICC140" s="22"/>
      <c r="ICD140" s="22"/>
      <c r="ICE140" s="22"/>
      <c r="ICF140" s="22"/>
      <c r="ICG140" s="22"/>
      <c r="ICH140" s="22"/>
      <c r="ICI140" s="22"/>
      <c r="ICJ140" s="22"/>
      <c r="ICK140" s="22"/>
      <c r="ICL140" s="22"/>
      <c r="ICM140" s="22"/>
      <c r="ICN140" s="22"/>
      <c r="ICO140" s="22"/>
      <c r="ICP140" s="22"/>
      <c r="ICQ140" s="22"/>
      <c r="ICR140" s="22"/>
      <c r="ICS140" s="22"/>
      <c r="ICT140" s="22"/>
      <c r="ICU140" s="22"/>
      <c r="ICV140" s="22"/>
      <c r="ICW140" s="22"/>
      <c r="ICX140" s="22"/>
      <c r="ICY140" s="22"/>
      <c r="ICZ140" s="22"/>
      <c r="IDA140" s="21"/>
      <c r="IDB140" s="22"/>
      <c r="IDC140" s="22"/>
      <c r="IDD140" s="22"/>
      <c r="IDE140" s="22"/>
      <c r="IDF140" s="22"/>
      <c r="IDG140" s="22"/>
      <c r="IDH140" s="22"/>
      <c r="IDI140" s="22"/>
      <c r="IDJ140" s="22"/>
      <c r="IDK140" s="22"/>
      <c r="IDL140" s="22"/>
      <c r="IDM140" s="22"/>
      <c r="IDN140" s="22"/>
      <c r="IDO140" s="22"/>
      <c r="IDP140" s="22"/>
      <c r="IDQ140" s="22"/>
      <c r="IDR140" s="22"/>
      <c r="IDS140" s="22"/>
      <c r="IDT140" s="22"/>
      <c r="IDU140" s="22"/>
      <c r="IDV140" s="22"/>
      <c r="IDW140" s="22"/>
      <c r="IDX140" s="22"/>
      <c r="IDY140" s="22"/>
      <c r="IDZ140" s="22"/>
      <c r="IEA140" s="22"/>
      <c r="IEB140" s="22"/>
      <c r="IEC140" s="22"/>
      <c r="IED140" s="22"/>
      <c r="IEE140" s="22"/>
      <c r="IEF140" s="22"/>
      <c r="IEG140" s="22"/>
      <c r="IEH140" s="22"/>
      <c r="IEI140" s="21"/>
      <c r="IEJ140" s="22"/>
      <c r="IEK140" s="22"/>
      <c r="IEL140" s="22"/>
      <c r="IEM140" s="22"/>
      <c r="IEN140" s="22"/>
      <c r="IEO140" s="22"/>
      <c r="IEP140" s="22"/>
      <c r="IEQ140" s="22"/>
      <c r="IER140" s="22"/>
      <c r="IES140" s="22"/>
      <c r="IET140" s="22"/>
      <c r="IEU140" s="22"/>
      <c r="IEV140" s="22"/>
      <c r="IEW140" s="22"/>
      <c r="IEX140" s="22"/>
      <c r="IEY140" s="22"/>
      <c r="IEZ140" s="22"/>
      <c r="IFA140" s="22"/>
      <c r="IFB140" s="22"/>
      <c r="IFC140" s="22"/>
      <c r="IFD140" s="22"/>
      <c r="IFE140" s="22"/>
      <c r="IFF140" s="22"/>
      <c r="IFG140" s="22"/>
      <c r="IFH140" s="22"/>
      <c r="IFI140" s="22"/>
      <c r="IFJ140" s="22"/>
      <c r="IFK140" s="22"/>
      <c r="IFL140" s="22"/>
      <c r="IFM140" s="22"/>
      <c r="IFN140" s="22"/>
      <c r="IFO140" s="22"/>
      <c r="IFP140" s="22"/>
      <c r="IFQ140" s="21"/>
      <c r="IFR140" s="22"/>
      <c r="IFS140" s="22"/>
      <c r="IFT140" s="22"/>
      <c r="IFU140" s="22"/>
      <c r="IFV140" s="22"/>
      <c r="IFW140" s="22"/>
      <c r="IFX140" s="22"/>
      <c r="IFY140" s="22"/>
      <c r="IFZ140" s="22"/>
      <c r="IGA140" s="22"/>
      <c r="IGB140" s="22"/>
      <c r="IGC140" s="22"/>
      <c r="IGD140" s="22"/>
      <c r="IGE140" s="22"/>
      <c r="IGF140" s="22"/>
      <c r="IGG140" s="22"/>
      <c r="IGH140" s="22"/>
      <c r="IGI140" s="22"/>
      <c r="IGJ140" s="22"/>
      <c r="IGK140" s="22"/>
      <c r="IGL140" s="22"/>
      <c r="IGM140" s="22"/>
      <c r="IGN140" s="22"/>
      <c r="IGO140" s="22"/>
      <c r="IGP140" s="22"/>
      <c r="IGQ140" s="22"/>
      <c r="IGR140" s="22"/>
      <c r="IGS140" s="22"/>
      <c r="IGT140" s="22"/>
      <c r="IGU140" s="22"/>
      <c r="IGV140" s="22"/>
      <c r="IGW140" s="22"/>
      <c r="IGX140" s="22"/>
      <c r="IGY140" s="21"/>
      <c r="IGZ140" s="22"/>
      <c r="IHA140" s="22"/>
      <c r="IHB140" s="22"/>
      <c r="IHC140" s="22"/>
      <c r="IHD140" s="22"/>
      <c r="IHE140" s="22"/>
      <c r="IHF140" s="22"/>
      <c r="IHG140" s="22"/>
      <c r="IHH140" s="22"/>
      <c r="IHI140" s="22"/>
      <c r="IHJ140" s="22"/>
      <c r="IHK140" s="22"/>
      <c r="IHL140" s="22"/>
      <c r="IHM140" s="22"/>
      <c r="IHN140" s="22"/>
      <c r="IHO140" s="22"/>
      <c r="IHP140" s="22"/>
      <c r="IHQ140" s="22"/>
      <c r="IHR140" s="22"/>
      <c r="IHS140" s="22"/>
      <c r="IHT140" s="22"/>
      <c r="IHU140" s="22"/>
      <c r="IHV140" s="22"/>
      <c r="IHW140" s="22"/>
      <c r="IHX140" s="22"/>
      <c r="IHY140" s="22"/>
      <c r="IHZ140" s="22"/>
      <c r="IIA140" s="22"/>
      <c r="IIB140" s="22"/>
      <c r="IIC140" s="22"/>
      <c r="IID140" s="22"/>
      <c r="IIE140" s="22"/>
      <c r="IIF140" s="22"/>
      <c r="IIG140" s="21"/>
      <c r="IIH140" s="22"/>
      <c r="III140" s="22"/>
      <c r="IIJ140" s="22"/>
      <c r="IIK140" s="22"/>
      <c r="IIL140" s="22"/>
      <c r="IIM140" s="22"/>
      <c r="IIN140" s="22"/>
      <c r="IIO140" s="22"/>
      <c r="IIP140" s="22"/>
      <c r="IIQ140" s="22"/>
      <c r="IIR140" s="22"/>
      <c r="IIS140" s="22"/>
      <c r="IIT140" s="22"/>
      <c r="IIU140" s="22"/>
      <c r="IIV140" s="22"/>
      <c r="IIW140" s="22"/>
      <c r="IIX140" s="22"/>
      <c r="IIY140" s="22"/>
      <c r="IIZ140" s="22"/>
      <c r="IJA140" s="22"/>
      <c r="IJB140" s="22"/>
      <c r="IJC140" s="22"/>
      <c r="IJD140" s="22"/>
      <c r="IJE140" s="22"/>
      <c r="IJF140" s="22"/>
      <c r="IJG140" s="22"/>
      <c r="IJH140" s="22"/>
      <c r="IJI140" s="22"/>
      <c r="IJJ140" s="22"/>
      <c r="IJK140" s="22"/>
      <c r="IJL140" s="22"/>
      <c r="IJM140" s="22"/>
      <c r="IJN140" s="22"/>
      <c r="IJO140" s="21"/>
      <c r="IJP140" s="22"/>
      <c r="IJQ140" s="22"/>
      <c r="IJR140" s="22"/>
      <c r="IJS140" s="22"/>
      <c r="IJT140" s="22"/>
      <c r="IJU140" s="22"/>
      <c r="IJV140" s="22"/>
      <c r="IJW140" s="22"/>
      <c r="IJX140" s="22"/>
      <c r="IJY140" s="22"/>
      <c r="IJZ140" s="22"/>
      <c r="IKA140" s="22"/>
      <c r="IKB140" s="22"/>
      <c r="IKC140" s="22"/>
      <c r="IKD140" s="22"/>
      <c r="IKE140" s="22"/>
      <c r="IKF140" s="22"/>
      <c r="IKG140" s="22"/>
      <c r="IKH140" s="22"/>
      <c r="IKI140" s="22"/>
      <c r="IKJ140" s="22"/>
      <c r="IKK140" s="22"/>
      <c r="IKL140" s="22"/>
      <c r="IKM140" s="22"/>
      <c r="IKN140" s="22"/>
      <c r="IKO140" s="22"/>
      <c r="IKP140" s="22"/>
      <c r="IKQ140" s="22"/>
      <c r="IKR140" s="22"/>
      <c r="IKS140" s="22"/>
      <c r="IKT140" s="22"/>
      <c r="IKU140" s="22"/>
      <c r="IKV140" s="22"/>
      <c r="IKW140" s="21"/>
      <c r="IKX140" s="22"/>
      <c r="IKY140" s="22"/>
      <c r="IKZ140" s="22"/>
      <c r="ILA140" s="22"/>
      <c r="ILB140" s="22"/>
      <c r="ILC140" s="22"/>
      <c r="ILD140" s="22"/>
      <c r="ILE140" s="22"/>
      <c r="ILF140" s="22"/>
      <c r="ILG140" s="22"/>
      <c r="ILH140" s="22"/>
      <c r="ILI140" s="22"/>
      <c r="ILJ140" s="22"/>
      <c r="ILK140" s="22"/>
      <c r="ILL140" s="22"/>
      <c r="ILM140" s="22"/>
      <c r="ILN140" s="22"/>
      <c r="ILO140" s="22"/>
      <c r="ILP140" s="22"/>
      <c r="ILQ140" s="22"/>
      <c r="ILR140" s="22"/>
      <c r="ILS140" s="22"/>
      <c r="ILT140" s="22"/>
      <c r="ILU140" s="22"/>
      <c r="ILV140" s="22"/>
      <c r="ILW140" s="22"/>
      <c r="ILX140" s="22"/>
      <c r="ILY140" s="22"/>
      <c r="ILZ140" s="22"/>
      <c r="IMA140" s="22"/>
      <c r="IMB140" s="22"/>
      <c r="IMC140" s="22"/>
      <c r="IMD140" s="22"/>
      <c r="IME140" s="21"/>
      <c r="IMF140" s="22"/>
      <c r="IMG140" s="22"/>
      <c r="IMH140" s="22"/>
      <c r="IMI140" s="22"/>
      <c r="IMJ140" s="22"/>
      <c r="IMK140" s="22"/>
      <c r="IML140" s="22"/>
      <c r="IMM140" s="22"/>
      <c r="IMN140" s="22"/>
      <c r="IMO140" s="22"/>
      <c r="IMP140" s="22"/>
      <c r="IMQ140" s="22"/>
      <c r="IMR140" s="22"/>
      <c r="IMS140" s="22"/>
      <c r="IMT140" s="22"/>
      <c r="IMU140" s="22"/>
      <c r="IMV140" s="22"/>
      <c r="IMW140" s="22"/>
      <c r="IMX140" s="22"/>
      <c r="IMY140" s="22"/>
      <c r="IMZ140" s="22"/>
      <c r="INA140" s="22"/>
      <c r="INB140" s="22"/>
      <c r="INC140" s="22"/>
      <c r="IND140" s="22"/>
      <c r="INE140" s="22"/>
      <c r="INF140" s="22"/>
      <c r="ING140" s="22"/>
      <c r="INH140" s="22"/>
      <c r="INI140" s="22"/>
      <c r="INJ140" s="22"/>
      <c r="INK140" s="22"/>
      <c r="INL140" s="22"/>
      <c r="INM140" s="21"/>
      <c r="INN140" s="22"/>
      <c r="INO140" s="22"/>
      <c r="INP140" s="22"/>
      <c r="INQ140" s="22"/>
      <c r="INR140" s="22"/>
      <c r="INS140" s="22"/>
      <c r="INT140" s="22"/>
      <c r="INU140" s="22"/>
      <c r="INV140" s="22"/>
      <c r="INW140" s="22"/>
      <c r="INX140" s="22"/>
      <c r="INY140" s="22"/>
      <c r="INZ140" s="22"/>
      <c r="IOA140" s="22"/>
      <c r="IOB140" s="22"/>
      <c r="IOC140" s="22"/>
      <c r="IOD140" s="22"/>
      <c r="IOE140" s="22"/>
      <c r="IOF140" s="22"/>
      <c r="IOG140" s="22"/>
      <c r="IOH140" s="22"/>
      <c r="IOI140" s="22"/>
      <c r="IOJ140" s="22"/>
      <c r="IOK140" s="22"/>
      <c r="IOL140" s="22"/>
      <c r="IOM140" s="22"/>
      <c r="ION140" s="22"/>
      <c r="IOO140" s="22"/>
      <c r="IOP140" s="22"/>
      <c r="IOQ140" s="22"/>
      <c r="IOR140" s="22"/>
      <c r="IOS140" s="22"/>
      <c r="IOT140" s="22"/>
      <c r="IOU140" s="21"/>
      <c r="IOV140" s="22"/>
      <c r="IOW140" s="22"/>
      <c r="IOX140" s="22"/>
      <c r="IOY140" s="22"/>
      <c r="IOZ140" s="22"/>
      <c r="IPA140" s="22"/>
      <c r="IPB140" s="22"/>
      <c r="IPC140" s="22"/>
      <c r="IPD140" s="22"/>
      <c r="IPE140" s="22"/>
      <c r="IPF140" s="22"/>
      <c r="IPG140" s="22"/>
      <c r="IPH140" s="22"/>
      <c r="IPI140" s="22"/>
      <c r="IPJ140" s="22"/>
      <c r="IPK140" s="22"/>
      <c r="IPL140" s="22"/>
      <c r="IPM140" s="22"/>
      <c r="IPN140" s="22"/>
      <c r="IPO140" s="22"/>
      <c r="IPP140" s="22"/>
      <c r="IPQ140" s="22"/>
      <c r="IPR140" s="22"/>
      <c r="IPS140" s="22"/>
      <c r="IPT140" s="22"/>
      <c r="IPU140" s="22"/>
      <c r="IPV140" s="22"/>
      <c r="IPW140" s="22"/>
      <c r="IPX140" s="22"/>
      <c r="IPY140" s="22"/>
      <c r="IPZ140" s="22"/>
      <c r="IQA140" s="22"/>
      <c r="IQB140" s="22"/>
      <c r="IQC140" s="21"/>
      <c r="IQD140" s="22"/>
      <c r="IQE140" s="22"/>
      <c r="IQF140" s="22"/>
      <c r="IQG140" s="22"/>
      <c r="IQH140" s="22"/>
      <c r="IQI140" s="22"/>
      <c r="IQJ140" s="22"/>
      <c r="IQK140" s="22"/>
      <c r="IQL140" s="22"/>
      <c r="IQM140" s="22"/>
      <c r="IQN140" s="22"/>
      <c r="IQO140" s="22"/>
      <c r="IQP140" s="22"/>
      <c r="IQQ140" s="22"/>
      <c r="IQR140" s="22"/>
      <c r="IQS140" s="22"/>
      <c r="IQT140" s="22"/>
      <c r="IQU140" s="22"/>
      <c r="IQV140" s="22"/>
      <c r="IQW140" s="22"/>
      <c r="IQX140" s="22"/>
      <c r="IQY140" s="22"/>
      <c r="IQZ140" s="22"/>
      <c r="IRA140" s="22"/>
      <c r="IRB140" s="22"/>
      <c r="IRC140" s="22"/>
      <c r="IRD140" s="22"/>
      <c r="IRE140" s="22"/>
      <c r="IRF140" s="22"/>
      <c r="IRG140" s="22"/>
      <c r="IRH140" s="22"/>
      <c r="IRI140" s="22"/>
      <c r="IRJ140" s="22"/>
      <c r="IRK140" s="21"/>
      <c r="IRL140" s="22"/>
      <c r="IRM140" s="22"/>
      <c r="IRN140" s="22"/>
      <c r="IRO140" s="22"/>
      <c r="IRP140" s="22"/>
      <c r="IRQ140" s="22"/>
      <c r="IRR140" s="22"/>
      <c r="IRS140" s="22"/>
      <c r="IRT140" s="22"/>
      <c r="IRU140" s="22"/>
      <c r="IRV140" s="22"/>
      <c r="IRW140" s="22"/>
      <c r="IRX140" s="22"/>
      <c r="IRY140" s="22"/>
      <c r="IRZ140" s="22"/>
      <c r="ISA140" s="22"/>
      <c r="ISB140" s="22"/>
      <c r="ISC140" s="22"/>
      <c r="ISD140" s="22"/>
      <c r="ISE140" s="22"/>
      <c r="ISF140" s="22"/>
      <c r="ISG140" s="22"/>
      <c r="ISH140" s="22"/>
      <c r="ISI140" s="22"/>
      <c r="ISJ140" s="22"/>
      <c r="ISK140" s="22"/>
      <c r="ISL140" s="22"/>
      <c r="ISM140" s="22"/>
      <c r="ISN140" s="22"/>
      <c r="ISO140" s="22"/>
      <c r="ISP140" s="22"/>
      <c r="ISQ140" s="22"/>
      <c r="ISR140" s="22"/>
      <c r="ISS140" s="21"/>
      <c r="IST140" s="22"/>
      <c r="ISU140" s="22"/>
      <c r="ISV140" s="22"/>
      <c r="ISW140" s="22"/>
      <c r="ISX140" s="22"/>
      <c r="ISY140" s="22"/>
      <c r="ISZ140" s="22"/>
      <c r="ITA140" s="22"/>
      <c r="ITB140" s="22"/>
      <c r="ITC140" s="22"/>
      <c r="ITD140" s="22"/>
      <c r="ITE140" s="22"/>
      <c r="ITF140" s="22"/>
      <c r="ITG140" s="22"/>
      <c r="ITH140" s="22"/>
      <c r="ITI140" s="22"/>
      <c r="ITJ140" s="22"/>
      <c r="ITK140" s="22"/>
      <c r="ITL140" s="22"/>
      <c r="ITM140" s="22"/>
      <c r="ITN140" s="22"/>
      <c r="ITO140" s="22"/>
      <c r="ITP140" s="22"/>
      <c r="ITQ140" s="22"/>
      <c r="ITR140" s="22"/>
      <c r="ITS140" s="22"/>
      <c r="ITT140" s="22"/>
      <c r="ITU140" s="22"/>
      <c r="ITV140" s="22"/>
      <c r="ITW140" s="22"/>
      <c r="ITX140" s="22"/>
      <c r="ITY140" s="22"/>
      <c r="ITZ140" s="22"/>
      <c r="IUA140" s="21"/>
      <c r="IUB140" s="22"/>
      <c r="IUC140" s="22"/>
      <c r="IUD140" s="22"/>
      <c r="IUE140" s="22"/>
      <c r="IUF140" s="22"/>
      <c r="IUG140" s="22"/>
      <c r="IUH140" s="22"/>
      <c r="IUI140" s="22"/>
      <c r="IUJ140" s="22"/>
      <c r="IUK140" s="22"/>
      <c r="IUL140" s="22"/>
      <c r="IUM140" s="22"/>
      <c r="IUN140" s="22"/>
      <c r="IUO140" s="22"/>
      <c r="IUP140" s="22"/>
      <c r="IUQ140" s="22"/>
      <c r="IUR140" s="22"/>
      <c r="IUS140" s="22"/>
      <c r="IUT140" s="22"/>
      <c r="IUU140" s="22"/>
      <c r="IUV140" s="22"/>
      <c r="IUW140" s="22"/>
      <c r="IUX140" s="22"/>
      <c r="IUY140" s="22"/>
      <c r="IUZ140" s="22"/>
      <c r="IVA140" s="22"/>
      <c r="IVB140" s="22"/>
      <c r="IVC140" s="22"/>
      <c r="IVD140" s="22"/>
      <c r="IVE140" s="22"/>
      <c r="IVF140" s="22"/>
      <c r="IVG140" s="22"/>
      <c r="IVH140" s="22"/>
      <c r="IVI140" s="21"/>
      <c r="IVJ140" s="22"/>
      <c r="IVK140" s="22"/>
      <c r="IVL140" s="22"/>
      <c r="IVM140" s="22"/>
      <c r="IVN140" s="22"/>
      <c r="IVO140" s="22"/>
      <c r="IVP140" s="22"/>
      <c r="IVQ140" s="22"/>
      <c r="IVR140" s="22"/>
      <c r="IVS140" s="22"/>
      <c r="IVT140" s="22"/>
      <c r="IVU140" s="22"/>
      <c r="IVV140" s="22"/>
      <c r="IVW140" s="22"/>
      <c r="IVX140" s="22"/>
      <c r="IVY140" s="22"/>
      <c r="IVZ140" s="22"/>
      <c r="IWA140" s="22"/>
      <c r="IWB140" s="22"/>
      <c r="IWC140" s="22"/>
      <c r="IWD140" s="22"/>
      <c r="IWE140" s="22"/>
      <c r="IWF140" s="22"/>
      <c r="IWG140" s="22"/>
      <c r="IWH140" s="22"/>
      <c r="IWI140" s="22"/>
      <c r="IWJ140" s="22"/>
      <c r="IWK140" s="22"/>
      <c r="IWL140" s="22"/>
      <c r="IWM140" s="22"/>
      <c r="IWN140" s="22"/>
      <c r="IWO140" s="22"/>
      <c r="IWP140" s="22"/>
      <c r="IWQ140" s="21"/>
      <c r="IWR140" s="22"/>
      <c r="IWS140" s="22"/>
      <c r="IWT140" s="22"/>
      <c r="IWU140" s="22"/>
      <c r="IWV140" s="22"/>
      <c r="IWW140" s="22"/>
      <c r="IWX140" s="22"/>
      <c r="IWY140" s="22"/>
      <c r="IWZ140" s="22"/>
      <c r="IXA140" s="22"/>
      <c r="IXB140" s="22"/>
      <c r="IXC140" s="22"/>
      <c r="IXD140" s="22"/>
      <c r="IXE140" s="22"/>
      <c r="IXF140" s="22"/>
      <c r="IXG140" s="22"/>
      <c r="IXH140" s="22"/>
      <c r="IXI140" s="22"/>
      <c r="IXJ140" s="22"/>
      <c r="IXK140" s="22"/>
      <c r="IXL140" s="22"/>
      <c r="IXM140" s="22"/>
      <c r="IXN140" s="22"/>
      <c r="IXO140" s="22"/>
      <c r="IXP140" s="22"/>
      <c r="IXQ140" s="22"/>
      <c r="IXR140" s="22"/>
      <c r="IXS140" s="22"/>
      <c r="IXT140" s="22"/>
      <c r="IXU140" s="22"/>
      <c r="IXV140" s="22"/>
      <c r="IXW140" s="22"/>
      <c r="IXX140" s="22"/>
      <c r="IXY140" s="21"/>
      <c r="IXZ140" s="22"/>
      <c r="IYA140" s="22"/>
      <c r="IYB140" s="22"/>
      <c r="IYC140" s="22"/>
      <c r="IYD140" s="22"/>
      <c r="IYE140" s="22"/>
      <c r="IYF140" s="22"/>
      <c r="IYG140" s="22"/>
      <c r="IYH140" s="22"/>
      <c r="IYI140" s="22"/>
      <c r="IYJ140" s="22"/>
      <c r="IYK140" s="22"/>
      <c r="IYL140" s="22"/>
      <c r="IYM140" s="22"/>
      <c r="IYN140" s="22"/>
      <c r="IYO140" s="22"/>
      <c r="IYP140" s="22"/>
      <c r="IYQ140" s="22"/>
      <c r="IYR140" s="22"/>
      <c r="IYS140" s="22"/>
      <c r="IYT140" s="22"/>
      <c r="IYU140" s="22"/>
      <c r="IYV140" s="22"/>
      <c r="IYW140" s="22"/>
      <c r="IYX140" s="22"/>
      <c r="IYY140" s="22"/>
      <c r="IYZ140" s="22"/>
      <c r="IZA140" s="22"/>
      <c r="IZB140" s="22"/>
      <c r="IZC140" s="22"/>
      <c r="IZD140" s="22"/>
      <c r="IZE140" s="22"/>
      <c r="IZF140" s="22"/>
      <c r="IZG140" s="21"/>
      <c r="IZH140" s="22"/>
      <c r="IZI140" s="22"/>
      <c r="IZJ140" s="22"/>
      <c r="IZK140" s="22"/>
      <c r="IZL140" s="22"/>
      <c r="IZM140" s="22"/>
      <c r="IZN140" s="22"/>
      <c r="IZO140" s="22"/>
      <c r="IZP140" s="22"/>
      <c r="IZQ140" s="22"/>
      <c r="IZR140" s="22"/>
      <c r="IZS140" s="22"/>
      <c r="IZT140" s="22"/>
      <c r="IZU140" s="22"/>
      <c r="IZV140" s="22"/>
      <c r="IZW140" s="22"/>
      <c r="IZX140" s="22"/>
      <c r="IZY140" s="22"/>
      <c r="IZZ140" s="22"/>
      <c r="JAA140" s="22"/>
      <c r="JAB140" s="22"/>
      <c r="JAC140" s="22"/>
      <c r="JAD140" s="22"/>
      <c r="JAE140" s="22"/>
      <c r="JAF140" s="22"/>
      <c r="JAG140" s="22"/>
      <c r="JAH140" s="22"/>
      <c r="JAI140" s="22"/>
      <c r="JAJ140" s="22"/>
      <c r="JAK140" s="22"/>
      <c r="JAL140" s="22"/>
      <c r="JAM140" s="22"/>
      <c r="JAN140" s="22"/>
      <c r="JAO140" s="21"/>
      <c r="JAP140" s="22"/>
      <c r="JAQ140" s="22"/>
      <c r="JAR140" s="22"/>
      <c r="JAS140" s="22"/>
      <c r="JAT140" s="22"/>
      <c r="JAU140" s="22"/>
      <c r="JAV140" s="22"/>
      <c r="JAW140" s="22"/>
      <c r="JAX140" s="22"/>
      <c r="JAY140" s="22"/>
      <c r="JAZ140" s="22"/>
      <c r="JBA140" s="22"/>
      <c r="JBB140" s="22"/>
      <c r="JBC140" s="22"/>
      <c r="JBD140" s="22"/>
      <c r="JBE140" s="22"/>
      <c r="JBF140" s="22"/>
      <c r="JBG140" s="22"/>
      <c r="JBH140" s="22"/>
      <c r="JBI140" s="22"/>
      <c r="JBJ140" s="22"/>
      <c r="JBK140" s="22"/>
      <c r="JBL140" s="22"/>
      <c r="JBM140" s="22"/>
      <c r="JBN140" s="22"/>
      <c r="JBO140" s="22"/>
      <c r="JBP140" s="22"/>
      <c r="JBQ140" s="22"/>
      <c r="JBR140" s="22"/>
      <c r="JBS140" s="22"/>
      <c r="JBT140" s="22"/>
      <c r="JBU140" s="22"/>
      <c r="JBV140" s="22"/>
      <c r="JBW140" s="21"/>
      <c r="JBX140" s="22"/>
      <c r="JBY140" s="22"/>
      <c r="JBZ140" s="22"/>
      <c r="JCA140" s="22"/>
      <c r="JCB140" s="22"/>
      <c r="JCC140" s="22"/>
      <c r="JCD140" s="22"/>
      <c r="JCE140" s="22"/>
      <c r="JCF140" s="22"/>
      <c r="JCG140" s="22"/>
      <c r="JCH140" s="22"/>
      <c r="JCI140" s="22"/>
      <c r="JCJ140" s="22"/>
      <c r="JCK140" s="22"/>
      <c r="JCL140" s="22"/>
      <c r="JCM140" s="22"/>
      <c r="JCN140" s="22"/>
      <c r="JCO140" s="22"/>
      <c r="JCP140" s="22"/>
      <c r="JCQ140" s="22"/>
      <c r="JCR140" s="22"/>
      <c r="JCS140" s="22"/>
      <c r="JCT140" s="22"/>
      <c r="JCU140" s="22"/>
      <c r="JCV140" s="22"/>
      <c r="JCW140" s="22"/>
      <c r="JCX140" s="22"/>
      <c r="JCY140" s="22"/>
      <c r="JCZ140" s="22"/>
      <c r="JDA140" s="22"/>
      <c r="JDB140" s="22"/>
      <c r="JDC140" s="22"/>
      <c r="JDD140" s="22"/>
      <c r="JDE140" s="21"/>
      <c r="JDF140" s="22"/>
      <c r="JDG140" s="22"/>
      <c r="JDH140" s="22"/>
      <c r="JDI140" s="22"/>
      <c r="JDJ140" s="22"/>
      <c r="JDK140" s="22"/>
      <c r="JDL140" s="22"/>
      <c r="JDM140" s="22"/>
      <c r="JDN140" s="22"/>
      <c r="JDO140" s="22"/>
      <c r="JDP140" s="22"/>
      <c r="JDQ140" s="22"/>
      <c r="JDR140" s="22"/>
      <c r="JDS140" s="22"/>
      <c r="JDT140" s="22"/>
      <c r="JDU140" s="22"/>
      <c r="JDV140" s="22"/>
      <c r="JDW140" s="22"/>
      <c r="JDX140" s="22"/>
      <c r="JDY140" s="22"/>
      <c r="JDZ140" s="22"/>
      <c r="JEA140" s="22"/>
      <c r="JEB140" s="22"/>
      <c r="JEC140" s="22"/>
      <c r="JED140" s="22"/>
      <c r="JEE140" s="22"/>
      <c r="JEF140" s="22"/>
      <c r="JEG140" s="22"/>
      <c r="JEH140" s="22"/>
      <c r="JEI140" s="22"/>
      <c r="JEJ140" s="22"/>
      <c r="JEK140" s="22"/>
      <c r="JEL140" s="22"/>
      <c r="JEM140" s="21"/>
      <c r="JEN140" s="22"/>
      <c r="JEO140" s="22"/>
      <c r="JEP140" s="22"/>
      <c r="JEQ140" s="22"/>
      <c r="JER140" s="22"/>
      <c r="JES140" s="22"/>
      <c r="JET140" s="22"/>
      <c r="JEU140" s="22"/>
      <c r="JEV140" s="22"/>
      <c r="JEW140" s="22"/>
      <c r="JEX140" s="22"/>
      <c r="JEY140" s="22"/>
      <c r="JEZ140" s="22"/>
      <c r="JFA140" s="22"/>
      <c r="JFB140" s="22"/>
      <c r="JFC140" s="22"/>
      <c r="JFD140" s="22"/>
      <c r="JFE140" s="22"/>
      <c r="JFF140" s="22"/>
      <c r="JFG140" s="22"/>
      <c r="JFH140" s="22"/>
      <c r="JFI140" s="22"/>
      <c r="JFJ140" s="22"/>
      <c r="JFK140" s="22"/>
      <c r="JFL140" s="22"/>
      <c r="JFM140" s="22"/>
      <c r="JFN140" s="22"/>
      <c r="JFO140" s="22"/>
      <c r="JFP140" s="22"/>
      <c r="JFQ140" s="22"/>
      <c r="JFR140" s="22"/>
      <c r="JFS140" s="22"/>
      <c r="JFT140" s="22"/>
      <c r="JFU140" s="21"/>
      <c r="JFV140" s="22"/>
      <c r="JFW140" s="22"/>
      <c r="JFX140" s="22"/>
      <c r="JFY140" s="22"/>
      <c r="JFZ140" s="22"/>
      <c r="JGA140" s="22"/>
      <c r="JGB140" s="22"/>
      <c r="JGC140" s="22"/>
      <c r="JGD140" s="22"/>
      <c r="JGE140" s="22"/>
      <c r="JGF140" s="22"/>
      <c r="JGG140" s="22"/>
      <c r="JGH140" s="22"/>
      <c r="JGI140" s="22"/>
      <c r="JGJ140" s="22"/>
      <c r="JGK140" s="22"/>
      <c r="JGL140" s="22"/>
      <c r="JGM140" s="22"/>
      <c r="JGN140" s="22"/>
      <c r="JGO140" s="22"/>
      <c r="JGP140" s="22"/>
      <c r="JGQ140" s="22"/>
      <c r="JGR140" s="22"/>
      <c r="JGS140" s="22"/>
      <c r="JGT140" s="22"/>
      <c r="JGU140" s="22"/>
      <c r="JGV140" s="22"/>
      <c r="JGW140" s="22"/>
      <c r="JGX140" s="22"/>
      <c r="JGY140" s="22"/>
      <c r="JGZ140" s="22"/>
      <c r="JHA140" s="22"/>
      <c r="JHB140" s="22"/>
      <c r="JHC140" s="21"/>
      <c r="JHD140" s="22"/>
      <c r="JHE140" s="22"/>
      <c r="JHF140" s="22"/>
      <c r="JHG140" s="22"/>
      <c r="JHH140" s="22"/>
      <c r="JHI140" s="22"/>
      <c r="JHJ140" s="22"/>
      <c r="JHK140" s="22"/>
      <c r="JHL140" s="22"/>
      <c r="JHM140" s="22"/>
      <c r="JHN140" s="22"/>
      <c r="JHO140" s="22"/>
      <c r="JHP140" s="22"/>
      <c r="JHQ140" s="22"/>
      <c r="JHR140" s="22"/>
      <c r="JHS140" s="22"/>
      <c r="JHT140" s="22"/>
      <c r="JHU140" s="22"/>
      <c r="JHV140" s="22"/>
      <c r="JHW140" s="22"/>
      <c r="JHX140" s="22"/>
      <c r="JHY140" s="22"/>
      <c r="JHZ140" s="22"/>
      <c r="JIA140" s="22"/>
      <c r="JIB140" s="22"/>
      <c r="JIC140" s="22"/>
      <c r="JID140" s="22"/>
      <c r="JIE140" s="22"/>
      <c r="JIF140" s="22"/>
      <c r="JIG140" s="22"/>
      <c r="JIH140" s="22"/>
      <c r="JII140" s="22"/>
      <c r="JIJ140" s="22"/>
      <c r="JIK140" s="21"/>
      <c r="JIL140" s="22"/>
      <c r="JIM140" s="22"/>
      <c r="JIN140" s="22"/>
      <c r="JIO140" s="22"/>
      <c r="JIP140" s="22"/>
      <c r="JIQ140" s="22"/>
      <c r="JIR140" s="22"/>
      <c r="JIS140" s="22"/>
      <c r="JIT140" s="22"/>
      <c r="JIU140" s="22"/>
      <c r="JIV140" s="22"/>
      <c r="JIW140" s="22"/>
      <c r="JIX140" s="22"/>
      <c r="JIY140" s="22"/>
      <c r="JIZ140" s="22"/>
      <c r="JJA140" s="22"/>
      <c r="JJB140" s="22"/>
      <c r="JJC140" s="22"/>
      <c r="JJD140" s="22"/>
      <c r="JJE140" s="22"/>
      <c r="JJF140" s="22"/>
      <c r="JJG140" s="22"/>
      <c r="JJH140" s="22"/>
      <c r="JJI140" s="22"/>
      <c r="JJJ140" s="22"/>
      <c r="JJK140" s="22"/>
      <c r="JJL140" s="22"/>
      <c r="JJM140" s="22"/>
      <c r="JJN140" s="22"/>
      <c r="JJO140" s="22"/>
      <c r="JJP140" s="22"/>
      <c r="JJQ140" s="22"/>
      <c r="JJR140" s="22"/>
      <c r="JJS140" s="21"/>
      <c r="JJT140" s="22"/>
      <c r="JJU140" s="22"/>
      <c r="JJV140" s="22"/>
      <c r="JJW140" s="22"/>
      <c r="JJX140" s="22"/>
      <c r="JJY140" s="22"/>
      <c r="JJZ140" s="22"/>
      <c r="JKA140" s="22"/>
      <c r="JKB140" s="22"/>
      <c r="JKC140" s="22"/>
      <c r="JKD140" s="22"/>
      <c r="JKE140" s="22"/>
      <c r="JKF140" s="22"/>
      <c r="JKG140" s="22"/>
      <c r="JKH140" s="22"/>
      <c r="JKI140" s="22"/>
      <c r="JKJ140" s="22"/>
      <c r="JKK140" s="22"/>
      <c r="JKL140" s="22"/>
      <c r="JKM140" s="22"/>
      <c r="JKN140" s="22"/>
      <c r="JKO140" s="22"/>
      <c r="JKP140" s="22"/>
      <c r="JKQ140" s="22"/>
      <c r="JKR140" s="22"/>
      <c r="JKS140" s="22"/>
      <c r="JKT140" s="22"/>
      <c r="JKU140" s="22"/>
      <c r="JKV140" s="22"/>
      <c r="JKW140" s="22"/>
      <c r="JKX140" s="22"/>
      <c r="JKY140" s="22"/>
      <c r="JKZ140" s="22"/>
      <c r="JLA140" s="21"/>
      <c r="JLB140" s="22"/>
      <c r="JLC140" s="22"/>
      <c r="JLD140" s="22"/>
      <c r="JLE140" s="22"/>
      <c r="JLF140" s="22"/>
      <c r="JLG140" s="22"/>
      <c r="JLH140" s="22"/>
      <c r="JLI140" s="22"/>
      <c r="JLJ140" s="22"/>
      <c r="JLK140" s="22"/>
      <c r="JLL140" s="22"/>
      <c r="JLM140" s="22"/>
      <c r="JLN140" s="22"/>
      <c r="JLO140" s="22"/>
      <c r="JLP140" s="22"/>
      <c r="JLQ140" s="22"/>
      <c r="JLR140" s="22"/>
      <c r="JLS140" s="22"/>
      <c r="JLT140" s="22"/>
      <c r="JLU140" s="22"/>
      <c r="JLV140" s="22"/>
      <c r="JLW140" s="22"/>
      <c r="JLX140" s="22"/>
      <c r="JLY140" s="22"/>
      <c r="JLZ140" s="22"/>
      <c r="JMA140" s="22"/>
      <c r="JMB140" s="22"/>
      <c r="JMC140" s="22"/>
      <c r="JMD140" s="22"/>
      <c r="JME140" s="22"/>
      <c r="JMF140" s="22"/>
      <c r="JMG140" s="22"/>
      <c r="JMH140" s="22"/>
      <c r="JMI140" s="21"/>
      <c r="JMJ140" s="22"/>
      <c r="JMK140" s="22"/>
      <c r="JML140" s="22"/>
      <c r="JMM140" s="22"/>
      <c r="JMN140" s="22"/>
      <c r="JMO140" s="22"/>
      <c r="JMP140" s="22"/>
      <c r="JMQ140" s="22"/>
      <c r="JMR140" s="22"/>
      <c r="JMS140" s="22"/>
      <c r="JMT140" s="22"/>
      <c r="JMU140" s="22"/>
      <c r="JMV140" s="22"/>
      <c r="JMW140" s="22"/>
      <c r="JMX140" s="22"/>
      <c r="JMY140" s="22"/>
      <c r="JMZ140" s="22"/>
      <c r="JNA140" s="22"/>
      <c r="JNB140" s="22"/>
      <c r="JNC140" s="22"/>
      <c r="JND140" s="22"/>
      <c r="JNE140" s="22"/>
      <c r="JNF140" s="22"/>
      <c r="JNG140" s="22"/>
      <c r="JNH140" s="22"/>
      <c r="JNI140" s="22"/>
      <c r="JNJ140" s="22"/>
      <c r="JNK140" s="22"/>
      <c r="JNL140" s="22"/>
      <c r="JNM140" s="22"/>
      <c r="JNN140" s="22"/>
      <c r="JNO140" s="22"/>
      <c r="JNP140" s="22"/>
      <c r="JNQ140" s="21"/>
      <c r="JNR140" s="22"/>
      <c r="JNS140" s="22"/>
      <c r="JNT140" s="22"/>
      <c r="JNU140" s="22"/>
      <c r="JNV140" s="22"/>
      <c r="JNW140" s="22"/>
      <c r="JNX140" s="22"/>
      <c r="JNY140" s="22"/>
      <c r="JNZ140" s="22"/>
      <c r="JOA140" s="22"/>
      <c r="JOB140" s="22"/>
      <c r="JOC140" s="22"/>
      <c r="JOD140" s="22"/>
      <c r="JOE140" s="22"/>
      <c r="JOF140" s="22"/>
      <c r="JOG140" s="22"/>
      <c r="JOH140" s="22"/>
      <c r="JOI140" s="22"/>
      <c r="JOJ140" s="22"/>
      <c r="JOK140" s="22"/>
      <c r="JOL140" s="22"/>
      <c r="JOM140" s="22"/>
      <c r="JON140" s="22"/>
      <c r="JOO140" s="22"/>
      <c r="JOP140" s="22"/>
      <c r="JOQ140" s="22"/>
      <c r="JOR140" s="22"/>
      <c r="JOS140" s="22"/>
      <c r="JOT140" s="22"/>
      <c r="JOU140" s="22"/>
      <c r="JOV140" s="22"/>
      <c r="JOW140" s="22"/>
      <c r="JOX140" s="22"/>
      <c r="JOY140" s="21"/>
      <c r="JOZ140" s="22"/>
      <c r="JPA140" s="22"/>
      <c r="JPB140" s="22"/>
      <c r="JPC140" s="22"/>
      <c r="JPD140" s="22"/>
      <c r="JPE140" s="22"/>
      <c r="JPF140" s="22"/>
      <c r="JPG140" s="22"/>
      <c r="JPH140" s="22"/>
      <c r="JPI140" s="22"/>
      <c r="JPJ140" s="22"/>
      <c r="JPK140" s="22"/>
      <c r="JPL140" s="22"/>
      <c r="JPM140" s="22"/>
      <c r="JPN140" s="22"/>
      <c r="JPO140" s="22"/>
      <c r="JPP140" s="22"/>
      <c r="JPQ140" s="22"/>
      <c r="JPR140" s="22"/>
      <c r="JPS140" s="22"/>
      <c r="JPT140" s="22"/>
      <c r="JPU140" s="22"/>
      <c r="JPV140" s="22"/>
      <c r="JPW140" s="22"/>
      <c r="JPX140" s="22"/>
      <c r="JPY140" s="22"/>
      <c r="JPZ140" s="22"/>
      <c r="JQA140" s="22"/>
      <c r="JQB140" s="22"/>
      <c r="JQC140" s="22"/>
      <c r="JQD140" s="22"/>
      <c r="JQE140" s="22"/>
      <c r="JQF140" s="22"/>
      <c r="JQG140" s="21"/>
      <c r="JQH140" s="22"/>
      <c r="JQI140" s="22"/>
      <c r="JQJ140" s="22"/>
      <c r="JQK140" s="22"/>
      <c r="JQL140" s="22"/>
      <c r="JQM140" s="22"/>
      <c r="JQN140" s="22"/>
      <c r="JQO140" s="22"/>
      <c r="JQP140" s="22"/>
      <c r="JQQ140" s="22"/>
      <c r="JQR140" s="22"/>
      <c r="JQS140" s="22"/>
      <c r="JQT140" s="22"/>
      <c r="JQU140" s="22"/>
      <c r="JQV140" s="22"/>
      <c r="JQW140" s="22"/>
      <c r="JQX140" s="22"/>
      <c r="JQY140" s="22"/>
      <c r="JQZ140" s="22"/>
      <c r="JRA140" s="22"/>
      <c r="JRB140" s="22"/>
      <c r="JRC140" s="22"/>
      <c r="JRD140" s="22"/>
      <c r="JRE140" s="22"/>
      <c r="JRF140" s="22"/>
      <c r="JRG140" s="22"/>
      <c r="JRH140" s="22"/>
      <c r="JRI140" s="22"/>
      <c r="JRJ140" s="22"/>
      <c r="JRK140" s="22"/>
      <c r="JRL140" s="22"/>
      <c r="JRM140" s="22"/>
      <c r="JRN140" s="22"/>
      <c r="JRO140" s="21"/>
      <c r="JRP140" s="22"/>
      <c r="JRQ140" s="22"/>
      <c r="JRR140" s="22"/>
      <c r="JRS140" s="22"/>
      <c r="JRT140" s="22"/>
      <c r="JRU140" s="22"/>
      <c r="JRV140" s="22"/>
      <c r="JRW140" s="22"/>
      <c r="JRX140" s="22"/>
      <c r="JRY140" s="22"/>
      <c r="JRZ140" s="22"/>
      <c r="JSA140" s="22"/>
      <c r="JSB140" s="22"/>
      <c r="JSC140" s="22"/>
      <c r="JSD140" s="22"/>
      <c r="JSE140" s="22"/>
      <c r="JSF140" s="22"/>
      <c r="JSG140" s="22"/>
      <c r="JSH140" s="22"/>
      <c r="JSI140" s="22"/>
      <c r="JSJ140" s="22"/>
      <c r="JSK140" s="22"/>
      <c r="JSL140" s="22"/>
      <c r="JSM140" s="22"/>
      <c r="JSN140" s="22"/>
      <c r="JSO140" s="22"/>
      <c r="JSP140" s="22"/>
      <c r="JSQ140" s="22"/>
      <c r="JSR140" s="22"/>
      <c r="JSS140" s="22"/>
      <c r="JST140" s="22"/>
      <c r="JSU140" s="22"/>
      <c r="JSV140" s="22"/>
      <c r="JSW140" s="21"/>
      <c r="JSX140" s="22"/>
      <c r="JSY140" s="22"/>
      <c r="JSZ140" s="22"/>
      <c r="JTA140" s="22"/>
      <c r="JTB140" s="22"/>
      <c r="JTC140" s="22"/>
      <c r="JTD140" s="22"/>
      <c r="JTE140" s="22"/>
      <c r="JTF140" s="22"/>
      <c r="JTG140" s="22"/>
      <c r="JTH140" s="22"/>
      <c r="JTI140" s="22"/>
      <c r="JTJ140" s="22"/>
      <c r="JTK140" s="22"/>
      <c r="JTL140" s="22"/>
      <c r="JTM140" s="22"/>
      <c r="JTN140" s="22"/>
      <c r="JTO140" s="22"/>
      <c r="JTP140" s="22"/>
      <c r="JTQ140" s="22"/>
      <c r="JTR140" s="22"/>
      <c r="JTS140" s="22"/>
      <c r="JTT140" s="22"/>
      <c r="JTU140" s="22"/>
      <c r="JTV140" s="22"/>
      <c r="JTW140" s="22"/>
      <c r="JTX140" s="22"/>
      <c r="JTY140" s="22"/>
      <c r="JTZ140" s="22"/>
      <c r="JUA140" s="22"/>
      <c r="JUB140" s="22"/>
      <c r="JUC140" s="22"/>
      <c r="JUD140" s="22"/>
      <c r="JUE140" s="21"/>
      <c r="JUF140" s="22"/>
      <c r="JUG140" s="22"/>
      <c r="JUH140" s="22"/>
      <c r="JUI140" s="22"/>
      <c r="JUJ140" s="22"/>
      <c r="JUK140" s="22"/>
      <c r="JUL140" s="22"/>
      <c r="JUM140" s="22"/>
      <c r="JUN140" s="22"/>
      <c r="JUO140" s="22"/>
      <c r="JUP140" s="22"/>
      <c r="JUQ140" s="22"/>
      <c r="JUR140" s="22"/>
      <c r="JUS140" s="22"/>
      <c r="JUT140" s="22"/>
      <c r="JUU140" s="22"/>
      <c r="JUV140" s="22"/>
      <c r="JUW140" s="22"/>
      <c r="JUX140" s="22"/>
      <c r="JUY140" s="22"/>
      <c r="JUZ140" s="22"/>
      <c r="JVA140" s="22"/>
      <c r="JVB140" s="22"/>
      <c r="JVC140" s="22"/>
      <c r="JVD140" s="22"/>
      <c r="JVE140" s="22"/>
      <c r="JVF140" s="22"/>
      <c r="JVG140" s="22"/>
      <c r="JVH140" s="22"/>
      <c r="JVI140" s="22"/>
      <c r="JVJ140" s="22"/>
      <c r="JVK140" s="22"/>
      <c r="JVL140" s="22"/>
      <c r="JVM140" s="21"/>
      <c r="JVN140" s="22"/>
      <c r="JVO140" s="22"/>
      <c r="JVP140" s="22"/>
      <c r="JVQ140" s="22"/>
      <c r="JVR140" s="22"/>
      <c r="JVS140" s="22"/>
      <c r="JVT140" s="22"/>
      <c r="JVU140" s="22"/>
      <c r="JVV140" s="22"/>
      <c r="JVW140" s="22"/>
      <c r="JVX140" s="22"/>
      <c r="JVY140" s="22"/>
      <c r="JVZ140" s="22"/>
      <c r="JWA140" s="22"/>
      <c r="JWB140" s="22"/>
      <c r="JWC140" s="22"/>
      <c r="JWD140" s="22"/>
      <c r="JWE140" s="22"/>
      <c r="JWF140" s="22"/>
      <c r="JWG140" s="22"/>
      <c r="JWH140" s="22"/>
      <c r="JWI140" s="22"/>
      <c r="JWJ140" s="22"/>
      <c r="JWK140" s="22"/>
      <c r="JWL140" s="22"/>
      <c r="JWM140" s="22"/>
      <c r="JWN140" s="22"/>
      <c r="JWO140" s="22"/>
      <c r="JWP140" s="22"/>
      <c r="JWQ140" s="22"/>
      <c r="JWR140" s="22"/>
      <c r="JWS140" s="22"/>
      <c r="JWT140" s="22"/>
      <c r="JWU140" s="21"/>
      <c r="JWV140" s="22"/>
      <c r="JWW140" s="22"/>
      <c r="JWX140" s="22"/>
      <c r="JWY140" s="22"/>
      <c r="JWZ140" s="22"/>
      <c r="JXA140" s="22"/>
      <c r="JXB140" s="22"/>
      <c r="JXC140" s="22"/>
      <c r="JXD140" s="22"/>
      <c r="JXE140" s="22"/>
      <c r="JXF140" s="22"/>
      <c r="JXG140" s="22"/>
      <c r="JXH140" s="22"/>
      <c r="JXI140" s="22"/>
      <c r="JXJ140" s="22"/>
      <c r="JXK140" s="22"/>
      <c r="JXL140" s="22"/>
      <c r="JXM140" s="22"/>
      <c r="JXN140" s="22"/>
      <c r="JXO140" s="22"/>
      <c r="JXP140" s="22"/>
      <c r="JXQ140" s="22"/>
      <c r="JXR140" s="22"/>
      <c r="JXS140" s="22"/>
      <c r="JXT140" s="22"/>
      <c r="JXU140" s="22"/>
      <c r="JXV140" s="22"/>
      <c r="JXW140" s="22"/>
      <c r="JXX140" s="22"/>
      <c r="JXY140" s="22"/>
      <c r="JXZ140" s="22"/>
      <c r="JYA140" s="22"/>
      <c r="JYB140" s="22"/>
      <c r="JYC140" s="21"/>
      <c r="JYD140" s="22"/>
      <c r="JYE140" s="22"/>
      <c r="JYF140" s="22"/>
      <c r="JYG140" s="22"/>
      <c r="JYH140" s="22"/>
      <c r="JYI140" s="22"/>
      <c r="JYJ140" s="22"/>
      <c r="JYK140" s="22"/>
      <c r="JYL140" s="22"/>
      <c r="JYM140" s="22"/>
      <c r="JYN140" s="22"/>
      <c r="JYO140" s="22"/>
      <c r="JYP140" s="22"/>
      <c r="JYQ140" s="22"/>
      <c r="JYR140" s="22"/>
      <c r="JYS140" s="22"/>
      <c r="JYT140" s="22"/>
      <c r="JYU140" s="22"/>
      <c r="JYV140" s="22"/>
      <c r="JYW140" s="22"/>
      <c r="JYX140" s="22"/>
      <c r="JYY140" s="22"/>
      <c r="JYZ140" s="22"/>
      <c r="JZA140" s="22"/>
      <c r="JZB140" s="22"/>
      <c r="JZC140" s="22"/>
      <c r="JZD140" s="22"/>
      <c r="JZE140" s="22"/>
      <c r="JZF140" s="22"/>
      <c r="JZG140" s="22"/>
      <c r="JZH140" s="22"/>
      <c r="JZI140" s="22"/>
      <c r="JZJ140" s="22"/>
      <c r="JZK140" s="21"/>
      <c r="JZL140" s="22"/>
      <c r="JZM140" s="22"/>
      <c r="JZN140" s="22"/>
      <c r="JZO140" s="22"/>
      <c r="JZP140" s="22"/>
      <c r="JZQ140" s="22"/>
      <c r="JZR140" s="22"/>
      <c r="JZS140" s="22"/>
      <c r="JZT140" s="22"/>
      <c r="JZU140" s="22"/>
      <c r="JZV140" s="22"/>
      <c r="JZW140" s="22"/>
      <c r="JZX140" s="22"/>
      <c r="JZY140" s="22"/>
      <c r="JZZ140" s="22"/>
      <c r="KAA140" s="22"/>
      <c r="KAB140" s="22"/>
      <c r="KAC140" s="22"/>
      <c r="KAD140" s="22"/>
      <c r="KAE140" s="22"/>
      <c r="KAF140" s="22"/>
      <c r="KAG140" s="22"/>
      <c r="KAH140" s="22"/>
      <c r="KAI140" s="22"/>
      <c r="KAJ140" s="22"/>
      <c r="KAK140" s="22"/>
      <c r="KAL140" s="22"/>
      <c r="KAM140" s="22"/>
      <c r="KAN140" s="22"/>
      <c r="KAO140" s="22"/>
      <c r="KAP140" s="22"/>
      <c r="KAQ140" s="22"/>
      <c r="KAR140" s="22"/>
      <c r="KAS140" s="21"/>
      <c r="KAT140" s="22"/>
      <c r="KAU140" s="22"/>
      <c r="KAV140" s="22"/>
      <c r="KAW140" s="22"/>
      <c r="KAX140" s="22"/>
      <c r="KAY140" s="22"/>
      <c r="KAZ140" s="22"/>
      <c r="KBA140" s="22"/>
      <c r="KBB140" s="22"/>
      <c r="KBC140" s="22"/>
      <c r="KBD140" s="22"/>
      <c r="KBE140" s="22"/>
      <c r="KBF140" s="22"/>
      <c r="KBG140" s="22"/>
      <c r="KBH140" s="22"/>
      <c r="KBI140" s="22"/>
      <c r="KBJ140" s="22"/>
      <c r="KBK140" s="22"/>
      <c r="KBL140" s="22"/>
      <c r="KBM140" s="22"/>
      <c r="KBN140" s="22"/>
      <c r="KBO140" s="22"/>
      <c r="KBP140" s="22"/>
      <c r="KBQ140" s="22"/>
      <c r="KBR140" s="22"/>
      <c r="KBS140" s="22"/>
      <c r="KBT140" s="22"/>
      <c r="KBU140" s="22"/>
      <c r="KBV140" s="22"/>
      <c r="KBW140" s="22"/>
      <c r="KBX140" s="22"/>
      <c r="KBY140" s="22"/>
      <c r="KBZ140" s="22"/>
      <c r="KCA140" s="21"/>
      <c r="KCB140" s="22"/>
      <c r="KCC140" s="22"/>
      <c r="KCD140" s="22"/>
      <c r="KCE140" s="22"/>
      <c r="KCF140" s="22"/>
      <c r="KCG140" s="22"/>
      <c r="KCH140" s="22"/>
      <c r="KCI140" s="22"/>
      <c r="KCJ140" s="22"/>
      <c r="KCK140" s="22"/>
      <c r="KCL140" s="22"/>
      <c r="KCM140" s="22"/>
      <c r="KCN140" s="22"/>
      <c r="KCO140" s="22"/>
      <c r="KCP140" s="22"/>
      <c r="KCQ140" s="22"/>
      <c r="KCR140" s="22"/>
      <c r="KCS140" s="22"/>
      <c r="KCT140" s="22"/>
      <c r="KCU140" s="22"/>
      <c r="KCV140" s="22"/>
      <c r="KCW140" s="22"/>
      <c r="KCX140" s="22"/>
      <c r="KCY140" s="22"/>
      <c r="KCZ140" s="22"/>
      <c r="KDA140" s="22"/>
      <c r="KDB140" s="22"/>
      <c r="KDC140" s="22"/>
      <c r="KDD140" s="22"/>
      <c r="KDE140" s="22"/>
      <c r="KDF140" s="22"/>
      <c r="KDG140" s="22"/>
      <c r="KDH140" s="22"/>
      <c r="KDI140" s="21"/>
      <c r="KDJ140" s="22"/>
      <c r="KDK140" s="22"/>
      <c r="KDL140" s="22"/>
      <c r="KDM140" s="22"/>
      <c r="KDN140" s="22"/>
      <c r="KDO140" s="22"/>
      <c r="KDP140" s="22"/>
      <c r="KDQ140" s="22"/>
      <c r="KDR140" s="22"/>
      <c r="KDS140" s="22"/>
      <c r="KDT140" s="22"/>
      <c r="KDU140" s="22"/>
      <c r="KDV140" s="22"/>
      <c r="KDW140" s="22"/>
      <c r="KDX140" s="22"/>
      <c r="KDY140" s="22"/>
      <c r="KDZ140" s="22"/>
      <c r="KEA140" s="22"/>
      <c r="KEB140" s="22"/>
      <c r="KEC140" s="22"/>
      <c r="KED140" s="22"/>
      <c r="KEE140" s="22"/>
      <c r="KEF140" s="22"/>
      <c r="KEG140" s="22"/>
      <c r="KEH140" s="22"/>
      <c r="KEI140" s="22"/>
      <c r="KEJ140" s="22"/>
      <c r="KEK140" s="22"/>
      <c r="KEL140" s="22"/>
      <c r="KEM140" s="22"/>
      <c r="KEN140" s="22"/>
      <c r="KEO140" s="22"/>
      <c r="KEP140" s="22"/>
      <c r="KEQ140" s="21"/>
      <c r="KER140" s="22"/>
      <c r="KES140" s="22"/>
      <c r="KET140" s="22"/>
      <c r="KEU140" s="22"/>
      <c r="KEV140" s="22"/>
      <c r="KEW140" s="22"/>
      <c r="KEX140" s="22"/>
      <c r="KEY140" s="22"/>
      <c r="KEZ140" s="22"/>
      <c r="KFA140" s="22"/>
      <c r="KFB140" s="22"/>
      <c r="KFC140" s="22"/>
      <c r="KFD140" s="22"/>
      <c r="KFE140" s="22"/>
      <c r="KFF140" s="22"/>
      <c r="KFG140" s="22"/>
      <c r="KFH140" s="22"/>
      <c r="KFI140" s="22"/>
      <c r="KFJ140" s="22"/>
      <c r="KFK140" s="22"/>
      <c r="KFL140" s="22"/>
      <c r="KFM140" s="22"/>
      <c r="KFN140" s="22"/>
      <c r="KFO140" s="22"/>
      <c r="KFP140" s="22"/>
      <c r="KFQ140" s="22"/>
      <c r="KFR140" s="22"/>
      <c r="KFS140" s="22"/>
      <c r="KFT140" s="22"/>
      <c r="KFU140" s="22"/>
      <c r="KFV140" s="22"/>
      <c r="KFW140" s="22"/>
      <c r="KFX140" s="22"/>
      <c r="KFY140" s="21"/>
      <c r="KFZ140" s="22"/>
      <c r="KGA140" s="22"/>
      <c r="KGB140" s="22"/>
      <c r="KGC140" s="22"/>
      <c r="KGD140" s="22"/>
      <c r="KGE140" s="22"/>
      <c r="KGF140" s="22"/>
      <c r="KGG140" s="22"/>
      <c r="KGH140" s="22"/>
      <c r="KGI140" s="22"/>
      <c r="KGJ140" s="22"/>
      <c r="KGK140" s="22"/>
      <c r="KGL140" s="22"/>
      <c r="KGM140" s="22"/>
      <c r="KGN140" s="22"/>
      <c r="KGO140" s="22"/>
      <c r="KGP140" s="22"/>
      <c r="KGQ140" s="22"/>
      <c r="KGR140" s="22"/>
      <c r="KGS140" s="22"/>
      <c r="KGT140" s="22"/>
      <c r="KGU140" s="22"/>
      <c r="KGV140" s="22"/>
      <c r="KGW140" s="22"/>
      <c r="KGX140" s="22"/>
      <c r="KGY140" s="22"/>
      <c r="KGZ140" s="22"/>
      <c r="KHA140" s="22"/>
      <c r="KHB140" s="22"/>
      <c r="KHC140" s="22"/>
      <c r="KHD140" s="22"/>
      <c r="KHE140" s="22"/>
      <c r="KHF140" s="22"/>
      <c r="KHG140" s="21"/>
      <c r="KHH140" s="22"/>
      <c r="KHI140" s="22"/>
      <c r="KHJ140" s="22"/>
      <c r="KHK140" s="22"/>
      <c r="KHL140" s="22"/>
      <c r="KHM140" s="22"/>
      <c r="KHN140" s="22"/>
      <c r="KHO140" s="22"/>
      <c r="KHP140" s="22"/>
      <c r="KHQ140" s="22"/>
      <c r="KHR140" s="22"/>
      <c r="KHS140" s="22"/>
      <c r="KHT140" s="22"/>
      <c r="KHU140" s="22"/>
      <c r="KHV140" s="22"/>
      <c r="KHW140" s="22"/>
      <c r="KHX140" s="22"/>
      <c r="KHY140" s="22"/>
      <c r="KHZ140" s="22"/>
      <c r="KIA140" s="22"/>
      <c r="KIB140" s="22"/>
      <c r="KIC140" s="22"/>
      <c r="KID140" s="22"/>
      <c r="KIE140" s="22"/>
      <c r="KIF140" s="22"/>
      <c r="KIG140" s="22"/>
      <c r="KIH140" s="22"/>
      <c r="KII140" s="22"/>
      <c r="KIJ140" s="22"/>
      <c r="KIK140" s="22"/>
      <c r="KIL140" s="22"/>
      <c r="KIM140" s="22"/>
      <c r="KIN140" s="22"/>
      <c r="KIO140" s="21"/>
      <c r="KIP140" s="22"/>
      <c r="KIQ140" s="22"/>
      <c r="KIR140" s="22"/>
      <c r="KIS140" s="22"/>
      <c r="KIT140" s="22"/>
      <c r="KIU140" s="22"/>
      <c r="KIV140" s="22"/>
      <c r="KIW140" s="22"/>
      <c r="KIX140" s="22"/>
      <c r="KIY140" s="22"/>
      <c r="KIZ140" s="22"/>
      <c r="KJA140" s="22"/>
      <c r="KJB140" s="22"/>
      <c r="KJC140" s="22"/>
      <c r="KJD140" s="22"/>
      <c r="KJE140" s="22"/>
      <c r="KJF140" s="22"/>
      <c r="KJG140" s="22"/>
      <c r="KJH140" s="22"/>
      <c r="KJI140" s="22"/>
      <c r="KJJ140" s="22"/>
      <c r="KJK140" s="22"/>
      <c r="KJL140" s="22"/>
      <c r="KJM140" s="22"/>
      <c r="KJN140" s="22"/>
      <c r="KJO140" s="22"/>
      <c r="KJP140" s="22"/>
      <c r="KJQ140" s="22"/>
      <c r="KJR140" s="22"/>
      <c r="KJS140" s="22"/>
      <c r="KJT140" s="22"/>
      <c r="KJU140" s="22"/>
      <c r="KJV140" s="22"/>
      <c r="KJW140" s="21"/>
      <c r="KJX140" s="22"/>
      <c r="KJY140" s="22"/>
      <c r="KJZ140" s="22"/>
      <c r="KKA140" s="22"/>
      <c r="KKB140" s="22"/>
      <c r="KKC140" s="22"/>
      <c r="KKD140" s="22"/>
      <c r="KKE140" s="22"/>
      <c r="KKF140" s="22"/>
      <c r="KKG140" s="22"/>
      <c r="KKH140" s="22"/>
      <c r="KKI140" s="22"/>
      <c r="KKJ140" s="22"/>
      <c r="KKK140" s="22"/>
      <c r="KKL140" s="22"/>
      <c r="KKM140" s="22"/>
      <c r="KKN140" s="22"/>
      <c r="KKO140" s="22"/>
      <c r="KKP140" s="22"/>
      <c r="KKQ140" s="22"/>
      <c r="KKR140" s="22"/>
      <c r="KKS140" s="22"/>
      <c r="KKT140" s="22"/>
      <c r="KKU140" s="22"/>
      <c r="KKV140" s="22"/>
      <c r="KKW140" s="22"/>
      <c r="KKX140" s="22"/>
      <c r="KKY140" s="22"/>
      <c r="KKZ140" s="22"/>
      <c r="KLA140" s="22"/>
      <c r="KLB140" s="22"/>
      <c r="KLC140" s="22"/>
      <c r="KLD140" s="22"/>
      <c r="KLE140" s="21"/>
      <c r="KLF140" s="22"/>
      <c r="KLG140" s="22"/>
      <c r="KLH140" s="22"/>
      <c r="KLI140" s="22"/>
      <c r="KLJ140" s="22"/>
      <c r="KLK140" s="22"/>
      <c r="KLL140" s="22"/>
      <c r="KLM140" s="22"/>
      <c r="KLN140" s="22"/>
      <c r="KLO140" s="22"/>
      <c r="KLP140" s="22"/>
      <c r="KLQ140" s="22"/>
      <c r="KLR140" s="22"/>
      <c r="KLS140" s="22"/>
      <c r="KLT140" s="22"/>
      <c r="KLU140" s="22"/>
      <c r="KLV140" s="22"/>
      <c r="KLW140" s="22"/>
      <c r="KLX140" s="22"/>
      <c r="KLY140" s="22"/>
      <c r="KLZ140" s="22"/>
      <c r="KMA140" s="22"/>
      <c r="KMB140" s="22"/>
      <c r="KMC140" s="22"/>
      <c r="KMD140" s="22"/>
      <c r="KME140" s="22"/>
      <c r="KMF140" s="22"/>
      <c r="KMG140" s="22"/>
      <c r="KMH140" s="22"/>
      <c r="KMI140" s="22"/>
      <c r="KMJ140" s="22"/>
      <c r="KMK140" s="22"/>
      <c r="KML140" s="22"/>
      <c r="KMM140" s="21"/>
      <c r="KMN140" s="22"/>
      <c r="KMO140" s="22"/>
      <c r="KMP140" s="22"/>
      <c r="KMQ140" s="22"/>
      <c r="KMR140" s="22"/>
      <c r="KMS140" s="22"/>
      <c r="KMT140" s="22"/>
      <c r="KMU140" s="22"/>
      <c r="KMV140" s="22"/>
      <c r="KMW140" s="22"/>
      <c r="KMX140" s="22"/>
      <c r="KMY140" s="22"/>
      <c r="KMZ140" s="22"/>
      <c r="KNA140" s="22"/>
      <c r="KNB140" s="22"/>
      <c r="KNC140" s="22"/>
      <c r="KND140" s="22"/>
      <c r="KNE140" s="22"/>
      <c r="KNF140" s="22"/>
      <c r="KNG140" s="22"/>
      <c r="KNH140" s="22"/>
      <c r="KNI140" s="22"/>
      <c r="KNJ140" s="22"/>
      <c r="KNK140" s="22"/>
      <c r="KNL140" s="22"/>
      <c r="KNM140" s="22"/>
      <c r="KNN140" s="22"/>
      <c r="KNO140" s="22"/>
      <c r="KNP140" s="22"/>
      <c r="KNQ140" s="22"/>
      <c r="KNR140" s="22"/>
      <c r="KNS140" s="22"/>
      <c r="KNT140" s="22"/>
      <c r="KNU140" s="21"/>
      <c r="KNV140" s="22"/>
      <c r="KNW140" s="22"/>
      <c r="KNX140" s="22"/>
      <c r="KNY140" s="22"/>
      <c r="KNZ140" s="22"/>
      <c r="KOA140" s="22"/>
      <c r="KOB140" s="22"/>
      <c r="KOC140" s="22"/>
      <c r="KOD140" s="22"/>
      <c r="KOE140" s="22"/>
      <c r="KOF140" s="22"/>
      <c r="KOG140" s="22"/>
      <c r="KOH140" s="22"/>
      <c r="KOI140" s="22"/>
      <c r="KOJ140" s="22"/>
      <c r="KOK140" s="22"/>
      <c r="KOL140" s="22"/>
      <c r="KOM140" s="22"/>
      <c r="KON140" s="22"/>
      <c r="KOO140" s="22"/>
      <c r="KOP140" s="22"/>
      <c r="KOQ140" s="22"/>
      <c r="KOR140" s="22"/>
      <c r="KOS140" s="22"/>
      <c r="KOT140" s="22"/>
      <c r="KOU140" s="22"/>
      <c r="KOV140" s="22"/>
      <c r="KOW140" s="22"/>
      <c r="KOX140" s="22"/>
      <c r="KOY140" s="22"/>
      <c r="KOZ140" s="22"/>
      <c r="KPA140" s="22"/>
      <c r="KPB140" s="22"/>
      <c r="KPC140" s="21"/>
      <c r="KPD140" s="22"/>
      <c r="KPE140" s="22"/>
      <c r="KPF140" s="22"/>
      <c r="KPG140" s="22"/>
      <c r="KPH140" s="22"/>
      <c r="KPI140" s="22"/>
      <c r="KPJ140" s="22"/>
      <c r="KPK140" s="22"/>
      <c r="KPL140" s="22"/>
      <c r="KPM140" s="22"/>
      <c r="KPN140" s="22"/>
      <c r="KPO140" s="22"/>
      <c r="KPP140" s="22"/>
      <c r="KPQ140" s="22"/>
      <c r="KPR140" s="22"/>
      <c r="KPS140" s="22"/>
      <c r="KPT140" s="22"/>
      <c r="KPU140" s="22"/>
      <c r="KPV140" s="22"/>
      <c r="KPW140" s="22"/>
      <c r="KPX140" s="22"/>
      <c r="KPY140" s="22"/>
      <c r="KPZ140" s="22"/>
      <c r="KQA140" s="22"/>
      <c r="KQB140" s="22"/>
      <c r="KQC140" s="22"/>
      <c r="KQD140" s="22"/>
      <c r="KQE140" s="22"/>
      <c r="KQF140" s="22"/>
      <c r="KQG140" s="22"/>
      <c r="KQH140" s="22"/>
      <c r="KQI140" s="22"/>
      <c r="KQJ140" s="22"/>
      <c r="KQK140" s="21"/>
      <c r="KQL140" s="22"/>
      <c r="KQM140" s="22"/>
      <c r="KQN140" s="22"/>
      <c r="KQO140" s="22"/>
      <c r="KQP140" s="22"/>
      <c r="KQQ140" s="22"/>
      <c r="KQR140" s="22"/>
      <c r="KQS140" s="22"/>
      <c r="KQT140" s="22"/>
      <c r="KQU140" s="22"/>
      <c r="KQV140" s="22"/>
      <c r="KQW140" s="22"/>
      <c r="KQX140" s="22"/>
      <c r="KQY140" s="22"/>
      <c r="KQZ140" s="22"/>
      <c r="KRA140" s="22"/>
      <c r="KRB140" s="22"/>
      <c r="KRC140" s="22"/>
      <c r="KRD140" s="22"/>
      <c r="KRE140" s="22"/>
      <c r="KRF140" s="22"/>
      <c r="KRG140" s="22"/>
      <c r="KRH140" s="22"/>
      <c r="KRI140" s="22"/>
      <c r="KRJ140" s="22"/>
      <c r="KRK140" s="22"/>
      <c r="KRL140" s="22"/>
      <c r="KRM140" s="22"/>
      <c r="KRN140" s="22"/>
      <c r="KRO140" s="22"/>
      <c r="KRP140" s="22"/>
      <c r="KRQ140" s="22"/>
      <c r="KRR140" s="22"/>
      <c r="KRS140" s="21"/>
      <c r="KRT140" s="22"/>
      <c r="KRU140" s="22"/>
      <c r="KRV140" s="22"/>
      <c r="KRW140" s="22"/>
      <c r="KRX140" s="22"/>
      <c r="KRY140" s="22"/>
      <c r="KRZ140" s="22"/>
      <c r="KSA140" s="22"/>
      <c r="KSB140" s="22"/>
      <c r="KSC140" s="22"/>
      <c r="KSD140" s="22"/>
      <c r="KSE140" s="22"/>
      <c r="KSF140" s="22"/>
      <c r="KSG140" s="22"/>
      <c r="KSH140" s="22"/>
      <c r="KSI140" s="22"/>
      <c r="KSJ140" s="22"/>
      <c r="KSK140" s="22"/>
      <c r="KSL140" s="22"/>
      <c r="KSM140" s="22"/>
      <c r="KSN140" s="22"/>
      <c r="KSO140" s="22"/>
      <c r="KSP140" s="22"/>
      <c r="KSQ140" s="22"/>
      <c r="KSR140" s="22"/>
      <c r="KSS140" s="22"/>
      <c r="KST140" s="22"/>
      <c r="KSU140" s="22"/>
      <c r="KSV140" s="22"/>
      <c r="KSW140" s="22"/>
      <c r="KSX140" s="22"/>
      <c r="KSY140" s="22"/>
      <c r="KSZ140" s="22"/>
      <c r="KTA140" s="21"/>
      <c r="KTB140" s="22"/>
      <c r="KTC140" s="22"/>
      <c r="KTD140" s="22"/>
      <c r="KTE140" s="22"/>
      <c r="KTF140" s="22"/>
      <c r="KTG140" s="22"/>
      <c r="KTH140" s="22"/>
      <c r="KTI140" s="22"/>
      <c r="KTJ140" s="22"/>
      <c r="KTK140" s="22"/>
      <c r="KTL140" s="22"/>
      <c r="KTM140" s="22"/>
      <c r="KTN140" s="22"/>
      <c r="KTO140" s="22"/>
      <c r="KTP140" s="22"/>
      <c r="KTQ140" s="22"/>
      <c r="KTR140" s="22"/>
      <c r="KTS140" s="22"/>
      <c r="KTT140" s="22"/>
      <c r="KTU140" s="22"/>
      <c r="KTV140" s="22"/>
      <c r="KTW140" s="22"/>
      <c r="KTX140" s="22"/>
      <c r="KTY140" s="22"/>
      <c r="KTZ140" s="22"/>
      <c r="KUA140" s="22"/>
      <c r="KUB140" s="22"/>
      <c r="KUC140" s="22"/>
      <c r="KUD140" s="22"/>
      <c r="KUE140" s="22"/>
      <c r="KUF140" s="22"/>
      <c r="KUG140" s="22"/>
      <c r="KUH140" s="22"/>
      <c r="KUI140" s="21"/>
      <c r="KUJ140" s="22"/>
      <c r="KUK140" s="22"/>
      <c r="KUL140" s="22"/>
      <c r="KUM140" s="22"/>
      <c r="KUN140" s="22"/>
      <c r="KUO140" s="22"/>
      <c r="KUP140" s="22"/>
      <c r="KUQ140" s="22"/>
      <c r="KUR140" s="22"/>
      <c r="KUS140" s="22"/>
      <c r="KUT140" s="22"/>
      <c r="KUU140" s="22"/>
      <c r="KUV140" s="22"/>
      <c r="KUW140" s="22"/>
      <c r="KUX140" s="22"/>
      <c r="KUY140" s="22"/>
      <c r="KUZ140" s="22"/>
      <c r="KVA140" s="22"/>
      <c r="KVB140" s="22"/>
      <c r="KVC140" s="22"/>
      <c r="KVD140" s="22"/>
      <c r="KVE140" s="22"/>
      <c r="KVF140" s="22"/>
      <c r="KVG140" s="22"/>
      <c r="KVH140" s="22"/>
      <c r="KVI140" s="22"/>
      <c r="KVJ140" s="22"/>
      <c r="KVK140" s="22"/>
      <c r="KVL140" s="22"/>
      <c r="KVM140" s="22"/>
      <c r="KVN140" s="22"/>
      <c r="KVO140" s="22"/>
      <c r="KVP140" s="22"/>
      <c r="KVQ140" s="21"/>
      <c r="KVR140" s="22"/>
      <c r="KVS140" s="22"/>
      <c r="KVT140" s="22"/>
      <c r="KVU140" s="22"/>
      <c r="KVV140" s="22"/>
      <c r="KVW140" s="22"/>
      <c r="KVX140" s="22"/>
      <c r="KVY140" s="22"/>
      <c r="KVZ140" s="22"/>
      <c r="KWA140" s="22"/>
      <c r="KWB140" s="22"/>
      <c r="KWC140" s="22"/>
      <c r="KWD140" s="22"/>
      <c r="KWE140" s="22"/>
      <c r="KWF140" s="22"/>
      <c r="KWG140" s="22"/>
      <c r="KWH140" s="22"/>
      <c r="KWI140" s="22"/>
      <c r="KWJ140" s="22"/>
      <c r="KWK140" s="22"/>
      <c r="KWL140" s="22"/>
      <c r="KWM140" s="22"/>
      <c r="KWN140" s="22"/>
      <c r="KWO140" s="22"/>
      <c r="KWP140" s="22"/>
      <c r="KWQ140" s="22"/>
      <c r="KWR140" s="22"/>
      <c r="KWS140" s="22"/>
      <c r="KWT140" s="22"/>
      <c r="KWU140" s="22"/>
      <c r="KWV140" s="22"/>
      <c r="KWW140" s="22"/>
      <c r="KWX140" s="22"/>
      <c r="KWY140" s="21"/>
      <c r="KWZ140" s="22"/>
      <c r="KXA140" s="22"/>
      <c r="KXB140" s="22"/>
      <c r="KXC140" s="22"/>
      <c r="KXD140" s="22"/>
      <c r="KXE140" s="22"/>
      <c r="KXF140" s="22"/>
      <c r="KXG140" s="22"/>
      <c r="KXH140" s="22"/>
      <c r="KXI140" s="22"/>
      <c r="KXJ140" s="22"/>
      <c r="KXK140" s="22"/>
      <c r="KXL140" s="22"/>
      <c r="KXM140" s="22"/>
      <c r="KXN140" s="22"/>
      <c r="KXO140" s="22"/>
      <c r="KXP140" s="22"/>
      <c r="KXQ140" s="22"/>
      <c r="KXR140" s="22"/>
      <c r="KXS140" s="22"/>
      <c r="KXT140" s="22"/>
      <c r="KXU140" s="22"/>
      <c r="KXV140" s="22"/>
      <c r="KXW140" s="22"/>
      <c r="KXX140" s="22"/>
      <c r="KXY140" s="22"/>
      <c r="KXZ140" s="22"/>
      <c r="KYA140" s="22"/>
      <c r="KYB140" s="22"/>
      <c r="KYC140" s="22"/>
      <c r="KYD140" s="22"/>
      <c r="KYE140" s="22"/>
      <c r="KYF140" s="22"/>
      <c r="KYG140" s="21"/>
      <c r="KYH140" s="22"/>
      <c r="KYI140" s="22"/>
      <c r="KYJ140" s="22"/>
      <c r="KYK140" s="22"/>
      <c r="KYL140" s="22"/>
      <c r="KYM140" s="22"/>
      <c r="KYN140" s="22"/>
      <c r="KYO140" s="22"/>
      <c r="KYP140" s="22"/>
      <c r="KYQ140" s="22"/>
      <c r="KYR140" s="22"/>
      <c r="KYS140" s="22"/>
      <c r="KYT140" s="22"/>
      <c r="KYU140" s="22"/>
      <c r="KYV140" s="22"/>
      <c r="KYW140" s="22"/>
      <c r="KYX140" s="22"/>
      <c r="KYY140" s="22"/>
      <c r="KYZ140" s="22"/>
      <c r="KZA140" s="22"/>
      <c r="KZB140" s="22"/>
      <c r="KZC140" s="22"/>
      <c r="KZD140" s="22"/>
      <c r="KZE140" s="22"/>
      <c r="KZF140" s="22"/>
      <c r="KZG140" s="22"/>
      <c r="KZH140" s="22"/>
      <c r="KZI140" s="22"/>
      <c r="KZJ140" s="22"/>
      <c r="KZK140" s="22"/>
      <c r="KZL140" s="22"/>
      <c r="KZM140" s="22"/>
      <c r="KZN140" s="22"/>
      <c r="KZO140" s="21"/>
      <c r="KZP140" s="22"/>
      <c r="KZQ140" s="22"/>
      <c r="KZR140" s="22"/>
      <c r="KZS140" s="22"/>
      <c r="KZT140" s="22"/>
      <c r="KZU140" s="22"/>
      <c r="KZV140" s="22"/>
      <c r="KZW140" s="22"/>
      <c r="KZX140" s="22"/>
      <c r="KZY140" s="22"/>
      <c r="KZZ140" s="22"/>
      <c r="LAA140" s="22"/>
      <c r="LAB140" s="22"/>
      <c r="LAC140" s="22"/>
      <c r="LAD140" s="22"/>
      <c r="LAE140" s="22"/>
      <c r="LAF140" s="22"/>
      <c r="LAG140" s="22"/>
      <c r="LAH140" s="22"/>
      <c r="LAI140" s="22"/>
      <c r="LAJ140" s="22"/>
      <c r="LAK140" s="22"/>
      <c r="LAL140" s="22"/>
      <c r="LAM140" s="22"/>
      <c r="LAN140" s="22"/>
      <c r="LAO140" s="22"/>
      <c r="LAP140" s="22"/>
      <c r="LAQ140" s="22"/>
      <c r="LAR140" s="22"/>
      <c r="LAS140" s="22"/>
      <c r="LAT140" s="22"/>
      <c r="LAU140" s="22"/>
      <c r="LAV140" s="22"/>
      <c r="LAW140" s="21"/>
      <c r="LAX140" s="22"/>
      <c r="LAY140" s="22"/>
      <c r="LAZ140" s="22"/>
      <c r="LBA140" s="22"/>
      <c r="LBB140" s="22"/>
      <c r="LBC140" s="22"/>
      <c r="LBD140" s="22"/>
      <c r="LBE140" s="22"/>
      <c r="LBF140" s="22"/>
      <c r="LBG140" s="22"/>
      <c r="LBH140" s="22"/>
      <c r="LBI140" s="22"/>
      <c r="LBJ140" s="22"/>
      <c r="LBK140" s="22"/>
      <c r="LBL140" s="22"/>
      <c r="LBM140" s="22"/>
      <c r="LBN140" s="22"/>
      <c r="LBO140" s="22"/>
      <c r="LBP140" s="22"/>
      <c r="LBQ140" s="22"/>
      <c r="LBR140" s="22"/>
      <c r="LBS140" s="22"/>
      <c r="LBT140" s="22"/>
      <c r="LBU140" s="22"/>
      <c r="LBV140" s="22"/>
      <c r="LBW140" s="22"/>
      <c r="LBX140" s="22"/>
      <c r="LBY140" s="22"/>
      <c r="LBZ140" s="22"/>
      <c r="LCA140" s="22"/>
      <c r="LCB140" s="22"/>
      <c r="LCC140" s="22"/>
      <c r="LCD140" s="22"/>
      <c r="LCE140" s="21"/>
      <c r="LCF140" s="22"/>
      <c r="LCG140" s="22"/>
      <c r="LCH140" s="22"/>
      <c r="LCI140" s="22"/>
      <c r="LCJ140" s="22"/>
      <c r="LCK140" s="22"/>
      <c r="LCL140" s="22"/>
      <c r="LCM140" s="22"/>
      <c r="LCN140" s="22"/>
      <c r="LCO140" s="22"/>
      <c r="LCP140" s="22"/>
      <c r="LCQ140" s="22"/>
      <c r="LCR140" s="22"/>
      <c r="LCS140" s="22"/>
      <c r="LCT140" s="22"/>
      <c r="LCU140" s="22"/>
      <c r="LCV140" s="22"/>
      <c r="LCW140" s="22"/>
      <c r="LCX140" s="22"/>
      <c r="LCY140" s="22"/>
      <c r="LCZ140" s="22"/>
      <c r="LDA140" s="22"/>
      <c r="LDB140" s="22"/>
      <c r="LDC140" s="22"/>
      <c r="LDD140" s="22"/>
      <c r="LDE140" s="22"/>
      <c r="LDF140" s="22"/>
      <c r="LDG140" s="22"/>
      <c r="LDH140" s="22"/>
      <c r="LDI140" s="22"/>
      <c r="LDJ140" s="22"/>
      <c r="LDK140" s="22"/>
      <c r="LDL140" s="22"/>
      <c r="LDM140" s="21"/>
      <c r="LDN140" s="22"/>
      <c r="LDO140" s="22"/>
      <c r="LDP140" s="22"/>
      <c r="LDQ140" s="22"/>
      <c r="LDR140" s="22"/>
      <c r="LDS140" s="22"/>
      <c r="LDT140" s="22"/>
      <c r="LDU140" s="22"/>
      <c r="LDV140" s="22"/>
      <c r="LDW140" s="22"/>
      <c r="LDX140" s="22"/>
      <c r="LDY140" s="22"/>
      <c r="LDZ140" s="22"/>
      <c r="LEA140" s="22"/>
      <c r="LEB140" s="22"/>
      <c r="LEC140" s="22"/>
      <c r="LED140" s="22"/>
      <c r="LEE140" s="22"/>
      <c r="LEF140" s="22"/>
      <c r="LEG140" s="22"/>
      <c r="LEH140" s="22"/>
      <c r="LEI140" s="22"/>
      <c r="LEJ140" s="22"/>
      <c r="LEK140" s="22"/>
      <c r="LEL140" s="22"/>
      <c r="LEM140" s="22"/>
      <c r="LEN140" s="22"/>
      <c r="LEO140" s="22"/>
      <c r="LEP140" s="22"/>
      <c r="LEQ140" s="22"/>
      <c r="LER140" s="22"/>
      <c r="LES140" s="22"/>
      <c r="LET140" s="22"/>
      <c r="LEU140" s="21"/>
      <c r="LEV140" s="22"/>
      <c r="LEW140" s="22"/>
      <c r="LEX140" s="22"/>
      <c r="LEY140" s="22"/>
      <c r="LEZ140" s="22"/>
      <c r="LFA140" s="22"/>
      <c r="LFB140" s="22"/>
      <c r="LFC140" s="22"/>
      <c r="LFD140" s="22"/>
      <c r="LFE140" s="22"/>
      <c r="LFF140" s="22"/>
      <c r="LFG140" s="22"/>
      <c r="LFH140" s="22"/>
      <c r="LFI140" s="22"/>
      <c r="LFJ140" s="22"/>
      <c r="LFK140" s="22"/>
      <c r="LFL140" s="22"/>
      <c r="LFM140" s="22"/>
      <c r="LFN140" s="22"/>
      <c r="LFO140" s="22"/>
      <c r="LFP140" s="22"/>
      <c r="LFQ140" s="22"/>
      <c r="LFR140" s="22"/>
      <c r="LFS140" s="22"/>
      <c r="LFT140" s="22"/>
      <c r="LFU140" s="22"/>
      <c r="LFV140" s="22"/>
      <c r="LFW140" s="22"/>
      <c r="LFX140" s="22"/>
      <c r="LFY140" s="22"/>
      <c r="LFZ140" s="22"/>
      <c r="LGA140" s="22"/>
      <c r="LGB140" s="22"/>
      <c r="LGC140" s="21"/>
      <c r="LGD140" s="22"/>
      <c r="LGE140" s="22"/>
      <c r="LGF140" s="22"/>
      <c r="LGG140" s="22"/>
      <c r="LGH140" s="22"/>
      <c r="LGI140" s="22"/>
      <c r="LGJ140" s="22"/>
      <c r="LGK140" s="22"/>
      <c r="LGL140" s="22"/>
      <c r="LGM140" s="22"/>
      <c r="LGN140" s="22"/>
      <c r="LGO140" s="22"/>
      <c r="LGP140" s="22"/>
      <c r="LGQ140" s="22"/>
      <c r="LGR140" s="22"/>
      <c r="LGS140" s="22"/>
      <c r="LGT140" s="22"/>
      <c r="LGU140" s="22"/>
      <c r="LGV140" s="22"/>
      <c r="LGW140" s="22"/>
      <c r="LGX140" s="22"/>
      <c r="LGY140" s="22"/>
      <c r="LGZ140" s="22"/>
      <c r="LHA140" s="22"/>
      <c r="LHB140" s="22"/>
      <c r="LHC140" s="22"/>
      <c r="LHD140" s="22"/>
      <c r="LHE140" s="22"/>
      <c r="LHF140" s="22"/>
      <c r="LHG140" s="22"/>
      <c r="LHH140" s="22"/>
      <c r="LHI140" s="22"/>
      <c r="LHJ140" s="22"/>
      <c r="LHK140" s="21"/>
      <c r="LHL140" s="22"/>
      <c r="LHM140" s="22"/>
      <c r="LHN140" s="22"/>
      <c r="LHO140" s="22"/>
      <c r="LHP140" s="22"/>
      <c r="LHQ140" s="22"/>
      <c r="LHR140" s="22"/>
      <c r="LHS140" s="22"/>
      <c r="LHT140" s="22"/>
      <c r="LHU140" s="22"/>
      <c r="LHV140" s="22"/>
      <c r="LHW140" s="22"/>
      <c r="LHX140" s="22"/>
      <c r="LHY140" s="22"/>
      <c r="LHZ140" s="22"/>
      <c r="LIA140" s="22"/>
      <c r="LIB140" s="22"/>
      <c r="LIC140" s="22"/>
      <c r="LID140" s="22"/>
      <c r="LIE140" s="22"/>
      <c r="LIF140" s="22"/>
      <c r="LIG140" s="22"/>
      <c r="LIH140" s="22"/>
      <c r="LII140" s="22"/>
      <c r="LIJ140" s="22"/>
      <c r="LIK140" s="22"/>
      <c r="LIL140" s="22"/>
      <c r="LIM140" s="22"/>
      <c r="LIN140" s="22"/>
      <c r="LIO140" s="22"/>
      <c r="LIP140" s="22"/>
      <c r="LIQ140" s="22"/>
      <c r="LIR140" s="22"/>
      <c r="LIS140" s="21"/>
      <c r="LIT140" s="22"/>
      <c r="LIU140" s="22"/>
      <c r="LIV140" s="22"/>
      <c r="LIW140" s="22"/>
      <c r="LIX140" s="22"/>
      <c r="LIY140" s="22"/>
      <c r="LIZ140" s="22"/>
      <c r="LJA140" s="22"/>
      <c r="LJB140" s="22"/>
      <c r="LJC140" s="22"/>
      <c r="LJD140" s="22"/>
      <c r="LJE140" s="22"/>
      <c r="LJF140" s="22"/>
      <c r="LJG140" s="22"/>
      <c r="LJH140" s="22"/>
      <c r="LJI140" s="22"/>
      <c r="LJJ140" s="22"/>
      <c r="LJK140" s="22"/>
      <c r="LJL140" s="22"/>
      <c r="LJM140" s="22"/>
      <c r="LJN140" s="22"/>
      <c r="LJO140" s="22"/>
      <c r="LJP140" s="22"/>
      <c r="LJQ140" s="22"/>
      <c r="LJR140" s="22"/>
      <c r="LJS140" s="22"/>
      <c r="LJT140" s="22"/>
      <c r="LJU140" s="22"/>
      <c r="LJV140" s="22"/>
      <c r="LJW140" s="22"/>
      <c r="LJX140" s="22"/>
      <c r="LJY140" s="22"/>
      <c r="LJZ140" s="22"/>
      <c r="LKA140" s="21"/>
      <c r="LKB140" s="22"/>
      <c r="LKC140" s="22"/>
      <c r="LKD140" s="22"/>
      <c r="LKE140" s="22"/>
      <c r="LKF140" s="22"/>
      <c r="LKG140" s="22"/>
      <c r="LKH140" s="22"/>
      <c r="LKI140" s="22"/>
      <c r="LKJ140" s="22"/>
      <c r="LKK140" s="22"/>
      <c r="LKL140" s="22"/>
      <c r="LKM140" s="22"/>
      <c r="LKN140" s="22"/>
      <c r="LKO140" s="22"/>
      <c r="LKP140" s="22"/>
      <c r="LKQ140" s="22"/>
      <c r="LKR140" s="22"/>
      <c r="LKS140" s="22"/>
      <c r="LKT140" s="22"/>
      <c r="LKU140" s="22"/>
      <c r="LKV140" s="22"/>
      <c r="LKW140" s="22"/>
      <c r="LKX140" s="22"/>
      <c r="LKY140" s="22"/>
      <c r="LKZ140" s="22"/>
      <c r="LLA140" s="22"/>
      <c r="LLB140" s="22"/>
      <c r="LLC140" s="22"/>
      <c r="LLD140" s="22"/>
      <c r="LLE140" s="22"/>
      <c r="LLF140" s="22"/>
      <c r="LLG140" s="22"/>
      <c r="LLH140" s="22"/>
      <c r="LLI140" s="21"/>
      <c r="LLJ140" s="22"/>
      <c r="LLK140" s="22"/>
      <c r="LLL140" s="22"/>
      <c r="LLM140" s="22"/>
      <c r="LLN140" s="22"/>
      <c r="LLO140" s="22"/>
      <c r="LLP140" s="22"/>
      <c r="LLQ140" s="22"/>
      <c r="LLR140" s="22"/>
      <c r="LLS140" s="22"/>
      <c r="LLT140" s="22"/>
      <c r="LLU140" s="22"/>
      <c r="LLV140" s="22"/>
      <c r="LLW140" s="22"/>
      <c r="LLX140" s="22"/>
      <c r="LLY140" s="22"/>
      <c r="LLZ140" s="22"/>
      <c r="LMA140" s="22"/>
      <c r="LMB140" s="22"/>
      <c r="LMC140" s="22"/>
      <c r="LMD140" s="22"/>
      <c r="LME140" s="22"/>
      <c r="LMF140" s="22"/>
      <c r="LMG140" s="22"/>
      <c r="LMH140" s="22"/>
      <c r="LMI140" s="22"/>
      <c r="LMJ140" s="22"/>
      <c r="LMK140" s="22"/>
      <c r="LML140" s="22"/>
      <c r="LMM140" s="22"/>
      <c r="LMN140" s="22"/>
      <c r="LMO140" s="22"/>
      <c r="LMP140" s="22"/>
      <c r="LMQ140" s="21"/>
      <c r="LMR140" s="22"/>
      <c r="LMS140" s="22"/>
      <c r="LMT140" s="22"/>
      <c r="LMU140" s="22"/>
      <c r="LMV140" s="22"/>
      <c r="LMW140" s="22"/>
      <c r="LMX140" s="22"/>
      <c r="LMY140" s="22"/>
      <c r="LMZ140" s="22"/>
      <c r="LNA140" s="22"/>
      <c r="LNB140" s="22"/>
      <c r="LNC140" s="22"/>
      <c r="LND140" s="22"/>
      <c r="LNE140" s="22"/>
      <c r="LNF140" s="22"/>
      <c r="LNG140" s="22"/>
      <c r="LNH140" s="22"/>
      <c r="LNI140" s="22"/>
      <c r="LNJ140" s="22"/>
      <c r="LNK140" s="22"/>
      <c r="LNL140" s="22"/>
      <c r="LNM140" s="22"/>
      <c r="LNN140" s="22"/>
      <c r="LNO140" s="22"/>
      <c r="LNP140" s="22"/>
      <c r="LNQ140" s="22"/>
      <c r="LNR140" s="22"/>
      <c r="LNS140" s="22"/>
      <c r="LNT140" s="22"/>
      <c r="LNU140" s="22"/>
      <c r="LNV140" s="22"/>
      <c r="LNW140" s="22"/>
      <c r="LNX140" s="22"/>
      <c r="LNY140" s="21"/>
      <c r="LNZ140" s="22"/>
      <c r="LOA140" s="22"/>
      <c r="LOB140" s="22"/>
      <c r="LOC140" s="22"/>
      <c r="LOD140" s="22"/>
      <c r="LOE140" s="22"/>
      <c r="LOF140" s="22"/>
      <c r="LOG140" s="22"/>
      <c r="LOH140" s="22"/>
      <c r="LOI140" s="22"/>
      <c r="LOJ140" s="22"/>
      <c r="LOK140" s="22"/>
      <c r="LOL140" s="22"/>
      <c r="LOM140" s="22"/>
      <c r="LON140" s="22"/>
      <c r="LOO140" s="22"/>
      <c r="LOP140" s="22"/>
      <c r="LOQ140" s="22"/>
      <c r="LOR140" s="22"/>
      <c r="LOS140" s="22"/>
      <c r="LOT140" s="22"/>
      <c r="LOU140" s="22"/>
      <c r="LOV140" s="22"/>
      <c r="LOW140" s="22"/>
      <c r="LOX140" s="22"/>
      <c r="LOY140" s="22"/>
      <c r="LOZ140" s="22"/>
      <c r="LPA140" s="22"/>
      <c r="LPB140" s="22"/>
      <c r="LPC140" s="22"/>
      <c r="LPD140" s="22"/>
      <c r="LPE140" s="22"/>
      <c r="LPF140" s="22"/>
      <c r="LPG140" s="21"/>
      <c r="LPH140" s="22"/>
      <c r="LPI140" s="22"/>
      <c r="LPJ140" s="22"/>
      <c r="LPK140" s="22"/>
      <c r="LPL140" s="22"/>
      <c r="LPM140" s="22"/>
      <c r="LPN140" s="22"/>
      <c r="LPO140" s="22"/>
      <c r="LPP140" s="22"/>
      <c r="LPQ140" s="22"/>
      <c r="LPR140" s="22"/>
      <c r="LPS140" s="22"/>
      <c r="LPT140" s="22"/>
      <c r="LPU140" s="22"/>
      <c r="LPV140" s="22"/>
      <c r="LPW140" s="22"/>
      <c r="LPX140" s="22"/>
      <c r="LPY140" s="22"/>
      <c r="LPZ140" s="22"/>
      <c r="LQA140" s="22"/>
      <c r="LQB140" s="22"/>
      <c r="LQC140" s="22"/>
      <c r="LQD140" s="22"/>
      <c r="LQE140" s="22"/>
      <c r="LQF140" s="22"/>
      <c r="LQG140" s="22"/>
      <c r="LQH140" s="22"/>
      <c r="LQI140" s="22"/>
      <c r="LQJ140" s="22"/>
      <c r="LQK140" s="22"/>
      <c r="LQL140" s="22"/>
      <c r="LQM140" s="22"/>
      <c r="LQN140" s="22"/>
      <c r="LQO140" s="21"/>
      <c r="LQP140" s="22"/>
      <c r="LQQ140" s="22"/>
      <c r="LQR140" s="22"/>
      <c r="LQS140" s="22"/>
      <c r="LQT140" s="22"/>
      <c r="LQU140" s="22"/>
      <c r="LQV140" s="22"/>
      <c r="LQW140" s="22"/>
      <c r="LQX140" s="22"/>
      <c r="LQY140" s="22"/>
      <c r="LQZ140" s="22"/>
      <c r="LRA140" s="22"/>
      <c r="LRB140" s="22"/>
      <c r="LRC140" s="22"/>
      <c r="LRD140" s="22"/>
      <c r="LRE140" s="22"/>
      <c r="LRF140" s="22"/>
      <c r="LRG140" s="22"/>
      <c r="LRH140" s="22"/>
      <c r="LRI140" s="22"/>
      <c r="LRJ140" s="22"/>
      <c r="LRK140" s="22"/>
      <c r="LRL140" s="22"/>
      <c r="LRM140" s="22"/>
      <c r="LRN140" s="22"/>
      <c r="LRO140" s="22"/>
      <c r="LRP140" s="22"/>
      <c r="LRQ140" s="22"/>
      <c r="LRR140" s="22"/>
      <c r="LRS140" s="22"/>
      <c r="LRT140" s="22"/>
      <c r="LRU140" s="22"/>
      <c r="LRV140" s="22"/>
      <c r="LRW140" s="21"/>
      <c r="LRX140" s="22"/>
      <c r="LRY140" s="22"/>
      <c r="LRZ140" s="22"/>
      <c r="LSA140" s="22"/>
      <c r="LSB140" s="22"/>
      <c r="LSC140" s="22"/>
      <c r="LSD140" s="22"/>
      <c r="LSE140" s="22"/>
      <c r="LSF140" s="22"/>
      <c r="LSG140" s="22"/>
      <c r="LSH140" s="22"/>
      <c r="LSI140" s="22"/>
      <c r="LSJ140" s="22"/>
      <c r="LSK140" s="22"/>
      <c r="LSL140" s="22"/>
      <c r="LSM140" s="22"/>
      <c r="LSN140" s="22"/>
      <c r="LSO140" s="22"/>
      <c r="LSP140" s="22"/>
      <c r="LSQ140" s="22"/>
      <c r="LSR140" s="22"/>
      <c r="LSS140" s="22"/>
      <c r="LST140" s="22"/>
      <c r="LSU140" s="22"/>
      <c r="LSV140" s="22"/>
      <c r="LSW140" s="22"/>
      <c r="LSX140" s="22"/>
      <c r="LSY140" s="22"/>
      <c r="LSZ140" s="22"/>
      <c r="LTA140" s="22"/>
      <c r="LTB140" s="22"/>
      <c r="LTC140" s="22"/>
      <c r="LTD140" s="22"/>
      <c r="LTE140" s="21"/>
      <c r="LTF140" s="22"/>
      <c r="LTG140" s="22"/>
      <c r="LTH140" s="22"/>
      <c r="LTI140" s="22"/>
      <c r="LTJ140" s="22"/>
      <c r="LTK140" s="22"/>
      <c r="LTL140" s="22"/>
      <c r="LTM140" s="22"/>
      <c r="LTN140" s="22"/>
      <c r="LTO140" s="22"/>
      <c r="LTP140" s="22"/>
      <c r="LTQ140" s="22"/>
      <c r="LTR140" s="22"/>
      <c r="LTS140" s="22"/>
      <c r="LTT140" s="22"/>
      <c r="LTU140" s="22"/>
      <c r="LTV140" s="22"/>
      <c r="LTW140" s="22"/>
      <c r="LTX140" s="22"/>
      <c r="LTY140" s="22"/>
      <c r="LTZ140" s="22"/>
      <c r="LUA140" s="22"/>
      <c r="LUB140" s="22"/>
      <c r="LUC140" s="22"/>
      <c r="LUD140" s="22"/>
      <c r="LUE140" s="22"/>
      <c r="LUF140" s="22"/>
      <c r="LUG140" s="22"/>
      <c r="LUH140" s="22"/>
      <c r="LUI140" s="22"/>
      <c r="LUJ140" s="22"/>
      <c r="LUK140" s="22"/>
      <c r="LUL140" s="22"/>
      <c r="LUM140" s="21"/>
      <c r="LUN140" s="22"/>
      <c r="LUO140" s="22"/>
      <c r="LUP140" s="22"/>
      <c r="LUQ140" s="22"/>
      <c r="LUR140" s="22"/>
      <c r="LUS140" s="22"/>
      <c r="LUT140" s="22"/>
      <c r="LUU140" s="22"/>
      <c r="LUV140" s="22"/>
      <c r="LUW140" s="22"/>
      <c r="LUX140" s="22"/>
      <c r="LUY140" s="22"/>
      <c r="LUZ140" s="22"/>
      <c r="LVA140" s="22"/>
      <c r="LVB140" s="22"/>
      <c r="LVC140" s="22"/>
      <c r="LVD140" s="22"/>
      <c r="LVE140" s="22"/>
      <c r="LVF140" s="22"/>
      <c r="LVG140" s="22"/>
      <c r="LVH140" s="22"/>
      <c r="LVI140" s="22"/>
      <c r="LVJ140" s="22"/>
      <c r="LVK140" s="22"/>
      <c r="LVL140" s="22"/>
      <c r="LVM140" s="22"/>
      <c r="LVN140" s="22"/>
      <c r="LVO140" s="22"/>
      <c r="LVP140" s="22"/>
      <c r="LVQ140" s="22"/>
      <c r="LVR140" s="22"/>
      <c r="LVS140" s="22"/>
      <c r="LVT140" s="22"/>
      <c r="LVU140" s="21"/>
      <c r="LVV140" s="22"/>
      <c r="LVW140" s="22"/>
      <c r="LVX140" s="22"/>
      <c r="LVY140" s="22"/>
      <c r="LVZ140" s="22"/>
      <c r="LWA140" s="22"/>
      <c r="LWB140" s="22"/>
      <c r="LWC140" s="22"/>
      <c r="LWD140" s="22"/>
      <c r="LWE140" s="22"/>
      <c r="LWF140" s="22"/>
      <c r="LWG140" s="22"/>
      <c r="LWH140" s="22"/>
      <c r="LWI140" s="22"/>
      <c r="LWJ140" s="22"/>
      <c r="LWK140" s="22"/>
      <c r="LWL140" s="22"/>
      <c r="LWM140" s="22"/>
      <c r="LWN140" s="22"/>
      <c r="LWO140" s="22"/>
      <c r="LWP140" s="22"/>
      <c r="LWQ140" s="22"/>
      <c r="LWR140" s="22"/>
      <c r="LWS140" s="22"/>
      <c r="LWT140" s="22"/>
      <c r="LWU140" s="22"/>
      <c r="LWV140" s="22"/>
      <c r="LWW140" s="22"/>
      <c r="LWX140" s="22"/>
      <c r="LWY140" s="22"/>
      <c r="LWZ140" s="22"/>
      <c r="LXA140" s="22"/>
      <c r="LXB140" s="22"/>
      <c r="LXC140" s="21"/>
      <c r="LXD140" s="22"/>
      <c r="LXE140" s="22"/>
      <c r="LXF140" s="22"/>
      <c r="LXG140" s="22"/>
      <c r="LXH140" s="22"/>
      <c r="LXI140" s="22"/>
      <c r="LXJ140" s="22"/>
      <c r="LXK140" s="22"/>
      <c r="LXL140" s="22"/>
      <c r="LXM140" s="22"/>
      <c r="LXN140" s="22"/>
      <c r="LXO140" s="22"/>
      <c r="LXP140" s="22"/>
      <c r="LXQ140" s="22"/>
      <c r="LXR140" s="22"/>
      <c r="LXS140" s="22"/>
      <c r="LXT140" s="22"/>
      <c r="LXU140" s="22"/>
      <c r="LXV140" s="22"/>
      <c r="LXW140" s="22"/>
      <c r="LXX140" s="22"/>
      <c r="LXY140" s="22"/>
      <c r="LXZ140" s="22"/>
      <c r="LYA140" s="22"/>
      <c r="LYB140" s="22"/>
      <c r="LYC140" s="22"/>
      <c r="LYD140" s="22"/>
      <c r="LYE140" s="22"/>
      <c r="LYF140" s="22"/>
      <c r="LYG140" s="22"/>
      <c r="LYH140" s="22"/>
      <c r="LYI140" s="22"/>
      <c r="LYJ140" s="22"/>
      <c r="LYK140" s="21"/>
      <c r="LYL140" s="22"/>
      <c r="LYM140" s="22"/>
      <c r="LYN140" s="22"/>
      <c r="LYO140" s="22"/>
      <c r="LYP140" s="22"/>
      <c r="LYQ140" s="22"/>
      <c r="LYR140" s="22"/>
      <c r="LYS140" s="22"/>
      <c r="LYT140" s="22"/>
      <c r="LYU140" s="22"/>
      <c r="LYV140" s="22"/>
      <c r="LYW140" s="22"/>
      <c r="LYX140" s="22"/>
      <c r="LYY140" s="22"/>
      <c r="LYZ140" s="22"/>
      <c r="LZA140" s="22"/>
      <c r="LZB140" s="22"/>
      <c r="LZC140" s="22"/>
      <c r="LZD140" s="22"/>
      <c r="LZE140" s="22"/>
      <c r="LZF140" s="22"/>
      <c r="LZG140" s="22"/>
      <c r="LZH140" s="22"/>
      <c r="LZI140" s="22"/>
      <c r="LZJ140" s="22"/>
      <c r="LZK140" s="22"/>
      <c r="LZL140" s="22"/>
      <c r="LZM140" s="22"/>
      <c r="LZN140" s="22"/>
      <c r="LZO140" s="22"/>
      <c r="LZP140" s="22"/>
      <c r="LZQ140" s="22"/>
      <c r="LZR140" s="22"/>
      <c r="LZS140" s="21"/>
      <c r="LZT140" s="22"/>
      <c r="LZU140" s="22"/>
      <c r="LZV140" s="22"/>
      <c r="LZW140" s="22"/>
      <c r="LZX140" s="22"/>
      <c r="LZY140" s="22"/>
      <c r="LZZ140" s="22"/>
      <c r="MAA140" s="22"/>
      <c r="MAB140" s="22"/>
      <c r="MAC140" s="22"/>
      <c r="MAD140" s="22"/>
      <c r="MAE140" s="22"/>
      <c r="MAF140" s="22"/>
      <c r="MAG140" s="22"/>
      <c r="MAH140" s="22"/>
      <c r="MAI140" s="22"/>
      <c r="MAJ140" s="22"/>
      <c r="MAK140" s="22"/>
      <c r="MAL140" s="22"/>
      <c r="MAM140" s="22"/>
      <c r="MAN140" s="22"/>
      <c r="MAO140" s="22"/>
      <c r="MAP140" s="22"/>
      <c r="MAQ140" s="22"/>
      <c r="MAR140" s="22"/>
      <c r="MAS140" s="22"/>
      <c r="MAT140" s="22"/>
      <c r="MAU140" s="22"/>
      <c r="MAV140" s="22"/>
      <c r="MAW140" s="22"/>
      <c r="MAX140" s="22"/>
      <c r="MAY140" s="22"/>
      <c r="MAZ140" s="22"/>
      <c r="MBA140" s="21"/>
      <c r="MBB140" s="22"/>
      <c r="MBC140" s="22"/>
      <c r="MBD140" s="22"/>
      <c r="MBE140" s="22"/>
      <c r="MBF140" s="22"/>
      <c r="MBG140" s="22"/>
      <c r="MBH140" s="22"/>
      <c r="MBI140" s="22"/>
      <c r="MBJ140" s="22"/>
      <c r="MBK140" s="22"/>
      <c r="MBL140" s="22"/>
      <c r="MBM140" s="22"/>
      <c r="MBN140" s="22"/>
      <c r="MBO140" s="22"/>
      <c r="MBP140" s="22"/>
      <c r="MBQ140" s="22"/>
      <c r="MBR140" s="22"/>
      <c r="MBS140" s="22"/>
      <c r="MBT140" s="22"/>
      <c r="MBU140" s="22"/>
      <c r="MBV140" s="22"/>
      <c r="MBW140" s="22"/>
      <c r="MBX140" s="22"/>
      <c r="MBY140" s="22"/>
      <c r="MBZ140" s="22"/>
      <c r="MCA140" s="22"/>
      <c r="MCB140" s="22"/>
      <c r="MCC140" s="22"/>
      <c r="MCD140" s="22"/>
      <c r="MCE140" s="22"/>
      <c r="MCF140" s="22"/>
      <c r="MCG140" s="22"/>
      <c r="MCH140" s="22"/>
      <c r="MCI140" s="21"/>
      <c r="MCJ140" s="22"/>
      <c r="MCK140" s="22"/>
      <c r="MCL140" s="22"/>
      <c r="MCM140" s="22"/>
      <c r="MCN140" s="22"/>
      <c r="MCO140" s="22"/>
      <c r="MCP140" s="22"/>
      <c r="MCQ140" s="22"/>
      <c r="MCR140" s="22"/>
      <c r="MCS140" s="22"/>
      <c r="MCT140" s="22"/>
      <c r="MCU140" s="22"/>
      <c r="MCV140" s="22"/>
      <c r="MCW140" s="22"/>
      <c r="MCX140" s="22"/>
      <c r="MCY140" s="22"/>
      <c r="MCZ140" s="22"/>
      <c r="MDA140" s="22"/>
      <c r="MDB140" s="22"/>
      <c r="MDC140" s="22"/>
      <c r="MDD140" s="22"/>
      <c r="MDE140" s="22"/>
      <c r="MDF140" s="22"/>
      <c r="MDG140" s="22"/>
      <c r="MDH140" s="22"/>
      <c r="MDI140" s="22"/>
      <c r="MDJ140" s="22"/>
      <c r="MDK140" s="22"/>
      <c r="MDL140" s="22"/>
      <c r="MDM140" s="22"/>
      <c r="MDN140" s="22"/>
      <c r="MDO140" s="22"/>
      <c r="MDP140" s="22"/>
      <c r="MDQ140" s="21"/>
      <c r="MDR140" s="22"/>
      <c r="MDS140" s="22"/>
      <c r="MDT140" s="22"/>
      <c r="MDU140" s="22"/>
      <c r="MDV140" s="22"/>
      <c r="MDW140" s="22"/>
      <c r="MDX140" s="22"/>
      <c r="MDY140" s="22"/>
      <c r="MDZ140" s="22"/>
      <c r="MEA140" s="22"/>
      <c r="MEB140" s="22"/>
      <c r="MEC140" s="22"/>
      <c r="MED140" s="22"/>
      <c r="MEE140" s="22"/>
      <c r="MEF140" s="22"/>
      <c r="MEG140" s="22"/>
      <c r="MEH140" s="22"/>
      <c r="MEI140" s="22"/>
      <c r="MEJ140" s="22"/>
      <c r="MEK140" s="22"/>
      <c r="MEL140" s="22"/>
      <c r="MEM140" s="22"/>
      <c r="MEN140" s="22"/>
      <c r="MEO140" s="22"/>
      <c r="MEP140" s="22"/>
      <c r="MEQ140" s="22"/>
      <c r="MER140" s="22"/>
      <c r="MES140" s="22"/>
      <c r="MET140" s="22"/>
      <c r="MEU140" s="22"/>
      <c r="MEV140" s="22"/>
      <c r="MEW140" s="22"/>
      <c r="MEX140" s="22"/>
      <c r="MEY140" s="21"/>
      <c r="MEZ140" s="22"/>
      <c r="MFA140" s="22"/>
      <c r="MFB140" s="22"/>
      <c r="MFC140" s="22"/>
      <c r="MFD140" s="22"/>
      <c r="MFE140" s="22"/>
      <c r="MFF140" s="22"/>
      <c r="MFG140" s="22"/>
      <c r="MFH140" s="22"/>
      <c r="MFI140" s="22"/>
      <c r="MFJ140" s="22"/>
      <c r="MFK140" s="22"/>
      <c r="MFL140" s="22"/>
      <c r="MFM140" s="22"/>
      <c r="MFN140" s="22"/>
      <c r="MFO140" s="22"/>
      <c r="MFP140" s="22"/>
      <c r="MFQ140" s="22"/>
      <c r="MFR140" s="22"/>
      <c r="MFS140" s="22"/>
      <c r="MFT140" s="22"/>
      <c r="MFU140" s="22"/>
      <c r="MFV140" s="22"/>
      <c r="MFW140" s="22"/>
      <c r="MFX140" s="22"/>
      <c r="MFY140" s="22"/>
      <c r="MFZ140" s="22"/>
      <c r="MGA140" s="22"/>
      <c r="MGB140" s="22"/>
      <c r="MGC140" s="22"/>
      <c r="MGD140" s="22"/>
      <c r="MGE140" s="22"/>
      <c r="MGF140" s="22"/>
      <c r="MGG140" s="21"/>
      <c r="MGH140" s="22"/>
      <c r="MGI140" s="22"/>
      <c r="MGJ140" s="22"/>
      <c r="MGK140" s="22"/>
      <c r="MGL140" s="22"/>
      <c r="MGM140" s="22"/>
      <c r="MGN140" s="22"/>
      <c r="MGO140" s="22"/>
      <c r="MGP140" s="22"/>
      <c r="MGQ140" s="22"/>
      <c r="MGR140" s="22"/>
      <c r="MGS140" s="22"/>
      <c r="MGT140" s="22"/>
      <c r="MGU140" s="22"/>
      <c r="MGV140" s="22"/>
      <c r="MGW140" s="22"/>
      <c r="MGX140" s="22"/>
      <c r="MGY140" s="22"/>
      <c r="MGZ140" s="22"/>
      <c r="MHA140" s="22"/>
      <c r="MHB140" s="22"/>
      <c r="MHC140" s="22"/>
      <c r="MHD140" s="22"/>
      <c r="MHE140" s="22"/>
      <c r="MHF140" s="22"/>
      <c r="MHG140" s="22"/>
      <c r="MHH140" s="22"/>
      <c r="MHI140" s="22"/>
      <c r="MHJ140" s="22"/>
      <c r="MHK140" s="22"/>
      <c r="MHL140" s="22"/>
      <c r="MHM140" s="22"/>
      <c r="MHN140" s="22"/>
      <c r="MHO140" s="21"/>
      <c r="MHP140" s="22"/>
      <c r="MHQ140" s="22"/>
      <c r="MHR140" s="22"/>
      <c r="MHS140" s="22"/>
      <c r="MHT140" s="22"/>
      <c r="MHU140" s="22"/>
      <c r="MHV140" s="22"/>
      <c r="MHW140" s="22"/>
      <c r="MHX140" s="22"/>
      <c r="MHY140" s="22"/>
      <c r="MHZ140" s="22"/>
      <c r="MIA140" s="22"/>
      <c r="MIB140" s="22"/>
      <c r="MIC140" s="22"/>
      <c r="MID140" s="22"/>
      <c r="MIE140" s="22"/>
      <c r="MIF140" s="22"/>
      <c r="MIG140" s="22"/>
      <c r="MIH140" s="22"/>
      <c r="MII140" s="22"/>
      <c r="MIJ140" s="22"/>
      <c r="MIK140" s="22"/>
      <c r="MIL140" s="22"/>
      <c r="MIM140" s="22"/>
      <c r="MIN140" s="22"/>
      <c r="MIO140" s="22"/>
      <c r="MIP140" s="22"/>
      <c r="MIQ140" s="22"/>
      <c r="MIR140" s="22"/>
      <c r="MIS140" s="22"/>
      <c r="MIT140" s="22"/>
      <c r="MIU140" s="22"/>
      <c r="MIV140" s="22"/>
      <c r="MIW140" s="21"/>
      <c r="MIX140" s="22"/>
      <c r="MIY140" s="22"/>
      <c r="MIZ140" s="22"/>
      <c r="MJA140" s="22"/>
      <c r="MJB140" s="22"/>
      <c r="MJC140" s="22"/>
      <c r="MJD140" s="22"/>
      <c r="MJE140" s="22"/>
      <c r="MJF140" s="22"/>
      <c r="MJG140" s="22"/>
      <c r="MJH140" s="22"/>
      <c r="MJI140" s="22"/>
      <c r="MJJ140" s="22"/>
      <c r="MJK140" s="22"/>
      <c r="MJL140" s="22"/>
      <c r="MJM140" s="22"/>
      <c r="MJN140" s="22"/>
      <c r="MJO140" s="22"/>
      <c r="MJP140" s="22"/>
      <c r="MJQ140" s="22"/>
      <c r="MJR140" s="22"/>
      <c r="MJS140" s="22"/>
      <c r="MJT140" s="22"/>
      <c r="MJU140" s="22"/>
      <c r="MJV140" s="22"/>
      <c r="MJW140" s="22"/>
      <c r="MJX140" s="22"/>
      <c r="MJY140" s="22"/>
      <c r="MJZ140" s="22"/>
      <c r="MKA140" s="22"/>
      <c r="MKB140" s="22"/>
      <c r="MKC140" s="22"/>
      <c r="MKD140" s="22"/>
      <c r="MKE140" s="21"/>
      <c r="MKF140" s="22"/>
      <c r="MKG140" s="22"/>
      <c r="MKH140" s="22"/>
      <c r="MKI140" s="22"/>
      <c r="MKJ140" s="22"/>
      <c r="MKK140" s="22"/>
      <c r="MKL140" s="22"/>
      <c r="MKM140" s="22"/>
      <c r="MKN140" s="22"/>
      <c r="MKO140" s="22"/>
      <c r="MKP140" s="22"/>
      <c r="MKQ140" s="22"/>
      <c r="MKR140" s="22"/>
      <c r="MKS140" s="22"/>
      <c r="MKT140" s="22"/>
      <c r="MKU140" s="22"/>
      <c r="MKV140" s="22"/>
      <c r="MKW140" s="22"/>
      <c r="MKX140" s="22"/>
      <c r="MKY140" s="22"/>
      <c r="MKZ140" s="22"/>
      <c r="MLA140" s="22"/>
      <c r="MLB140" s="22"/>
      <c r="MLC140" s="22"/>
      <c r="MLD140" s="22"/>
      <c r="MLE140" s="22"/>
      <c r="MLF140" s="22"/>
      <c r="MLG140" s="22"/>
      <c r="MLH140" s="22"/>
      <c r="MLI140" s="22"/>
      <c r="MLJ140" s="22"/>
      <c r="MLK140" s="22"/>
      <c r="MLL140" s="22"/>
      <c r="MLM140" s="21"/>
      <c r="MLN140" s="22"/>
      <c r="MLO140" s="22"/>
      <c r="MLP140" s="22"/>
      <c r="MLQ140" s="22"/>
      <c r="MLR140" s="22"/>
      <c r="MLS140" s="22"/>
      <c r="MLT140" s="22"/>
      <c r="MLU140" s="22"/>
      <c r="MLV140" s="22"/>
      <c r="MLW140" s="22"/>
      <c r="MLX140" s="22"/>
      <c r="MLY140" s="22"/>
      <c r="MLZ140" s="22"/>
      <c r="MMA140" s="22"/>
      <c r="MMB140" s="22"/>
      <c r="MMC140" s="22"/>
      <c r="MMD140" s="22"/>
      <c r="MME140" s="22"/>
      <c r="MMF140" s="22"/>
      <c r="MMG140" s="22"/>
      <c r="MMH140" s="22"/>
      <c r="MMI140" s="22"/>
      <c r="MMJ140" s="22"/>
      <c r="MMK140" s="22"/>
      <c r="MML140" s="22"/>
      <c r="MMM140" s="22"/>
      <c r="MMN140" s="22"/>
      <c r="MMO140" s="22"/>
      <c r="MMP140" s="22"/>
      <c r="MMQ140" s="22"/>
      <c r="MMR140" s="22"/>
      <c r="MMS140" s="22"/>
      <c r="MMT140" s="22"/>
      <c r="MMU140" s="21"/>
      <c r="MMV140" s="22"/>
      <c r="MMW140" s="22"/>
      <c r="MMX140" s="22"/>
      <c r="MMY140" s="22"/>
      <c r="MMZ140" s="22"/>
      <c r="MNA140" s="22"/>
      <c r="MNB140" s="22"/>
      <c r="MNC140" s="22"/>
      <c r="MND140" s="22"/>
      <c r="MNE140" s="22"/>
      <c r="MNF140" s="22"/>
      <c r="MNG140" s="22"/>
      <c r="MNH140" s="22"/>
      <c r="MNI140" s="22"/>
      <c r="MNJ140" s="22"/>
      <c r="MNK140" s="22"/>
      <c r="MNL140" s="22"/>
      <c r="MNM140" s="22"/>
      <c r="MNN140" s="22"/>
      <c r="MNO140" s="22"/>
      <c r="MNP140" s="22"/>
      <c r="MNQ140" s="22"/>
      <c r="MNR140" s="22"/>
      <c r="MNS140" s="22"/>
      <c r="MNT140" s="22"/>
      <c r="MNU140" s="22"/>
      <c r="MNV140" s="22"/>
      <c r="MNW140" s="22"/>
      <c r="MNX140" s="22"/>
      <c r="MNY140" s="22"/>
      <c r="MNZ140" s="22"/>
      <c r="MOA140" s="22"/>
      <c r="MOB140" s="22"/>
      <c r="MOC140" s="21"/>
      <c r="MOD140" s="22"/>
      <c r="MOE140" s="22"/>
      <c r="MOF140" s="22"/>
      <c r="MOG140" s="22"/>
      <c r="MOH140" s="22"/>
      <c r="MOI140" s="22"/>
      <c r="MOJ140" s="22"/>
      <c r="MOK140" s="22"/>
      <c r="MOL140" s="22"/>
      <c r="MOM140" s="22"/>
      <c r="MON140" s="22"/>
      <c r="MOO140" s="22"/>
      <c r="MOP140" s="22"/>
      <c r="MOQ140" s="22"/>
      <c r="MOR140" s="22"/>
      <c r="MOS140" s="22"/>
      <c r="MOT140" s="22"/>
      <c r="MOU140" s="22"/>
      <c r="MOV140" s="22"/>
      <c r="MOW140" s="22"/>
      <c r="MOX140" s="22"/>
      <c r="MOY140" s="22"/>
      <c r="MOZ140" s="22"/>
      <c r="MPA140" s="22"/>
      <c r="MPB140" s="22"/>
      <c r="MPC140" s="22"/>
      <c r="MPD140" s="22"/>
      <c r="MPE140" s="22"/>
      <c r="MPF140" s="22"/>
      <c r="MPG140" s="22"/>
      <c r="MPH140" s="22"/>
      <c r="MPI140" s="22"/>
      <c r="MPJ140" s="22"/>
      <c r="MPK140" s="21"/>
      <c r="MPL140" s="22"/>
      <c r="MPM140" s="22"/>
      <c r="MPN140" s="22"/>
      <c r="MPO140" s="22"/>
      <c r="MPP140" s="22"/>
      <c r="MPQ140" s="22"/>
      <c r="MPR140" s="22"/>
      <c r="MPS140" s="22"/>
      <c r="MPT140" s="22"/>
      <c r="MPU140" s="22"/>
      <c r="MPV140" s="22"/>
      <c r="MPW140" s="22"/>
      <c r="MPX140" s="22"/>
      <c r="MPY140" s="22"/>
      <c r="MPZ140" s="22"/>
      <c r="MQA140" s="22"/>
      <c r="MQB140" s="22"/>
      <c r="MQC140" s="22"/>
      <c r="MQD140" s="22"/>
      <c r="MQE140" s="22"/>
      <c r="MQF140" s="22"/>
      <c r="MQG140" s="22"/>
      <c r="MQH140" s="22"/>
      <c r="MQI140" s="22"/>
      <c r="MQJ140" s="22"/>
      <c r="MQK140" s="22"/>
      <c r="MQL140" s="22"/>
      <c r="MQM140" s="22"/>
      <c r="MQN140" s="22"/>
      <c r="MQO140" s="22"/>
      <c r="MQP140" s="22"/>
      <c r="MQQ140" s="22"/>
      <c r="MQR140" s="22"/>
      <c r="MQS140" s="21"/>
      <c r="MQT140" s="22"/>
      <c r="MQU140" s="22"/>
      <c r="MQV140" s="22"/>
      <c r="MQW140" s="22"/>
      <c r="MQX140" s="22"/>
      <c r="MQY140" s="22"/>
      <c r="MQZ140" s="22"/>
      <c r="MRA140" s="22"/>
      <c r="MRB140" s="22"/>
      <c r="MRC140" s="22"/>
      <c r="MRD140" s="22"/>
      <c r="MRE140" s="22"/>
      <c r="MRF140" s="22"/>
      <c r="MRG140" s="22"/>
      <c r="MRH140" s="22"/>
      <c r="MRI140" s="22"/>
      <c r="MRJ140" s="22"/>
      <c r="MRK140" s="22"/>
      <c r="MRL140" s="22"/>
      <c r="MRM140" s="22"/>
      <c r="MRN140" s="22"/>
      <c r="MRO140" s="22"/>
      <c r="MRP140" s="22"/>
      <c r="MRQ140" s="22"/>
      <c r="MRR140" s="22"/>
      <c r="MRS140" s="22"/>
      <c r="MRT140" s="22"/>
      <c r="MRU140" s="22"/>
      <c r="MRV140" s="22"/>
      <c r="MRW140" s="22"/>
      <c r="MRX140" s="22"/>
      <c r="MRY140" s="22"/>
      <c r="MRZ140" s="22"/>
      <c r="MSA140" s="21"/>
      <c r="MSB140" s="22"/>
      <c r="MSC140" s="22"/>
      <c r="MSD140" s="22"/>
      <c r="MSE140" s="22"/>
      <c r="MSF140" s="22"/>
      <c r="MSG140" s="22"/>
      <c r="MSH140" s="22"/>
      <c r="MSI140" s="22"/>
      <c r="MSJ140" s="22"/>
      <c r="MSK140" s="22"/>
      <c r="MSL140" s="22"/>
      <c r="MSM140" s="22"/>
      <c r="MSN140" s="22"/>
      <c r="MSO140" s="22"/>
      <c r="MSP140" s="22"/>
      <c r="MSQ140" s="22"/>
      <c r="MSR140" s="22"/>
      <c r="MSS140" s="22"/>
      <c r="MST140" s="22"/>
      <c r="MSU140" s="22"/>
      <c r="MSV140" s="22"/>
      <c r="MSW140" s="22"/>
      <c r="MSX140" s="22"/>
      <c r="MSY140" s="22"/>
      <c r="MSZ140" s="22"/>
      <c r="MTA140" s="22"/>
      <c r="MTB140" s="22"/>
      <c r="MTC140" s="22"/>
      <c r="MTD140" s="22"/>
      <c r="MTE140" s="22"/>
      <c r="MTF140" s="22"/>
      <c r="MTG140" s="22"/>
      <c r="MTH140" s="22"/>
      <c r="MTI140" s="21"/>
      <c r="MTJ140" s="22"/>
      <c r="MTK140" s="22"/>
      <c r="MTL140" s="22"/>
      <c r="MTM140" s="22"/>
      <c r="MTN140" s="22"/>
      <c r="MTO140" s="22"/>
      <c r="MTP140" s="22"/>
      <c r="MTQ140" s="22"/>
      <c r="MTR140" s="22"/>
      <c r="MTS140" s="22"/>
      <c r="MTT140" s="22"/>
      <c r="MTU140" s="22"/>
      <c r="MTV140" s="22"/>
      <c r="MTW140" s="22"/>
      <c r="MTX140" s="22"/>
      <c r="MTY140" s="22"/>
      <c r="MTZ140" s="22"/>
      <c r="MUA140" s="22"/>
      <c r="MUB140" s="22"/>
      <c r="MUC140" s="22"/>
      <c r="MUD140" s="22"/>
      <c r="MUE140" s="22"/>
      <c r="MUF140" s="22"/>
      <c r="MUG140" s="22"/>
      <c r="MUH140" s="22"/>
      <c r="MUI140" s="22"/>
      <c r="MUJ140" s="22"/>
      <c r="MUK140" s="22"/>
      <c r="MUL140" s="22"/>
      <c r="MUM140" s="22"/>
      <c r="MUN140" s="22"/>
      <c r="MUO140" s="22"/>
      <c r="MUP140" s="22"/>
      <c r="MUQ140" s="21"/>
      <c r="MUR140" s="22"/>
      <c r="MUS140" s="22"/>
      <c r="MUT140" s="22"/>
      <c r="MUU140" s="22"/>
      <c r="MUV140" s="22"/>
      <c r="MUW140" s="22"/>
      <c r="MUX140" s="22"/>
      <c r="MUY140" s="22"/>
      <c r="MUZ140" s="22"/>
      <c r="MVA140" s="22"/>
      <c r="MVB140" s="22"/>
      <c r="MVC140" s="22"/>
      <c r="MVD140" s="22"/>
      <c r="MVE140" s="22"/>
      <c r="MVF140" s="22"/>
      <c r="MVG140" s="22"/>
      <c r="MVH140" s="22"/>
      <c r="MVI140" s="22"/>
      <c r="MVJ140" s="22"/>
      <c r="MVK140" s="22"/>
      <c r="MVL140" s="22"/>
      <c r="MVM140" s="22"/>
      <c r="MVN140" s="22"/>
      <c r="MVO140" s="22"/>
      <c r="MVP140" s="22"/>
      <c r="MVQ140" s="22"/>
      <c r="MVR140" s="22"/>
      <c r="MVS140" s="22"/>
      <c r="MVT140" s="22"/>
      <c r="MVU140" s="22"/>
      <c r="MVV140" s="22"/>
      <c r="MVW140" s="22"/>
      <c r="MVX140" s="22"/>
      <c r="MVY140" s="21"/>
      <c r="MVZ140" s="22"/>
      <c r="MWA140" s="22"/>
      <c r="MWB140" s="22"/>
      <c r="MWC140" s="22"/>
      <c r="MWD140" s="22"/>
      <c r="MWE140" s="22"/>
      <c r="MWF140" s="22"/>
      <c r="MWG140" s="22"/>
      <c r="MWH140" s="22"/>
      <c r="MWI140" s="22"/>
      <c r="MWJ140" s="22"/>
      <c r="MWK140" s="22"/>
      <c r="MWL140" s="22"/>
      <c r="MWM140" s="22"/>
      <c r="MWN140" s="22"/>
      <c r="MWO140" s="22"/>
      <c r="MWP140" s="22"/>
      <c r="MWQ140" s="22"/>
      <c r="MWR140" s="22"/>
      <c r="MWS140" s="22"/>
      <c r="MWT140" s="22"/>
      <c r="MWU140" s="22"/>
      <c r="MWV140" s="22"/>
      <c r="MWW140" s="22"/>
      <c r="MWX140" s="22"/>
      <c r="MWY140" s="22"/>
      <c r="MWZ140" s="22"/>
      <c r="MXA140" s="22"/>
      <c r="MXB140" s="22"/>
      <c r="MXC140" s="22"/>
      <c r="MXD140" s="22"/>
      <c r="MXE140" s="22"/>
      <c r="MXF140" s="22"/>
      <c r="MXG140" s="21"/>
      <c r="MXH140" s="22"/>
      <c r="MXI140" s="22"/>
      <c r="MXJ140" s="22"/>
      <c r="MXK140" s="22"/>
      <c r="MXL140" s="22"/>
      <c r="MXM140" s="22"/>
      <c r="MXN140" s="22"/>
      <c r="MXO140" s="22"/>
      <c r="MXP140" s="22"/>
      <c r="MXQ140" s="22"/>
      <c r="MXR140" s="22"/>
      <c r="MXS140" s="22"/>
      <c r="MXT140" s="22"/>
      <c r="MXU140" s="22"/>
      <c r="MXV140" s="22"/>
      <c r="MXW140" s="22"/>
      <c r="MXX140" s="22"/>
      <c r="MXY140" s="22"/>
      <c r="MXZ140" s="22"/>
      <c r="MYA140" s="22"/>
      <c r="MYB140" s="22"/>
      <c r="MYC140" s="22"/>
      <c r="MYD140" s="22"/>
      <c r="MYE140" s="22"/>
      <c r="MYF140" s="22"/>
      <c r="MYG140" s="22"/>
      <c r="MYH140" s="22"/>
      <c r="MYI140" s="22"/>
      <c r="MYJ140" s="22"/>
      <c r="MYK140" s="22"/>
      <c r="MYL140" s="22"/>
      <c r="MYM140" s="22"/>
      <c r="MYN140" s="22"/>
      <c r="MYO140" s="21"/>
      <c r="MYP140" s="22"/>
      <c r="MYQ140" s="22"/>
      <c r="MYR140" s="22"/>
      <c r="MYS140" s="22"/>
      <c r="MYT140" s="22"/>
      <c r="MYU140" s="22"/>
      <c r="MYV140" s="22"/>
      <c r="MYW140" s="22"/>
      <c r="MYX140" s="22"/>
      <c r="MYY140" s="22"/>
      <c r="MYZ140" s="22"/>
      <c r="MZA140" s="22"/>
      <c r="MZB140" s="22"/>
      <c r="MZC140" s="22"/>
      <c r="MZD140" s="22"/>
      <c r="MZE140" s="22"/>
      <c r="MZF140" s="22"/>
      <c r="MZG140" s="22"/>
      <c r="MZH140" s="22"/>
      <c r="MZI140" s="22"/>
      <c r="MZJ140" s="22"/>
      <c r="MZK140" s="22"/>
      <c r="MZL140" s="22"/>
      <c r="MZM140" s="22"/>
      <c r="MZN140" s="22"/>
      <c r="MZO140" s="22"/>
      <c r="MZP140" s="22"/>
      <c r="MZQ140" s="22"/>
      <c r="MZR140" s="22"/>
      <c r="MZS140" s="22"/>
      <c r="MZT140" s="22"/>
      <c r="MZU140" s="22"/>
      <c r="MZV140" s="22"/>
      <c r="MZW140" s="21"/>
      <c r="MZX140" s="22"/>
      <c r="MZY140" s="22"/>
      <c r="MZZ140" s="22"/>
      <c r="NAA140" s="22"/>
      <c r="NAB140" s="22"/>
      <c r="NAC140" s="22"/>
      <c r="NAD140" s="22"/>
      <c r="NAE140" s="22"/>
      <c r="NAF140" s="22"/>
      <c r="NAG140" s="22"/>
      <c r="NAH140" s="22"/>
      <c r="NAI140" s="22"/>
      <c r="NAJ140" s="22"/>
      <c r="NAK140" s="22"/>
      <c r="NAL140" s="22"/>
      <c r="NAM140" s="22"/>
      <c r="NAN140" s="22"/>
      <c r="NAO140" s="22"/>
      <c r="NAP140" s="22"/>
      <c r="NAQ140" s="22"/>
      <c r="NAR140" s="22"/>
      <c r="NAS140" s="22"/>
      <c r="NAT140" s="22"/>
      <c r="NAU140" s="22"/>
      <c r="NAV140" s="22"/>
      <c r="NAW140" s="22"/>
      <c r="NAX140" s="22"/>
      <c r="NAY140" s="22"/>
      <c r="NAZ140" s="22"/>
      <c r="NBA140" s="22"/>
      <c r="NBB140" s="22"/>
      <c r="NBC140" s="22"/>
      <c r="NBD140" s="22"/>
      <c r="NBE140" s="21"/>
      <c r="NBF140" s="22"/>
      <c r="NBG140" s="22"/>
      <c r="NBH140" s="22"/>
      <c r="NBI140" s="22"/>
      <c r="NBJ140" s="22"/>
      <c r="NBK140" s="22"/>
      <c r="NBL140" s="22"/>
      <c r="NBM140" s="22"/>
      <c r="NBN140" s="22"/>
      <c r="NBO140" s="22"/>
      <c r="NBP140" s="22"/>
      <c r="NBQ140" s="22"/>
      <c r="NBR140" s="22"/>
      <c r="NBS140" s="22"/>
      <c r="NBT140" s="22"/>
      <c r="NBU140" s="22"/>
      <c r="NBV140" s="22"/>
      <c r="NBW140" s="22"/>
      <c r="NBX140" s="22"/>
      <c r="NBY140" s="22"/>
      <c r="NBZ140" s="22"/>
      <c r="NCA140" s="22"/>
      <c r="NCB140" s="22"/>
      <c r="NCC140" s="22"/>
      <c r="NCD140" s="22"/>
      <c r="NCE140" s="22"/>
      <c r="NCF140" s="22"/>
      <c r="NCG140" s="22"/>
      <c r="NCH140" s="22"/>
      <c r="NCI140" s="22"/>
      <c r="NCJ140" s="22"/>
      <c r="NCK140" s="22"/>
      <c r="NCL140" s="22"/>
      <c r="NCM140" s="21"/>
      <c r="NCN140" s="22"/>
      <c r="NCO140" s="22"/>
      <c r="NCP140" s="22"/>
      <c r="NCQ140" s="22"/>
      <c r="NCR140" s="22"/>
      <c r="NCS140" s="22"/>
      <c r="NCT140" s="22"/>
      <c r="NCU140" s="22"/>
      <c r="NCV140" s="22"/>
      <c r="NCW140" s="22"/>
      <c r="NCX140" s="22"/>
      <c r="NCY140" s="22"/>
      <c r="NCZ140" s="22"/>
      <c r="NDA140" s="22"/>
      <c r="NDB140" s="22"/>
      <c r="NDC140" s="22"/>
      <c r="NDD140" s="22"/>
      <c r="NDE140" s="22"/>
      <c r="NDF140" s="22"/>
      <c r="NDG140" s="22"/>
      <c r="NDH140" s="22"/>
      <c r="NDI140" s="22"/>
      <c r="NDJ140" s="22"/>
      <c r="NDK140" s="22"/>
      <c r="NDL140" s="22"/>
      <c r="NDM140" s="22"/>
      <c r="NDN140" s="22"/>
      <c r="NDO140" s="22"/>
      <c r="NDP140" s="22"/>
      <c r="NDQ140" s="22"/>
      <c r="NDR140" s="22"/>
      <c r="NDS140" s="22"/>
      <c r="NDT140" s="22"/>
      <c r="NDU140" s="21"/>
      <c r="NDV140" s="22"/>
      <c r="NDW140" s="22"/>
      <c r="NDX140" s="22"/>
      <c r="NDY140" s="22"/>
      <c r="NDZ140" s="22"/>
      <c r="NEA140" s="22"/>
      <c r="NEB140" s="22"/>
      <c r="NEC140" s="22"/>
      <c r="NED140" s="22"/>
      <c r="NEE140" s="22"/>
      <c r="NEF140" s="22"/>
      <c r="NEG140" s="22"/>
      <c r="NEH140" s="22"/>
      <c r="NEI140" s="22"/>
      <c r="NEJ140" s="22"/>
      <c r="NEK140" s="22"/>
      <c r="NEL140" s="22"/>
      <c r="NEM140" s="22"/>
      <c r="NEN140" s="22"/>
      <c r="NEO140" s="22"/>
      <c r="NEP140" s="22"/>
      <c r="NEQ140" s="22"/>
      <c r="NER140" s="22"/>
      <c r="NES140" s="22"/>
      <c r="NET140" s="22"/>
      <c r="NEU140" s="22"/>
      <c r="NEV140" s="22"/>
      <c r="NEW140" s="22"/>
      <c r="NEX140" s="22"/>
      <c r="NEY140" s="22"/>
      <c r="NEZ140" s="22"/>
      <c r="NFA140" s="22"/>
      <c r="NFB140" s="22"/>
      <c r="NFC140" s="21"/>
      <c r="NFD140" s="22"/>
      <c r="NFE140" s="22"/>
      <c r="NFF140" s="22"/>
      <c r="NFG140" s="22"/>
      <c r="NFH140" s="22"/>
      <c r="NFI140" s="22"/>
      <c r="NFJ140" s="22"/>
      <c r="NFK140" s="22"/>
      <c r="NFL140" s="22"/>
      <c r="NFM140" s="22"/>
      <c r="NFN140" s="22"/>
      <c r="NFO140" s="22"/>
      <c r="NFP140" s="22"/>
      <c r="NFQ140" s="22"/>
      <c r="NFR140" s="22"/>
      <c r="NFS140" s="22"/>
      <c r="NFT140" s="22"/>
      <c r="NFU140" s="22"/>
      <c r="NFV140" s="22"/>
      <c r="NFW140" s="22"/>
      <c r="NFX140" s="22"/>
      <c r="NFY140" s="22"/>
      <c r="NFZ140" s="22"/>
      <c r="NGA140" s="22"/>
      <c r="NGB140" s="22"/>
      <c r="NGC140" s="22"/>
      <c r="NGD140" s="22"/>
      <c r="NGE140" s="22"/>
      <c r="NGF140" s="22"/>
      <c r="NGG140" s="22"/>
      <c r="NGH140" s="22"/>
      <c r="NGI140" s="22"/>
      <c r="NGJ140" s="22"/>
      <c r="NGK140" s="21"/>
      <c r="NGL140" s="22"/>
      <c r="NGM140" s="22"/>
      <c r="NGN140" s="22"/>
      <c r="NGO140" s="22"/>
      <c r="NGP140" s="22"/>
      <c r="NGQ140" s="22"/>
      <c r="NGR140" s="22"/>
      <c r="NGS140" s="22"/>
      <c r="NGT140" s="22"/>
      <c r="NGU140" s="22"/>
      <c r="NGV140" s="22"/>
      <c r="NGW140" s="22"/>
      <c r="NGX140" s="22"/>
      <c r="NGY140" s="22"/>
      <c r="NGZ140" s="22"/>
      <c r="NHA140" s="22"/>
      <c r="NHB140" s="22"/>
      <c r="NHC140" s="22"/>
      <c r="NHD140" s="22"/>
      <c r="NHE140" s="22"/>
      <c r="NHF140" s="22"/>
      <c r="NHG140" s="22"/>
      <c r="NHH140" s="22"/>
      <c r="NHI140" s="22"/>
      <c r="NHJ140" s="22"/>
      <c r="NHK140" s="22"/>
      <c r="NHL140" s="22"/>
      <c r="NHM140" s="22"/>
      <c r="NHN140" s="22"/>
      <c r="NHO140" s="22"/>
      <c r="NHP140" s="22"/>
      <c r="NHQ140" s="22"/>
      <c r="NHR140" s="22"/>
      <c r="NHS140" s="21"/>
      <c r="NHT140" s="22"/>
      <c r="NHU140" s="22"/>
      <c r="NHV140" s="22"/>
      <c r="NHW140" s="22"/>
      <c r="NHX140" s="22"/>
      <c r="NHY140" s="22"/>
      <c r="NHZ140" s="22"/>
      <c r="NIA140" s="22"/>
      <c r="NIB140" s="22"/>
      <c r="NIC140" s="22"/>
      <c r="NID140" s="22"/>
      <c r="NIE140" s="22"/>
      <c r="NIF140" s="22"/>
      <c r="NIG140" s="22"/>
      <c r="NIH140" s="22"/>
      <c r="NII140" s="22"/>
      <c r="NIJ140" s="22"/>
      <c r="NIK140" s="22"/>
      <c r="NIL140" s="22"/>
      <c r="NIM140" s="22"/>
      <c r="NIN140" s="22"/>
      <c r="NIO140" s="22"/>
      <c r="NIP140" s="22"/>
      <c r="NIQ140" s="22"/>
      <c r="NIR140" s="22"/>
      <c r="NIS140" s="22"/>
      <c r="NIT140" s="22"/>
      <c r="NIU140" s="22"/>
      <c r="NIV140" s="22"/>
      <c r="NIW140" s="22"/>
      <c r="NIX140" s="22"/>
      <c r="NIY140" s="22"/>
      <c r="NIZ140" s="22"/>
      <c r="NJA140" s="21"/>
      <c r="NJB140" s="22"/>
      <c r="NJC140" s="22"/>
      <c r="NJD140" s="22"/>
      <c r="NJE140" s="22"/>
      <c r="NJF140" s="22"/>
      <c r="NJG140" s="22"/>
      <c r="NJH140" s="22"/>
      <c r="NJI140" s="22"/>
      <c r="NJJ140" s="22"/>
      <c r="NJK140" s="22"/>
      <c r="NJL140" s="22"/>
      <c r="NJM140" s="22"/>
      <c r="NJN140" s="22"/>
      <c r="NJO140" s="22"/>
      <c r="NJP140" s="22"/>
      <c r="NJQ140" s="22"/>
      <c r="NJR140" s="22"/>
      <c r="NJS140" s="22"/>
      <c r="NJT140" s="22"/>
      <c r="NJU140" s="22"/>
      <c r="NJV140" s="22"/>
      <c r="NJW140" s="22"/>
      <c r="NJX140" s="22"/>
      <c r="NJY140" s="22"/>
      <c r="NJZ140" s="22"/>
      <c r="NKA140" s="22"/>
      <c r="NKB140" s="22"/>
      <c r="NKC140" s="22"/>
      <c r="NKD140" s="22"/>
      <c r="NKE140" s="22"/>
      <c r="NKF140" s="22"/>
      <c r="NKG140" s="22"/>
      <c r="NKH140" s="22"/>
      <c r="NKI140" s="21"/>
      <c r="NKJ140" s="22"/>
      <c r="NKK140" s="22"/>
      <c r="NKL140" s="22"/>
      <c r="NKM140" s="22"/>
      <c r="NKN140" s="22"/>
      <c r="NKO140" s="22"/>
      <c r="NKP140" s="22"/>
      <c r="NKQ140" s="22"/>
      <c r="NKR140" s="22"/>
      <c r="NKS140" s="22"/>
      <c r="NKT140" s="22"/>
      <c r="NKU140" s="22"/>
      <c r="NKV140" s="22"/>
      <c r="NKW140" s="22"/>
      <c r="NKX140" s="22"/>
      <c r="NKY140" s="22"/>
      <c r="NKZ140" s="22"/>
      <c r="NLA140" s="22"/>
      <c r="NLB140" s="22"/>
      <c r="NLC140" s="22"/>
      <c r="NLD140" s="22"/>
      <c r="NLE140" s="22"/>
      <c r="NLF140" s="22"/>
      <c r="NLG140" s="22"/>
      <c r="NLH140" s="22"/>
      <c r="NLI140" s="22"/>
      <c r="NLJ140" s="22"/>
      <c r="NLK140" s="22"/>
      <c r="NLL140" s="22"/>
      <c r="NLM140" s="22"/>
      <c r="NLN140" s="22"/>
      <c r="NLO140" s="22"/>
      <c r="NLP140" s="22"/>
      <c r="NLQ140" s="21"/>
      <c r="NLR140" s="22"/>
      <c r="NLS140" s="22"/>
      <c r="NLT140" s="22"/>
      <c r="NLU140" s="22"/>
      <c r="NLV140" s="22"/>
      <c r="NLW140" s="22"/>
      <c r="NLX140" s="22"/>
      <c r="NLY140" s="22"/>
      <c r="NLZ140" s="22"/>
      <c r="NMA140" s="22"/>
      <c r="NMB140" s="22"/>
      <c r="NMC140" s="22"/>
      <c r="NMD140" s="22"/>
      <c r="NME140" s="22"/>
      <c r="NMF140" s="22"/>
      <c r="NMG140" s="22"/>
      <c r="NMH140" s="22"/>
      <c r="NMI140" s="22"/>
      <c r="NMJ140" s="22"/>
      <c r="NMK140" s="22"/>
      <c r="NML140" s="22"/>
      <c r="NMM140" s="22"/>
      <c r="NMN140" s="22"/>
      <c r="NMO140" s="22"/>
      <c r="NMP140" s="22"/>
      <c r="NMQ140" s="22"/>
      <c r="NMR140" s="22"/>
      <c r="NMS140" s="22"/>
      <c r="NMT140" s="22"/>
      <c r="NMU140" s="22"/>
      <c r="NMV140" s="22"/>
      <c r="NMW140" s="22"/>
      <c r="NMX140" s="22"/>
      <c r="NMY140" s="21"/>
      <c r="NMZ140" s="22"/>
      <c r="NNA140" s="22"/>
      <c r="NNB140" s="22"/>
      <c r="NNC140" s="22"/>
      <c r="NND140" s="22"/>
      <c r="NNE140" s="22"/>
      <c r="NNF140" s="22"/>
      <c r="NNG140" s="22"/>
      <c r="NNH140" s="22"/>
      <c r="NNI140" s="22"/>
      <c r="NNJ140" s="22"/>
      <c r="NNK140" s="22"/>
      <c r="NNL140" s="22"/>
      <c r="NNM140" s="22"/>
      <c r="NNN140" s="22"/>
      <c r="NNO140" s="22"/>
      <c r="NNP140" s="22"/>
      <c r="NNQ140" s="22"/>
      <c r="NNR140" s="22"/>
      <c r="NNS140" s="22"/>
      <c r="NNT140" s="22"/>
      <c r="NNU140" s="22"/>
      <c r="NNV140" s="22"/>
      <c r="NNW140" s="22"/>
      <c r="NNX140" s="22"/>
      <c r="NNY140" s="22"/>
      <c r="NNZ140" s="22"/>
      <c r="NOA140" s="22"/>
      <c r="NOB140" s="22"/>
      <c r="NOC140" s="22"/>
      <c r="NOD140" s="22"/>
      <c r="NOE140" s="22"/>
      <c r="NOF140" s="22"/>
      <c r="NOG140" s="21"/>
      <c r="NOH140" s="22"/>
      <c r="NOI140" s="22"/>
      <c r="NOJ140" s="22"/>
      <c r="NOK140" s="22"/>
      <c r="NOL140" s="22"/>
      <c r="NOM140" s="22"/>
      <c r="NON140" s="22"/>
      <c r="NOO140" s="22"/>
      <c r="NOP140" s="22"/>
      <c r="NOQ140" s="22"/>
      <c r="NOR140" s="22"/>
      <c r="NOS140" s="22"/>
      <c r="NOT140" s="22"/>
      <c r="NOU140" s="22"/>
      <c r="NOV140" s="22"/>
      <c r="NOW140" s="22"/>
      <c r="NOX140" s="22"/>
      <c r="NOY140" s="22"/>
      <c r="NOZ140" s="22"/>
      <c r="NPA140" s="22"/>
      <c r="NPB140" s="22"/>
      <c r="NPC140" s="22"/>
      <c r="NPD140" s="22"/>
      <c r="NPE140" s="22"/>
      <c r="NPF140" s="22"/>
      <c r="NPG140" s="22"/>
      <c r="NPH140" s="22"/>
      <c r="NPI140" s="22"/>
      <c r="NPJ140" s="22"/>
      <c r="NPK140" s="22"/>
      <c r="NPL140" s="22"/>
      <c r="NPM140" s="22"/>
      <c r="NPN140" s="22"/>
      <c r="NPO140" s="21"/>
      <c r="NPP140" s="22"/>
      <c r="NPQ140" s="22"/>
      <c r="NPR140" s="22"/>
      <c r="NPS140" s="22"/>
      <c r="NPT140" s="22"/>
      <c r="NPU140" s="22"/>
      <c r="NPV140" s="22"/>
      <c r="NPW140" s="22"/>
      <c r="NPX140" s="22"/>
      <c r="NPY140" s="22"/>
      <c r="NPZ140" s="22"/>
      <c r="NQA140" s="22"/>
      <c r="NQB140" s="22"/>
      <c r="NQC140" s="22"/>
      <c r="NQD140" s="22"/>
      <c r="NQE140" s="22"/>
      <c r="NQF140" s="22"/>
      <c r="NQG140" s="22"/>
      <c r="NQH140" s="22"/>
      <c r="NQI140" s="22"/>
      <c r="NQJ140" s="22"/>
      <c r="NQK140" s="22"/>
      <c r="NQL140" s="22"/>
      <c r="NQM140" s="22"/>
      <c r="NQN140" s="22"/>
      <c r="NQO140" s="22"/>
      <c r="NQP140" s="22"/>
      <c r="NQQ140" s="22"/>
      <c r="NQR140" s="22"/>
      <c r="NQS140" s="22"/>
      <c r="NQT140" s="22"/>
      <c r="NQU140" s="22"/>
      <c r="NQV140" s="22"/>
      <c r="NQW140" s="21"/>
      <c r="NQX140" s="22"/>
      <c r="NQY140" s="22"/>
      <c r="NQZ140" s="22"/>
      <c r="NRA140" s="22"/>
      <c r="NRB140" s="22"/>
      <c r="NRC140" s="22"/>
      <c r="NRD140" s="22"/>
      <c r="NRE140" s="22"/>
      <c r="NRF140" s="22"/>
      <c r="NRG140" s="22"/>
      <c r="NRH140" s="22"/>
      <c r="NRI140" s="22"/>
      <c r="NRJ140" s="22"/>
      <c r="NRK140" s="22"/>
      <c r="NRL140" s="22"/>
      <c r="NRM140" s="22"/>
      <c r="NRN140" s="22"/>
      <c r="NRO140" s="22"/>
      <c r="NRP140" s="22"/>
      <c r="NRQ140" s="22"/>
      <c r="NRR140" s="22"/>
      <c r="NRS140" s="22"/>
      <c r="NRT140" s="22"/>
      <c r="NRU140" s="22"/>
      <c r="NRV140" s="22"/>
      <c r="NRW140" s="22"/>
      <c r="NRX140" s="22"/>
      <c r="NRY140" s="22"/>
      <c r="NRZ140" s="22"/>
      <c r="NSA140" s="22"/>
      <c r="NSB140" s="22"/>
      <c r="NSC140" s="22"/>
      <c r="NSD140" s="22"/>
      <c r="NSE140" s="21"/>
      <c r="NSF140" s="22"/>
      <c r="NSG140" s="22"/>
      <c r="NSH140" s="22"/>
      <c r="NSI140" s="22"/>
      <c r="NSJ140" s="22"/>
      <c r="NSK140" s="22"/>
      <c r="NSL140" s="22"/>
      <c r="NSM140" s="22"/>
      <c r="NSN140" s="22"/>
      <c r="NSO140" s="22"/>
      <c r="NSP140" s="22"/>
      <c r="NSQ140" s="22"/>
      <c r="NSR140" s="22"/>
      <c r="NSS140" s="22"/>
      <c r="NST140" s="22"/>
      <c r="NSU140" s="22"/>
      <c r="NSV140" s="22"/>
      <c r="NSW140" s="22"/>
      <c r="NSX140" s="22"/>
      <c r="NSY140" s="22"/>
      <c r="NSZ140" s="22"/>
      <c r="NTA140" s="22"/>
      <c r="NTB140" s="22"/>
      <c r="NTC140" s="22"/>
      <c r="NTD140" s="22"/>
      <c r="NTE140" s="22"/>
      <c r="NTF140" s="22"/>
      <c r="NTG140" s="22"/>
      <c r="NTH140" s="22"/>
      <c r="NTI140" s="22"/>
      <c r="NTJ140" s="22"/>
      <c r="NTK140" s="22"/>
      <c r="NTL140" s="22"/>
      <c r="NTM140" s="21"/>
      <c r="NTN140" s="22"/>
      <c r="NTO140" s="22"/>
      <c r="NTP140" s="22"/>
      <c r="NTQ140" s="22"/>
      <c r="NTR140" s="22"/>
      <c r="NTS140" s="22"/>
      <c r="NTT140" s="22"/>
      <c r="NTU140" s="22"/>
      <c r="NTV140" s="22"/>
      <c r="NTW140" s="22"/>
      <c r="NTX140" s="22"/>
      <c r="NTY140" s="22"/>
      <c r="NTZ140" s="22"/>
      <c r="NUA140" s="22"/>
      <c r="NUB140" s="22"/>
      <c r="NUC140" s="22"/>
      <c r="NUD140" s="22"/>
      <c r="NUE140" s="22"/>
      <c r="NUF140" s="22"/>
      <c r="NUG140" s="22"/>
      <c r="NUH140" s="22"/>
      <c r="NUI140" s="22"/>
      <c r="NUJ140" s="22"/>
      <c r="NUK140" s="22"/>
      <c r="NUL140" s="22"/>
      <c r="NUM140" s="22"/>
      <c r="NUN140" s="22"/>
      <c r="NUO140" s="22"/>
      <c r="NUP140" s="22"/>
      <c r="NUQ140" s="22"/>
      <c r="NUR140" s="22"/>
      <c r="NUS140" s="22"/>
      <c r="NUT140" s="22"/>
      <c r="NUU140" s="21"/>
      <c r="NUV140" s="22"/>
      <c r="NUW140" s="22"/>
      <c r="NUX140" s="22"/>
      <c r="NUY140" s="22"/>
      <c r="NUZ140" s="22"/>
      <c r="NVA140" s="22"/>
      <c r="NVB140" s="22"/>
      <c r="NVC140" s="22"/>
      <c r="NVD140" s="22"/>
      <c r="NVE140" s="22"/>
      <c r="NVF140" s="22"/>
      <c r="NVG140" s="22"/>
      <c r="NVH140" s="22"/>
      <c r="NVI140" s="22"/>
      <c r="NVJ140" s="22"/>
      <c r="NVK140" s="22"/>
      <c r="NVL140" s="22"/>
      <c r="NVM140" s="22"/>
      <c r="NVN140" s="22"/>
      <c r="NVO140" s="22"/>
      <c r="NVP140" s="22"/>
      <c r="NVQ140" s="22"/>
      <c r="NVR140" s="22"/>
      <c r="NVS140" s="22"/>
      <c r="NVT140" s="22"/>
      <c r="NVU140" s="22"/>
      <c r="NVV140" s="22"/>
      <c r="NVW140" s="22"/>
      <c r="NVX140" s="22"/>
      <c r="NVY140" s="22"/>
      <c r="NVZ140" s="22"/>
      <c r="NWA140" s="22"/>
      <c r="NWB140" s="22"/>
      <c r="NWC140" s="21"/>
      <c r="NWD140" s="22"/>
      <c r="NWE140" s="22"/>
      <c r="NWF140" s="22"/>
      <c r="NWG140" s="22"/>
      <c r="NWH140" s="22"/>
      <c r="NWI140" s="22"/>
      <c r="NWJ140" s="22"/>
      <c r="NWK140" s="22"/>
      <c r="NWL140" s="22"/>
      <c r="NWM140" s="22"/>
      <c r="NWN140" s="22"/>
      <c r="NWO140" s="22"/>
      <c r="NWP140" s="22"/>
      <c r="NWQ140" s="22"/>
      <c r="NWR140" s="22"/>
      <c r="NWS140" s="22"/>
      <c r="NWT140" s="22"/>
      <c r="NWU140" s="22"/>
      <c r="NWV140" s="22"/>
      <c r="NWW140" s="22"/>
      <c r="NWX140" s="22"/>
      <c r="NWY140" s="22"/>
      <c r="NWZ140" s="22"/>
      <c r="NXA140" s="22"/>
      <c r="NXB140" s="22"/>
      <c r="NXC140" s="22"/>
      <c r="NXD140" s="22"/>
      <c r="NXE140" s="22"/>
      <c r="NXF140" s="22"/>
      <c r="NXG140" s="22"/>
      <c r="NXH140" s="22"/>
      <c r="NXI140" s="22"/>
      <c r="NXJ140" s="22"/>
      <c r="NXK140" s="21"/>
      <c r="NXL140" s="22"/>
      <c r="NXM140" s="22"/>
      <c r="NXN140" s="22"/>
      <c r="NXO140" s="22"/>
      <c r="NXP140" s="22"/>
      <c r="NXQ140" s="22"/>
      <c r="NXR140" s="22"/>
      <c r="NXS140" s="22"/>
      <c r="NXT140" s="22"/>
      <c r="NXU140" s="22"/>
      <c r="NXV140" s="22"/>
      <c r="NXW140" s="22"/>
      <c r="NXX140" s="22"/>
      <c r="NXY140" s="22"/>
      <c r="NXZ140" s="22"/>
      <c r="NYA140" s="22"/>
      <c r="NYB140" s="22"/>
      <c r="NYC140" s="22"/>
      <c r="NYD140" s="22"/>
      <c r="NYE140" s="22"/>
      <c r="NYF140" s="22"/>
      <c r="NYG140" s="22"/>
      <c r="NYH140" s="22"/>
      <c r="NYI140" s="22"/>
      <c r="NYJ140" s="22"/>
      <c r="NYK140" s="22"/>
      <c r="NYL140" s="22"/>
      <c r="NYM140" s="22"/>
      <c r="NYN140" s="22"/>
      <c r="NYO140" s="22"/>
      <c r="NYP140" s="22"/>
      <c r="NYQ140" s="22"/>
      <c r="NYR140" s="22"/>
      <c r="NYS140" s="21"/>
      <c r="NYT140" s="22"/>
      <c r="NYU140" s="22"/>
      <c r="NYV140" s="22"/>
      <c r="NYW140" s="22"/>
      <c r="NYX140" s="22"/>
      <c r="NYY140" s="22"/>
      <c r="NYZ140" s="22"/>
      <c r="NZA140" s="22"/>
      <c r="NZB140" s="22"/>
      <c r="NZC140" s="22"/>
      <c r="NZD140" s="22"/>
      <c r="NZE140" s="22"/>
      <c r="NZF140" s="22"/>
      <c r="NZG140" s="22"/>
      <c r="NZH140" s="22"/>
      <c r="NZI140" s="22"/>
      <c r="NZJ140" s="22"/>
      <c r="NZK140" s="22"/>
      <c r="NZL140" s="22"/>
      <c r="NZM140" s="22"/>
      <c r="NZN140" s="22"/>
      <c r="NZO140" s="22"/>
      <c r="NZP140" s="22"/>
      <c r="NZQ140" s="22"/>
      <c r="NZR140" s="22"/>
      <c r="NZS140" s="22"/>
      <c r="NZT140" s="22"/>
      <c r="NZU140" s="22"/>
      <c r="NZV140" s="22"/>
      <c r="NZW140" s="22"/>
      <c r="NZX140" s="22"/>
      <c r="NZY140" s="22"/>
      <c r="NZZ140" s="22"/>
      <c r="OAA140" s="21"/>
      <c r="OAB140" s="22"/>
      <c r="OAC140" s="22"/>
      <c r="OAD140" s="22"/>
      <c r="OAE140" s="22"/>
      <c r="OAF140" s="22"/>
      <c r="OAG140" s="22"/>
      <c r="OAH140" s="22"/>
      <c r="OAI140" s="22"/>
      <c r="OAJ140" s="22"/>
      <c r="OAK140" s="22"/>
      <c r="OAL140" s="22"/>
      <c r="OAM140" s="22"/>
      <c r="OAN140" s="22"/>
      <c r="OAO140" s="22"/>
      <c r="OAP140" s="22"/>
      <c r="OAQ140" s="22"/>
      <c r="OAR140" s="22"/>
      <c r="OAS140" s="22"/>
      <c r="OAT140" s="22"/>
      <c r="OAU140" s="22"/>
      <c r="OAV140" s="22"/>
      <c r="OAW140" s="22"/>
      <c r="OAX140" s="22"/>
      <c r="OAY140" s="22"/>
      <c r="OAZ140" s="22"/>
      <c r="OBA140" s="22"/>
      <c r="OBB140" s="22"/>
      <c r="OBC140" s="22"/>
      <c r="OBD140" s="22"/>
      <c r="OBE140" s="22"/>
      <c r="OBF140" s="22"/>
      <c r="OBG140" s="22"/>
      <c r="OBH140" s="22"/>
      <c r="OBI140" s="21"/>
      <c r="OBJ140" s="22"/>
      <c r="OBK140" s="22"/>
      <c r="OBL140" s="22"/>
      <c r="OBM140" s="22"/>
      <c r="OBN140" s="22"/>
      <c r="OBO140" s="22"/>
      <c r="OBP140" s="22"/>
      <c r="OBQ140" s="22"/>
      <c r="OBR140" s="22"/>
      <c r="OBS140" s="22"/>
      <c r="OBT140" s="22"/>
      <c r="OBU140" s="22"/>
      <c r="OBV140" s="22"/>
      <c r="OBW140" s="22"/>
      <c r="OBX140" s="22"/>
      <c r="OBY140" s="22"/>
      <c r="OBZ140" s="22"/>
      <c r="OCA140" s="22"/>
      <c r="OCB140" s="22"/>
      <c r="OCC140" s="22"/>
      <c r="OCD140" s="22"/>
      <c r="OCE140" s="22"/>
      <c r="OCF140" s="22"/>
      <c r="OCG140" s="22"/>
      <c r="OCH140" s="22"/>
      <c r="OCI140" s="22"/>
      <c r="OCJ140" s="22"/>
      <c r="OCK140" s="22"/>
      <c r="OCL140" s="22"/>
      <c r="OCM140" s="22"/>
      <c r="OCN140" s="22"/>
      <c r="OCO140" s="22"/>
      <c r="OCP140" s="22"/>
      <c r="OCQ140" s="21"/>
      <c r="OCR140" s="22"/>
      <c r="OCS140" s="22"/>
      <c r="OCT140" s="22"/>
      <c r="OCU140" s="22"/>
      <c r="OCV140" s="22"/>
      <c r="OCW140" s="22"/>
      <c r="OCX140" s="22"/>
      <c r="OCY140" s="22"/>
      <c r="OCZ140" s="22"/>
      <c r="ODA140" s="22"/>
      <c r="ODB140" s="22"/>
      <c r="ODC140" s="22"/>
      <c r="ODD140" s="22"/>
      <c r="ODE140" s="22"/>
      <c r="ODF140" s="22"/>
      <c r="ODG140" s="22"/>
      <c r="ODH140" s="22"/>
      <c r="ODI140" s="22"/>
      <c r="ODJ140" s="22"/>
      <c r="ODK140" s="22"/>
      <c r="ODL140" s="22"/>
      <c r="ODM140" s="22"/>
      <c r="ODN140" s="22"/>
      <c r="ODO140" s="22"/>
      <c r="ODP140" s="22"/>
      <c r="ODQ140" s="22"/>
      <c r="ODR140" s="22"/>
      <c r="ODS140" s="22"/>
      <c r="ODT140" s="22"/>
      <c r="ODU140" s="22"/>
      <c r="ODV140" s="22"/>
      <c r="ODW140" s="22"/>
      <c r="ODX140" s="22"/>
      <c r="ODY140" s="21"/>
      <c r="ODZ140" s="22"/>
      <c r="OEA140" s="22"/>
      <c r="OEB140" s="22"/>
      <c r="OEC140" s="22"/>
      <c r="OED140" s="22"/>
      <c r="OEE140" s="22"/>
      <c r="OEF140" s="22"/>
      <c r="OEG140" s="22"/>
      <c r="OEH140" s="22"/>
      <c r="OEI140" s="22"/>
      <c r="OEJ140" s="22"/>
      <c r="OEK140" s="22"/>
      <c r="OEL140" s="22"/>
      <c r="OEM140" s="22"/>
      <c r="OEN140" s="22"/>
      <c r="OEO140" s="22"/>
      <c r="OEP140" s="22"/>
      <c r="OEQ140" s="22"/>
      <c r="OER140" s="22"/>
      <c r="OES140" s="22"/>
      <c r="OET140" s="22"/>
      <c r="OEU140" s="22"/>
      <c r="OEV140" s="22"/>
      <c r="OEW140" s="22"/>
      <c r="OEX140" s="22"/>
      <c r="OEY140" s="22"/>
      <c r="OEZ140" s="22"/>
      <c r="OFA140" s="22"/>
      <c r="OFB140" s="22"/>
      <c r="OFC140" s="22"/>
      <c r="OFD140" s="22"/>
      <c r="OFE140" s="22"/>
      <c r="OFF140" s="22"/>
      <c r="OFG140" s="21"/>
      <c r="OFH140" s="22"/>
      <c r="OFI140" s="22"/>
      <c r="OFJ140" s="22"/>
      <c r="OFK140" s="22"/>
      <c r="OFL140" s="22"/>
      <c r="OFM140" s="22"/>
      <c r="OFN140" s="22"/>
      <c r="OFO140" s="22"/>
      <c r="OFP140" s="22"/>
      <c r="OFQ140" s="22"/>
      <c r="OFR140" s="22"/>
      <c r="OFS140" s="22"/>
      <c r="OFT140" s="22"/>
      <c r="OFU140" s="22"/>
      <c r="OFV140" s="22"/>
      <c r="OFW140" s="22"/>
      <c r="OFX140" s="22"/>
      <c r="OFY140" s="22"/>
      <c r="OFZ140" s="22"/>
      <c r="OGA140" s="22"/>
      <c r="OGB140" s="22"/>
      <c r="OGC140" s="22"/>
      <c r="OGD140" s="22"/>
      <c r="OGE140" s="22"/>
      <c r="OGF140" s="22"/>
      <c r="OGG140" s="22"/>
      <c r="OGH140" s="22"/>
      <c r="OGI140" s="22"/>
      <c r="OGJ140" s="22"/>
      <c r="OGK140" s="22"/>
      <c r="OGL140" s="22"/>
      <c r="OGM140" s="22"/>
      <c r="OGN140" s="22"/>
      <c r="OGO140" s="21"/>
      <c r="OGP140" s="22"/>
      <c r="OGQ140" s="22"/>
      <c r="OGR140" s="22"/>
      <c r="OGS140" s="22"/>
      <c r="OGT140" s="22"/>
      <c r="OGU140" s="22"/>
      <c r="OGV140" s="22"/>
      <c r="OGW140" s="22"/>
      <c r="OGX140" s="22"/>
      <c r="OGY140" s="22"/>
      <c r="OGZ140" s="22"/>
      <c r="OHA140" s="22"/>
      <c r="OHB140" s="22"/>
      <c r="OHC140" s="22"/>
      <c r="OHD140" s="22"/>
      <c r="OHE140" s="22"/>
      <c r="OHF140" s="22"/>
      <c r="OHG140" s="22"/>
      <c r="OHH140" s="22"/>
      <c r="OHI140" s="22"/>
      <c r="OHJ140" s="22"/>
      <c r="OHK140" s="22"/>
      <c r="OHL140" s="22"/>
      <c r="OHM140" s="22"/>
      <c r="OHN140" s="22"/>
      <c r="OHO140" s="22"/>
      <c r="OHP140" s="22"/>
      <c r="OHQ140" s="22"/>
      <c r="OHR140" s="22"/>
      <c r="OHS140" s="22"/>
      <c r="OHT140" s="22"/>
      <c r="OHU140" s="22"/>
      <c r="OHV140" s="22"/>
      <c r="OHW140" s="21"/>
      <c r="OHX140" s="22"/>
      <c r="OHY140" s="22"/>
      <c r="OHZ140" s="22"/>
      <c r="OIA140" s="22"/>
      <c r="OIB140" s="22"/>
      <c r="OIC140" s="22"/>
      <c r="OID140" s="22"/>
      <c r="OIE140" s="22"/>
      <c r="OIF140" s="22"/>
      <c r="OIG140" s="22"/>
      <c r="OIH140" s="22"/>
      <c r="OII140" s="22"/>
      <c r="OIJ140" s="22"/>
      <c r="OIK140" s="22"/>
      <c r="OIL140" s="22"/>
      <c r="OIM140" s="22"/>
      <c r="OIN140" s="22"/>
      <c r="OIO140" s="22"/>
      <c r="OIP140" s="22"/>
      <c r="OIQ140" s="22"/>
      <c r="OIR140" s="22"/>
      <c r="OIS140" s="22"/>
      <c r="OIT140" s="22"/>
      <c r="OIU140" s="22"/>
      <c r="OIV140" s="22"/>
      <c r="OIW140" s="22"/>
      <c r="OIX140" s="22"/>
      <c r="OIY140" s="22"/>
      <c r="OIZ140" s="22"/>
      <c r="OJA140" s="22"/>
      <c r="OJB140" s="22"/>
      <c r="OJC140" s="22"/>
      <c r="OJD140" s="22"/>
      <c r="OJE140" s="21"/>
      <c r="OJF140" s="22"/>
      <c r="OJG140" s="22"/>
      <c r="OJH140" s="22"/>
      <c r="OJI140" s="22"/>
      <c r="OJJ140" s="22"/>
      <c r="OJK140" s="22"/>
      <c r="OJL140" s="22"/>
      <c r="OJM140" s="22"/>
      <c r="OJN140" s="22"/>
      <c r="OJO140" s="22"/>
      <c r="OJP140" s="22"/>
      <c r="OJQ140" s="22"/>
      <c r="OJR140" s="22"/>
      <c r="OJS140" s="22"/>
      <c r="OJT140" s="22"/>
      <c r="OJU140" s="22"/>
      <c r="OJV140" s="22"/>
      <c r="OJW140" s="22"/>
      <c r="OJX140" s="22"/>
      <c r="OJY140" s="22"/>
      <c r="OJZ140" s="22"/>
      <c r="OKA140" s="22"/>
      <c r="OKB140" s="22"/>
      <c r="OKC140" s="22"/>
      <c r="OKD140" s="22"/>
      <c r="OKE140" s="22"/>
      <c r="OKF140" s="22"/>
      <c r="OKG140" s="22"/>
      <c r="OKH140" s="22"/>
      <c r="OKI140" s="22"/>
      <c r="OKJ140" s="22"/>
      <c r="OKK140" s="22"/>
      <c r="OKL140" s="22"/>
      <c r="OKM140" s="21"/>
      <c r="OKN140" s="22"/>
      <c r="OKO140" s="22"/>
      <c r="OKP140" s="22"/>
      <c r="OKQ140" s="22"/>
      <c r="OKR140" s="22"/>
      <c r="OKS140" s="22"/>
      <c r="OKT140" s="22"/>
      <c r="OKU140" s="22"/>
      <c r="OKV140" s="22"/>
      <c r="OKW140" s="22"/>
      <c r="OKX140" s="22"/>
      <c r="OKY140" s="22"/>
      <c r="OKZ140" s="22"/>
      <c r="OLA140" s="22"/>
      <c r="OLB140" s="22"/>
      <c r="OLC140" s="22"/>
      <c r="OLD140" s="22"/>
      <c r="OLE140" s="22"/>
      <c r="OLF140" s="22"/>
      <c r="OLG140" s="22"/>
      <c r="OLH140" s="22"/>
      <c r="OLI140" s="22"/>
      <c r="OLJ140" s="22"/>
      <c r="OLK140" s="22"/>
      <c r="OLL140" s="22"/>
      <c r="OLM140" s="22"/>
      <c r="OLN140" s="22"/>
      <c r="OLO140" s="22"/>
      <c r="OLP140" s="22"/>
      <c r="OLQ140" s="22"/>
      <c r="OLR140" s="22"/>
      <c r="OLS140" s="22"/>
      <c r="OLT140" s="22"/>
      <c r="OLU140" s="21"/>
      <c r="OLV140" s="22"/>
      <c r="OLW140" s="22"/>
      <c r="OLX140" s="22"/>
      <c r="OLY140" s="22"/>
      <c r="OLZ140" s="22"/>
      <c r="OMA140" s="22"/>
      <c r="OMB140" s="22"/>
      <c r="OMC140" s="22"/>
      <c r="OMD140" s="22"/>
      <c r="OME140" s="22"/>
      <c r="OMF140" s="22"/>
      <c r="OMG140" s="22"/>
      <c r="OMH140" s="22"/>
      <c r="OMI140" s="22"/>
      <c r="OMJ140" s="22"/>
      <c r="OMK140" s="22"/>
      <c r="OML140" s="22"/>
      <c r="OMM140" s="22"/>
      <c r="OMN140" s="22"/>
      <c r="OMO140" s="22"/>
      <c r="OMP140" s="22"/>
      <c r="OMQ140" s="22"/>
      <c r="OMR140" s="22"/>
      <c r="OMS140" s="22"/>
      <c r="OMT140" s="22"/>
      <c r="OMU140" s="22"/>
      <c r="OMV140" s="22"/>
      <c r="OMW140" s="22"/>
      <c r="OMX140" s="22"/>
      <c r="OMY140" s="22"/>
      <c r="OMZ140" s="22"/>
      <c r="ONA140" s="22"/>
      <c r="ONB140" s="22"/>
      <c r="ONC140" s="21"/>
      <c r="OND140" s="22"/>
      <c r="ONE140" s="22"/>
      <c r="ONF140" s="22"/>
      <c r="ONG140" s="22"/>
      <c r="ONH140" s="22"/>
      <c r="ONI140" s="22"/>
      <c r="ONJ140" s="22"/>
      <c r="ONK140" s="22"/>
      <c r="ONL140" s="22"/>
      <c r="ONM140" s="22"/>
      <c r="ONN140" s="22"/>
      <c r="ONO140" s="22"/>
      <c r="ONP140" s="22"/>
      <c r="ONQ140" s="22"/>
      <c r="ONR140" s="22"/>
      <c r="ONS140" s="22"/>
      <c r="ONT140" s="22"/>
      <c r="ONU140" s="22"/>
      <c r="ONV140" s="22"/>
      <c r="ONW140" s="22"/>
      <c r="ONX140" s="22"/>
      <c r="ONY140" s="22"/>
      <c r="ONZ140" s="22"/>
      <c r="OOA140" s="22"/>
      <c r="OOB140" s="22"/>
      <c r="OOC140" s="22"/>
      <c r="OOD140" s="22"/>
      <c r="OOE140" s="22"/>
      <c r="OOF140" s="22"/>
      <c r="OOG140" s="22"/>
      <c r="OOH140" s="22"/>
      <c r="OOI140" s="22"/>
      <c r="OOJ140" s="22"/>
      <c r="OOK140" s="21"/>
      <c r="OOL140" s="22"/>
      <c r="OOM140" s="22"/>
      <c r="OON140" s="22"/>
      <c r="OOO140" s="22"/>
      <c r="OOP140" s="22"/>
      <c r="OOQ140" s="22"/>
      <c r="OOR140" s="22"/>
      <c r="OOS140" s="22"/>
      <c r="OOT140" s="22"/>
      <c r="OOU140" s="22"/>
      <c r="OOV140" s="22"/>
      <c r="OOW140" s="22"/>
      <c r="OOX140" s="22"/>
      <c r="OOY140" s="22"/>
      <c r="OOZ140" s="22"/>
      <c r="OPA140" s="22"/>
      <c r="OPB140" s="22"/>
      <c r="OPC140" s="22"/>
      <c r="OPD140" s="22"/>
      <c r="OPE140" s="22"/>
      <c r="OPF140" s="22"/>
      <c r="OPG140" s="22"/>
      <c r="OPH140" s="22"/>
      <c r="OPI140" s="22"/>
      <c r="OPJ140" s="22"/>
      <c r="OPK140" s="22"/>
      <c r="OPL140" s="22"/>
      <c r="OPM140" s="22"/>
      <c r="OPN140" s="22"/>
      <c r="OPO140" s="22"/>
      <c r="OPP140" s="22"/>
      <c r="OPQ140" s="22"/>
      <c r="OPR140" s="22"/>
      <c r="OPS140" s="21"/>
      <c r="OPT140" s="22"/>
      <c r="OPU140" s="22"/>
      <c r="OPV140" s="22"/>
      <c r="OPW140" s="22"/>
      <c r="OPX140" s="22"/>
      <c r="OPY140" s="22"/>
      <c r="OPZ140" s="22"/>
      <c r="OQA140" s="22"/>
      <c r="OQB140" s="22"/>
      <c r="OQC140" s="22"/>
      <c r="OQD140" s="22"/>
      <c r="OQE140" s="22"/>
      <c r="OQF140" s="22"/>
      <c r="OQG140" s="22"/>
      <c r="OQH140" s="22"/>
      <c r="OQI140" s="22"/>
      <c r="OQJ140" s="22"/>
      <c r="OQK140" s="22"/>
      <c r="OQL140" s="22"/>
      <c r="OQM140" s="22"/>
      <c r="OQN140" s="22"/>
      <c r="OQO140" s="22"/>
      <c r="OQP140" s="22"/>
      <c r="OQQ140" s="22"/>
      <c r="OQR140" s="22"/>
      <c r="OQS140" s="22"/>
      <c r="OQT140" s="22"/>
      <c r="OQU140" s="22"/>
      <c r="OQV140" s="22"/>
      <c r="OQW140" s="22"/>
      <c r="OQX140" s="22"/>
      <c r="OQY140" s="22"/>
      <c r="OQZ140" s="22"/>
      <c r="ORA140" s="21"/>
      <c r="ORB140" s="22"/>
      <c r="ORC140" s="22"/>
      <c r="ORD140" s="22"/>
      <c r="ORE140" s="22"/>
      <c r="ORF140" s="22"/>
      <c r="ORG140" s="22"/>
      <c r="ORH140" s="22"/>
      <c r="ORI140" s="22"/>
      <c r="ORJ140" s="22"/>
      <c r="ORK140" s="22"/>
      <c r="ORL140" s="22"/>
      <c r="ORM140" s="22"/>
      <c r="ORN140" s="22"/>
      <c r="ORO140" s="22"/>
      <c r="ORP140" s="22"/>
      <c r="ORQ140" s="22"/>
      <c r="ORR140" s="22"/>
      <c r="ORS140" s="22"/>
      <c r="ORT140" s="22"/>
      <c r="ORU140" s="22"/>
      <c r="ORV140" s="22"/>
      <c r="ORW140" s="22"/>
      <c r="ORX140" s="22"/>
      <c r="ORY140" s="22"/>
      <c r="ORZ140" s="22"/>
      <c r="OSA140" s="22"/>
      <c r="OSB140" s="22"/>
      <c r="OSC140" s="22"/>
      <c r="OSD140" s="22"/>
      <c r="OSE140" s="22"/>
      <c r="OSF140" s="22"/>
      <c r="OSG140" s="22"/>
      <c r="OSH140" s="22"/>
      <c r="OSI140" s="21"/>
      <c r="OSJ140" s="22"/>
      <c r="OSK140" s="22"/>
      <c r="OSL140" s="22"/>
      <c r="OSM140" s="22"/>
      <c r="OSN140" s="22"/>
      <c r="OSO140" s="22"/>
      <c r="OSP140" s="22"/>
      <c r="OSQ140" s="22"/>
      <c r="OSR140" s="22"/>
      <c r="OSS140" s="22"/>
      <c r="OST140" s="22"/>
      <c r="OSU140" s="22"/>
      <c r="OSV140" s="22"/>
      <c r="OSW140" s="22"/>
      <c r="OSX140" s="22"/>
      <c r="OSY140" s="22"/>
      <c r="OSZ140" s="22"/>
      <c r="OTA140" s="22"/>
      <c r="OTB140" s="22"/>
      <c r="OTC140" s="22"/>
      <c r="OTD140" s="22"/>
      <c r="OTE140" s="22"/>
      <c r="OTF140" s="22"/>
      <c r="OTG140" s="22"/>
      <c r="OTH140" s="22"/>
      <c r="OTI140" s="22"/>
      <c r="OTJ140" s="22"/>
      <c r="OTK140" s="22"/>
      <c r="OTL140" s="22"/>
      <c r="OTM140" s="22"/>
      <c r="OTN140" s="22"/>
      <c r="OTO140" s="22"/>
      <c r="OTP140" s="22"/>
      <c r="OTQ140" s="21"/>
      <c r="OTR140" s="22"/>
      <c r="OTS140" s="22"/>
      <c r="OTT140" s="22"/>
      <c r="OTU140" s="22"/>
      <c r="OTV140" s="22"/>
      <c r="OTW140" s="22"/>
      <c r="OTX140" s="22"/>
      <c r="OTY140" s="22"/>
      <c r="OTZ140" s="22"/>
      <c r="OUA140" s="22"/>
      <c r="OUB140" s="22"/>
      <c r="OUC140" s="22"/>
      <c r="OUD140" s="22"/>
      <c r="OUE140" s="22"/>
      <c r="OUF140" s="22"/>
      <c r="OUG140" s="22"/>
      <c r="OUH140" s="22"/>
      <c r="OUI140" s="22"/>
      <c r="OUJ140" s="22"/>
      <c r="OUK140" s="22"/>
      <c r="OUL140" s="22"/>
      <c r="OUM140" s="22"/>
      <c r="OUN140" s="22"/>
      <c r="OUO140" s="22"/>
      <c r="OUP140" s="22"/>
      <c r="OUQ140" s="22"/>
      <c r="OUR140" s="22"/>
      <c r="OUS140" s="22"/>
      <c r="OUT140" s="22"/>
      <c r="OUU140" s="22"/>
      <c r="OUV140" s="22"/>
      <c r="OUW140" s="22"/>
      <c r="OUX140" s="22"/>
      <c r="OUY140" s="21"/>
      <c r="OUZ140" s="22"/>
      <c r="OVA140" s="22"/>
      <c r="OVB140" s="22"/>
      <c r="OVC140" s="22"/>
      <c r="OVD140" s="22"/>
      <c r="OVE140" s="22"/>
      <c r="OVF140" s="22"/>
      <c r="OVG140" s="22"/>
      <c r="OVH140" s="22"/>
      <c r="OVI140" s="22"/>
      <c r="OVJ140" s="22"/>
      <c r="OVK140" s="22"/>
      <c r="OVL140" s="22"/>
      <c r="OVM140" s="22"/>
      <c r="OVN140" s="22"/>
      <c r="OVO140" s="22"/>
      <c r="OVP140" s="22"/>
      <c r="OVQ140" s="22"/>
      <c r="OVR140" s="22"/>
      <c r="OVS140" s="22"/>
      <c r="OVT140" s="22"/>
      <c r="OVU140" s="22"/>
      <c r="OVV140" s="22"/>
      <c r="OVW140" s="22"/>
      <c r="OVX140" s="22"/>
      <c r="OVY140" s="22"/>
      <c r="OVZ140" s="22"/>
      <c r="OWA140" s="22"/>
      <c r="OWB140" s="22"/>
      <c r="OWC140" s="22"/>
      <c r="OWD140" s="22"/>
      <c r="OWE140" s="22"/>
      <c r="OWF140" s="22"/>
      <c r="OWG140" s="21"/>
      <c r="OWH140" s="22"/>
      <c r="OWI140" s="22"/>
      <c r="OWJ140" s="22"/>
      <c r="OWK140" s="22"/>
      <c r="OWL140" s="22"/>
      <c r="OWM140" s="22"/>
      <c r="OWN140" s="22"/>
      <c r="OWO140" s="22"/>
      <c r="OWP140" s="22"/>
      <c r="OWQ140" s="22"/>
      <c r="OWR140" s="22"/>
      <c r="OWS140" s="22"/>
      <c r="OWT140" s="22"/>
      <c r="OWU140" s="22"/>
      <c r="OWV140" s="22"/>
      <c r="OWW140" s="22"/>
      <c r="OWX140" s="22"/>
      <c r="OWY140" s="22"/>
      <c r="OWZ140" s="22"/>
      <c r="OXA140" s="22"/>
      <c r="OXB140" s="22"/>
      <c r="OXC140" s="22"/>
      <c r="OXD140" s="22"/>
      <c r="OXE140" s="22"/>
      <c r="OXF140" s="22"/>
      <c r="OXG140" s="22"/>
      <c r="OXH140" s="22"/>
      <c r="OXI140" s="22"/>
      <c r="OXJ140" s="22"/>
      <c r="OXK140" s="22"/>
      <c r="OXL140" s="22"/>
      <c r="OXM140" s="22"/>
      <c r="OXN140" s="22"/>
      <c r="OXO140" s="21"/>
      <c r="OXP140" s="22"/>
      <c r="OXQ140" s="22"/>
      <c r="OXR140" s="22"/>
      <c r="OXS140" s="22"/>
      <c r="OXT140" s="22"/>
      <c r="OXU140" s="22"/>
      <c r="OXV140" s="22"/>
      <c r="OXW140" s="22"/>
      <c r="OXX140" s="22"/>
      <c r="OXY140" s="22"/>
      <c r="OXZ140" s="22"/>
      <c r="OYA140" s="22"/>
      <c r="OYB140" s="22"/>
      <c r="OYC140" s="22"/>
      <c r="OYD140" s="22"/>
      <c r="OYE140" s="22"/>
      <c r="OYF140" s="22"/>
      <c r="OYG140" s="22"/>
      <c r="OYH140" s="22"/>
      <c r="OYI140" s="22"/>
      <c r="OYJ140" s="22"/>
      <c r="OYK140" s="22"/>
      <c r="OYL140" s="22"/>
      <c r="OYM140" s="22"/>
      <c r="OYN140" s="22"/>
      <c r="OYO140" s="22"/>
      <c r="OYP140" s="22"/>
      <c r="OYQ140" s="22"/>
      <c r="OYR140" s="22"/>
      <c r="OYS140" s="22"/>
      <c r="OYT140" s="22"/>
      <c r="OYU140" s="22"/>
      <c r="OYV140" s="22"/>
      <c r="OYW140" s="21"/>
      <c r="OYX140" s="22"/>
      <c r="OYY140" s="22"/>
      <c r="OYZ140" s="22"/>
      <c r="OZA140" s="22"/>
      <c r="OZB140" s="22"/>
      <c r="OZC140" s="22"/>
      <c r="OZD140" s="22"/>
      <c r="OZE140" s="22"/>
      <c r="OZF140" s="22"/>
      <c r="OZG140" s="22"/>
      <c r="OZH140" s="22"/>
      <c r="OZI140" s="22"/>
      <c r="OZJ140" s="22"/>
      <c r="OZK140" s="22"/>
      <c r="OZL140" s="22"/>
      <c r="OZM140" s="22"/>
      <c r="OZN140" s="22"/>
      <c r="OZO140" s="22"/>
      <c r="OZP140" s="22"/>
      <c r="OZQ140" s="22"/>
      <c r="OZR140" s="22"/>
      <c r="OZS140" s="22"/>
      <c r="OZT140" s="22"/>
      <c r="OZU140" s="22"/>
      <c r="OZV140" s="22"/>
      <c r="OZW140" s="22"/>
      <c r="OZX140" s="22"/>
      <c r="OZY140" s="22"/>
      <c r="OZZ140" s="22"/>
      <c r="PAA140" s="22"/>
      <c r="PAB140" s="22"/>
      <c r="PAC140" s="22"/>
      <c r="PAD140" s="22"/>
      <c r="PAE140" s="21"/>
      <c r="PAF140" s="22"/>
      <c r="PAG140" s="22"/>
      <c r="PAH140" s="22"/>
      <c r="PAI140" s="22"/>
      <c r="PAJ140" s="22"/>
      <c r="PAK140" s="22"/>
      <c r="PAL140" s="22"/>
      <c r="PAM140" s="22"/>
      <c r="PAN140" s="22"/>
      <c r="PAO140" s="22"/>
      <c r="PAP140" s="22"/>
      <c r="PAQ140" s="22"/>
      <c r="PAR140" s="22"/>
      <c r="PAS140" s="22"/>
      <c r="PAT140" s="22"/>
      <c r="PAU140" s="22"/>
      <c r="PAV140" s="22"/>
      <c r="PAW140" s="22"/>
      <c r="PAX140" s="22"/>
      <c r="PAY140" s="22"/>
      <c r="PAZ140" s="22"/>
      <c r="PBA140" s="22"/>
      <c r="PBB140" s="22"/>
      <c r="PBC140" s="22"/>
      <c r="PBD140" s="22"/>
      <c r="PBE140" s="22"/>
      <c r="PBF140" s="22"/>
      <c r="PBG140" s="22"/>
      <c r="PBH140" s="22"/>
      <c r="PBI140" s="22"/>
      <c r="PBJ140" s="22"/>
      <c r="PBK140" s="22"/>
      <c r="PBL140" s="22"/>
      <c r="PBM140" s="21"/>
      <c r="PBN140" s="22"/>
      <c r="PBO140" s="22"/>
      <c r="PBP140" s="22"/>
      <c r="PBQ140" s="22"/>
      <c r="PBR140" s="22"/>
      <c r="PBS140" s="22"/>
      <c r="PBT140" s="22"/>
      <c r="PBU140" s="22"/>
      <c r="PBV140" s="22"/>
      <c r="PBW140" s="22"/>
      <c r="PBX140" s="22"/>
      <c r="PBY140" s="22"/>
      <c r="PBZ140" s="22"/>
      <c r="PCA140" s="22"/>
      <c r="PCB140" s="22"/>
      <c r="PCC140" s="22"/>
      <c r="PCD140" s="22"/>
      <c r="PCE140" s="22"/>
      <c r="PCF140" s="22"/>
      <c r="PCG140" s="22"/>
      <c r="PCH140" s="22"/>
      <c r="PCI140" s="22"/>
      <c r="PCJ140" s="22"/>
      <c r="PCK140" s="22"/>
      <c r="PCL140" s="22"/>
      <c r="PCM140" s="22"/>
      <c r="PCN140" s="22"/>
      <c r="PCO140" s="22"/>
      <c r="PCP140" s="22"/>
      <c r="PCQ140" s="22"/>
      <c r="PCR140" s="22"/>
      <c r="PCS140" s="22"/>
      <c r="PCT140" s="22"/>
      <c r="PCU140" s="21"/>
      <c r="PCV140" s="22"/>
      <c r="PCW140" s="22"/>
      <c r="PCX140" s="22"/>
      <c r="PCY140" s="22"/>
      <c r="PCZ140" s="22"/>
      <c r="PDA140" s="22"/>
      <c r="PDB140" s="22"/>
      <c r="PDC140" s="22"/>
      <c r="PDD140" s="22"/>
      <c r="PDE140" s="22"/>
      <c r="PDF140" s="22"/>
      <c r="PDG140" s="22"/>
      <c r="PDH140" s="22"/>
      <c r="PDI140" s="22"/>
      <c r="PDJ140" s="22"/>
      <c r="PDK140" s="22"/>
      <c r="PDL140" s="22"/>
      <c r="PDM140" s="22"/>
      <c r="PDN140" s="22"/>
      <c r="PDO140" s="22"/>
      <c r="PDP140" s="22"/>
      <c r="PDQ140" s="22"/>
      <c r="PDR140" s="22"/>
      <c r="PDS140" s="22"/>
      <c r="PDT140" s="22"/>
      <c r="PDU140" s="22"/>
      <c r="PDV140" s="22"/>
      <c r="PDW140" s="22"/>
      <c r="PDX140" s="22"/>
      <c r="PDY140" s="22"/>
      <c r="PDZ140" s="22"/>
      <c r="PEA140" s="22"/>
      <c r="PEB140" s="22"/>
      <c r="PEC140" s="21"/>
      <c r="PED140" s="22"/>
      <c r="PEE140" s="22"/>
      <c r="PEF140" s="22"/>
      <c r="PEG140" s="22"/>
      <c r="PEH140" s="22"/>
      <c r="PEI140" s="22"/>
      <c r="PEJ140" s="22"/>
      <c r="PEK140" s="22"/>
      <c r="PEL140" s="22"/>
      <c r="PEM140" s="22"/>
      <c r="PEN140" s="22"/>
      <c r="PEO140" s="22"/>
      <c r="PEP140" s="22"/>
      <c r="PEQ140" s="22"/>
      <c r="PER140" s="22"/>
      <c r="PES140" s="22"/>
      <c r="PET140" s="22"/>
      <c r="PEU140" s="22"/>
      <c r="PEV140" s="22"/>
      <c r="PEW140" s="22"/>
      <c r="PEX140" s="22"/>
      <c r="PEY140" s="22"/>
      <c r="PEZ140" s="22"/>
      <c r="PFA140" s="22"/>
      <c r="PFB140" s="22"/>
      <c r="PFC140" s="22"/>
      <c r="PFD140" s="22"/>
      <c r="PFE140" s="22"/>
      <c r="PFF140" s="22"/>
      <c r="PFG140" s="22"/>
      <c r="PFH140" s="22"/>
      <c r="PFI140" s="22"/>
      <c r="PFJ140" s="22"/>
      <c r="PFK140" s="21"/>
      <c r="PFL140" s="22"/>
      <c r="PFM140" s="22"/>
      <c r="PFN140" s="22"/>
      <c r="PFO140" s="22"/>
      <c r="PFP140" s="22"/>
      <c r="PFQ140" s="22"/>
      <c r="PFR140" s="22"/>
      <c r="PFS140" s="22"/>
      <c r="PFT140" s="22"/>
      <c r="PFU140" s="22"/>
      <c r="PFV140" s="22"/>
      <c r="PFW140" s="22"/>
      <c r="PFX140" s="22"/>
      <c r="PFY140" s="22"/>
      <c r="PFZ140" s="22"/>
      <c r="PGA140" s="22"/>
      <c r="PGB140" s="22"/>
      <c r="PGC140" s="22"/>
      <c r="PGD140" s="22"/>
      <c r="PGE140" s="22"/>
      <c r="PGF140" s="22"/>
      <c r="PGG140" s="22"/>
      <c r="PGH140" s="22"/>
      <c r="PGI140" s="22"/>
      <c r="PGJ140" s="22"/>
      <c r="PGK140" s="22"/>
      <c r="PGL140" s="22"/>
      <c r="PGM140" s="22"/>
      <c r="PGN140" s="22"/>
      <c r="PGO140" s="22"/>
      <c r="PGP140" s="22"/>
      <c r="PGQ140" s="22"/>
      <c r="PGR140" s="22"/>
      <c r="PGS140" s="21"/>
      <c r="PGT140" s="22"/>
      <c r="PGU140" s="22"/>
      <c r="PGV140" s="22"/>
      <c r="PGW140" s="22"/>
      <c r="PGX140" s="22"/>
      <c r="PGY140" s="22"/>
      <c r="PGZ140" s="22"/>
      <c r="PHA140" s="22"/>
      <c r="PHB140" s="22"/>
      <c r="PHC140" s="22"/>
      <c r="PHD140" s="22"/>
      <c r="PHE140" s="22"/>
      <c r="PHF140" s="22"/>
      <c r="PHG140" s="22"/>
      <c r="PHH140" s="22"/>
      <c r="PHI140" s="22"/>
      <c r="PHJ140" s="22"/>
      <c r="PHK140" s="22"/>
      <c r="PHL140" s="22"/>
      <c r="PHM140" s="22"/>
      <c r="PHN140" s="22"/>
      <c r="PHO140" s="22"/>
      <c r="PHP140" s="22"/>
      <c r="PHQ140" s="22"/>
      <c r="PHR140" s="22"/>
      <c r="PHS140" s="22"/>
      <c r="PHT140" s="22"/>
      <c r="PHU140" s="22"/>
      <c r="PHV140" s="22"/>
      <c r="PHW140" s="22"/>
      <c r="PHX140" s="22"/>
      <c r="PHY140" s="22"/>
      <c r="PHZ140" s="22"/>
      <c r="PIA140" s="21"/>
      <c r="PIB140" s="22"/>
      <c r="PIC140" s="22"/>
      <c r="PID140" s="22"/>
      <c r="PIE140" s="22"/>
      <c r="PIF140" s="22"/>
      <c r="PIG140" s="22"/>
      <c r="PIH140" s="22"/>
      <c r="PII140" s="22"/>
      <c r="PIJ140" s="22"/>
      <c r="PIK140" s="22"/>
      <c r="PIL140" s="22"/>
      <c r="PIM140" s="22"/>
      <c r="PIN140" s="22"/>
      <c r="PIO140" s="22"/>
      <c r="PIP140" s="22"/>
      <c r="PIQ140" s="22"/>
      <c r="PIR140" s="22"/>
      <c r="PIS140" s="22"/>
      <c r="PIT140" s="22"/>
      <c r="PIU140" s="22"/>
      <c r="PIV140" s="22"/>
      <c r="PIW140" s="22"/>
      <c r="PIX140" s="22"/>
      <c r="PIY140" s="22"/>
      <c r="PIZ140" s="22"/>
      <c r="PJA140" s="22"/>
      <c r="PJB140" s="22"/>
      <c r="PJC140" s="22"/>
      <c r="PJD140" s="22"/>
      <c r="PJE140" s="22"/>
      <c r="PJF140" s="22"/>
      <c r="PJG140" s="22"/>
      <c r="PJH140" s="22"/>
      <c r="PJI140" s="21"/>
      <c r="PJJ140" s="22"/>
      <c r="PJK140" s="22"/>
      <c r="PJL140" s="22"/>
      <c r="PJM140" s="22"/>
      <c r="PJN140" s="22"/>
      <c r="PJO140" s="22"/>
      <c r="PJP140" s="22"/>
      <c r="PJQ140" s="22"/>
      <c r="PJR140" s="22"/>
      <c r="PJS140" s="22"/>
      <c r="PJT140" s="22"/>
      <c r="PJU140" s="22"/>
      <c r="PJV140" s="22"/>
      <c r="PJW140" s="22"/>
      <c r="PJX140" s="22"/>
      <c r="PJY140" s="22"/>
      <c r="PJZ140" s="22"/>
      <c r="PKA140" s="22"/>
      <c r="PKB140" s="22"/>
      <c r="PKC140" s="22"/>
      <c r="PKD140" s="22"/>
      <c r="PKE140" s="22"/>
      <c r="PKF140" s="22"/>
      <c r="PKG140" s="22"/>
      <c r="PKH140" s="22"/>
      <c r="PKI140" s="22"/>
      <c r="PKJ140" s="22"/>
      <c r="PKK140" s="22"/>
      <c r="PKL140" s="22"/>
      <c r="PKM140" s="22"/>
      <c r="PKN140" s="22"/>
      <c r="PKO140" s="22"/>
      <c r="PKP140" s="22"/>
      <c r="PKQ140" s="21"/>
      <c r="PKR140" s="22"/>
      <c r="PKS140" s="22"/>
      <c r="PKT140" s="22"/>
      <c r="PKU140" s="22"/>
      <c r="PKV140" s="22"/>
      <c r="PKW140" s="22"/>
      <c r="PKX140" s="22"/>
      <c r="PKY140" s="22"/>
      <c r="PKZ140" s="22"/>
      <c r="PLA140" s="22"/>
      <c r="PLB140" s="22"/>
      <c r="PLC140" s="22"/>
      <c r="PLD140" s="22"/>
      <c r="PLE140" s="22"/>
      <c r="PLF140" s="22"/>
      <c r="PLG140" s="22"/>
      <c r="PLH140" s="22"/>
      <c r="PLI140" s="22"/>
      <c r="PLJ140" s="22"/>
      <c r="PLK140" s="22"/>
      <c r="PLL140" s="22"/>
      <c r="PLM140" s="22"/>
      <c r="PLN140" s="22"/>
      <c r="PLO140" s="22"/>
      <c r="PLP140" s="22"/>
      <c r="PLQ140" s="22"/>
      <c r="PLR140" s="22"/>
      <c r="PLS140" s="22"/>
      <c r="PLT140" s="22"/>
      <c r="PLU140" s="22"/>
      <c r="PLV140" s="22"/>
      <c r="PLW140" s="22"/>
      <c r="PLX140" s="22"/>
      <c r="PLY140" s="21"/>
      <c r="PLZ140" s="22"/>
      <c r="PMA140" s="22"/>
      <c r="PMB140" s="22"/>
      <c r="PMC140" s="22"/>
      <c r="PMD140" s="22"/>
      <c r="PME140" s="22"/>
      <c r="PMF140" s="22"/>
      <c r="PMG140" s="22"/>
      <c r="PMH140" s="22"/>
      <c r="PMI140" s="22"/>
      <c r="PMJ140" s="22"/>
      <c r="PMK140" s="22"/>
      <c r="PML140" s="22"/>
      <c r="PMM140" s="22"/>
      <c r="PMN140" s="22"/>
      <c r="PMO140" s="22"/>
      <c r="PMP140" s="22"/>
      <c r="PMQ140" s="22"/>
      <c r="PMR140" s="22"/>
      <c r="PMS140" s="22"/>
      <c r="PMT140" s="22"/>
      <c r="PMU140" s="22"/>
      <c r="PMV140" s="22"/>
      <c r="PMW140" s="22"/>
      <c r="PMX140" s="22"/>
      <c r="PMY140" s="22"/>
      <c r="PMZ140" s="22"/>
      <c r="PNA140" s="22"/>
      <c r="PNB140" s="22"/>
      <c r="PNC140" s="22"/>
      <c r="PND140" s="22"/>
      <c r="PNE140" s="22"/>
      <c r="PNF140" s="22"/>
      <c r="PNG140" s="21"/>
      <c r="PNH140" s="22"/>
      <c r="PNI140" s="22"/>
      <c r="PNJ140" s="22"/>
      <c r="PNK140" s="22"/>
      <c r="PNL140" s="22"/>
      <c r="PNM140" s="22"/>
      <c r="PNN140" s="22"/>
      <c r="PNO140" s="22"/>
      <c r="PNP140" s="22"/>
      <c r="PNQ140" s="22"/>
      <c r="PNR140" s="22"/>
      <c r="PNS140" s="22"/>
      <c r="PNT140" s="22"/>
      <c r="PNU140" s="22"/>
      <c r="PNV140" s="22"/>
      <c r="PNW140" s="22"/>
      <c r="PNX140" s="22"/>
      <c r="PNY140" s="22"/>
      <c r="PNZ140" s="22"/>
      <c r="POA140" s="22"/>
      <c r="POB140" s="22"/>
      <c r="POC140" s="22"/>
      <c r="POD140" s="22"/>
      <c r="POE140" s="22"/>
      <c r="POF140" s="22"/>
      <c r="POG140" s="22"/>
      <c r="POH140" s="22"/>
      <c r="POI140" s="22"/>
      <c r="POJ140" s="22"/>
      <c r="POK140" s="22"/>
      <c r="POL140" s="22"/>
      <c r="POM140" s="22"/>
      <c r="PON140" s="22"/>
      <c r="POO140" s="21"/>
      <c r="POP140" s="22"/>
      <c r="POQ140" s="22"/>
      <c r="POR140" s="22"/>
      <c r="POS140" s="22"/>
      <c r="POT140" s="22"/>
      <c r="POU140" s="22"/>
      <c r="POV140" s="22"/>
      <c r="POW140" s="22"/>
      <c r="POX140" s="22"/>
      <c r="POY140" s="22"/>
      <c r="POZ140" s="22"/>
      <c r="PPA140" s="22"/>
      <c r="PPB140" s="22"/>
      <c r="PPC140" s="22"/>
      <c r="PPD140" s="22"/>
      <c r="PPE140" s="22"/>
      <c r="PPF140" s="22"/>
      <c r="PPG140" s="22"/>
      <c r="PPH140" s="22"/>
      <c r="PPI140" s="22"/>
      <c r="PPJ140" s="22"/>
      <c r="PPK140" s="22"/>
      <c r="PPL140" s="22"/>
      <c r="PPM140" s="22"/>
      <c r="PPN140" s="22"/>
      <c r="PPO140" s="22"/>
      <c r="PPP140" s="22"/>
      <c r="PPQ140" s="22"/>
      <c r="PPR140" s="22"/>
      <c r="PPS140" s="22"/>
      <c r="PPT140" s="22"/>
      <c r="PPU140" s="22"/>
      <c r="PPV140" s="22"/>
      <c r="PPW140" s="21"/>
      <c r="PPX140" s="22"/>
      <c r="PPY140" s="22"/>
      <c r="PPZ140" s="22"/>
      <c r="PQA140" s="22"/>
      <c r="PQB140" s="22"/>
      <c r="PQC140" s="22"/>
      <c r="PQD140" s="22"/>
      <c r="PQE140" s="22"/>
      <c r="PQF140" s="22"/>
      <c r="PQG140" s="22"/>
      <c r="PQH140" s="22"/>
      <c r="PQI140" s="22"/>
      <c r="PQJ140" s="22"/>
      <c r="PQK140" s="22"/>
      <c r="PQL140" s="22"/>
      <c r="PQM140" s="22"/>
      <c r="PQN140" s="22"/>
      <c r="PQO140" s="22"/>
      <c r="PQP140" s="22"/>
      <c r="PQQ140" s="22"/>
      <c r="PQR140" s="22"/>
      <c r="PQS140" s="22"/>
      <c r="PQT140" s="22"/>
      <c r="PQU140" s="22"/>
      <c r="PQV140" s="22"/>
      <c r="PQW140" s="22"/>
      <c r="PQX140" s="22"/>
      <c r="PQY140" s="22"/>
      <c r="PQZ140" s="22"/>
      <c r="PRA140" s="22"/>
      <c r="PRB140" s="22"/>
      <c r="PRC140" s="22"/>
      <c r="PRD140" s="22"/>
      <c r="PRE140" s="21"/>
      <c r="PRF140" s="22"/>
      <c r="PRG140" s="22"/>
      <c r="PRH140" s="22"/>
      <c r="PRI140" s="22"/>
      <c r="PRJ140" s="22"/>
      <c r="PRK140" s="22"/>
      <c r="PRL140" s="22"/>
      <c r="PRM140" s="22"/>
      <c r="PRN140" s="22"/>
      <c r="PRO140" s="22"/>
      <c r="PRP140" s="22"/>
      <c r="PRQ140" s="22"/>
      <c r="PRR140" s="22"/>
      <c r="PRS140" s="22"/>
      <c r="PRT140" s="22"/>
      <c r="PRU140" s="22"/>
      <c r="PRV140" s="22"/>
      <c r="PRW140" s="22"/>
      <c r="PRX140" s="22"/>
      <c r="PRY140" s="22"/>
      <c r="PRZ140" s="22"/>
      <c r="PSA140" s="22"/>
      <c r="PSB140" s="22"/>
      <c r="PSC140" s="22"/>
      <c r="PSD140" s="22"/>
      <c r="PSE140" s="22"/>
      <c r="PSF140" s="22"/>
      <c r="PSG140" s="22"/>
      <c r="PSH140" s="22"/>
      <c r="PSI140" s="22"/>
      <c r="PSJ140" s="22"/>
      <c r="PSK140" s="22"/>
      <c r="PSL140" s="22"/>
      <c r="PSM140" s="21"/>
      <c r="PSN140" s="22"/>
      <c r="PSO140" s="22"/>
      <c r="PSP140" s="22"/>
      <c r="PSQ140" s="22"/>
      <c r="PSR140" s="22"/>
      <c r="PSS140" s="22"/>
      <c r="PST140" s="22"/>
      <c r="PSU140" s="22"/>
      <c r="PSV140" s="22"/>
      <c r="PSW140" s="22"/>
      <c r="PSX140" s="22"/>
      <c r="PSY140" s="22"/>
      <c r="PSZ140" s="22"/>
      <c r="PTA140" s="22"/>
      <c r="PTB140" s="22"/>
      <c r="PTC140" s="22"/>
      <c r="PTD140" s="22"/>
      <c r="PTE140" s="22"/>
      <c r="PTF140" s="22"/>
      <c r="PTG140" s="22"/>
      <c r="PTH140" s="22"/>
      <c r="PTI140" s="22"/>
      <c r="PTJ140" s="22"/>
      <c r="PTK140" s="22"/>
      <c r="PTL140" s="22"/>
      <c r="PTM140" s="22"/>
      <c r="PTN140" s="22"/>
      <c r="PTO140" s="22"/>
      <c r="PTP140" s="22"/>
      <c r="PTQ140" s="22"/>
      <c r="PTR140" s="22"/>
      <c r="PTS140" s="22"/>
      <c r="PTT140" s="22"/>
      <c r="PTU140" s="21"/>
      <c r="PTV140" s="22"/>
      <c r="PTW140" s="22"/>
      <c r="PTX140" s="22"/>
      <c r="PTY140" s="22"/>
      <c r="PTZ140" s="22"/>
      <c r="PUA140" s="22"/>
      <c r="PUB140" s="22"/>
      <c r="PUC140" s="22"/>
      <c r="PUD140" s="22"/>
      <c r="PUE140" s="22"/>
      <c r="PUF140" s="22"/>
      <c r="PUG140" s="22"/>
      <c r="PUH140" s="22"/>
      <c r="PUI140" s="22"/>
      <c r="PUJ140" s="22"/>
      <c r="PUK140" s="22"/>
      <c r="PUL140" s="22"/>
      <c r="PUM140" s="22"/>
      <c r="PUN140" s="22"/>
      <c r="PUO140" s="22"/>
      <c r="PUP140" s="22"/>
      <c r="PUQ140" s="22"/>
      <c r="PUR140" s="22"/>
      <c r="PUS140" s="22"/>
      <c r="PUT140" s="22"/>
      <c r="PUU140" s="22"/>
      <c r="PUV140" s="22"/>
      <c r="PUW140" s="22"/>
      <c r="PUX140" s="22"/>
      <c r="PUY140" s="22"/>
      <c r="PUZ140" s="22"/>
      <c r="PVA140" s="22"/>
      <c r="PVB140" s="22"/>
      <c r="PVC140" s="21"/>
      <c r="PVD140" s="22"/>
      <c r="PVE140" s="22"/>
      <c r="PVF140" s="22"/>
      <c r="PVG140" s="22"/>
      <c r="PVH140" s="22"/>
      <c r="PVI140" s="22"/>
      <c r="PVJ140" s="22"/>
      <c r="PVK140" s="22"/>
      <c r="PVL140" s="22"/>
      <c r="PVM140" s="22"/>
      <c r="PVN140" s="22"/>
      <c r="PVO140" s="22"/>
      <c r="PVP140" s="22"/>
      <c r="PVQ140" s="22"/>
      <c r="PVR140" s="22"/>
      <c r="PVS140" s="22"/>
      <c r="PVT140" s="22"/>
      <c r="PVU140" s="22"/>
      <c r="PVV140" s="22"/>
      <c r="PVW140" s="22"/>
      <c r="PVX140" s="22"/>
      <c r="PVY140" s="22"/>
      <c r="PVZ140" s="22"/>
      <c r="PWA140" s="22"/>
      <c r="PWB140" s="22"/>
      <c r="PWC140" s="22"/>
      <c r="PWD140" s="22"/>
      <c r="PWE140" s="22"/>
      <c r="PWF140" s="22"/>
      <c r="PWG140" s="22"/>
      <c r="PWH140" s="22"/>
      <c r="PWI140" s="22"/>
      <c r="PWJ140" s="22"/>
      <c r="PWK140" s="21"/>
      <c r="PWL140" s="22"/>
      <c r="PWM140" s="22"/>
      <c r="PWN140" s="22"/>
      <c r="PWO140" s="22"/>
      <c r="PWP140" s="22"/>
      <c r="PWQ140" s="22"/>
      <c r="PWR140" s="22"/>
      <c r="PWS140" s="22"/>
      <c r="PWT140" s="22"/>
      <c r="PWU140" s="22"/>
      <c r="PWV140" s="22"/>
      <c r="PWW140" s="22"/>
      <c r="PWX140" s="22"/>
      <c r="PWY140" s="22"/>
      <c r="PWZ140" s="22"/>
      <c r="PXA140" s="22"/>
      <c r="PXB140" s="22"/>
      <c r="PXC140" s="22"/>
      <c r="PXD140" s="22"/>
      <c r="PXE140" s="22"/>
      <c r="PXF140" s="22"/>
      <c r="PXG140" s="22"/>
      <c r="PXH140" s="22"/>
      <c r="PXI140" s="22"/>
      <c r="PXJ140" s="22"/>
      <c r="PXK140" s="22"/>
      <c r="PXL140" s="22"/>
      <c r="PXM140" s="22"/>
      <c r="PXN140" s="22"/>
      <c r="PXO140" s="22"/>
      <c r="PXP140" s="22"/>
      <c r="PXQ140" s="22"/>
      <c r="PXR140" s="22"/>
      <c r="PXS140" s="21"/>
      <c r="PXT140" s="22"/>
      <c r="PXU140" s="22"/>
      <c r="PXV140" s="22"/>
      <c r="PXW140" s="22"/>
      <c r="PXX140" s="22"/>
      <c r="PXY140" s="22"/>
      <c r="PXZ140" s="22"/>
      <c r="PYA140" s="22"/>
      <c r="PYB140" s="22"/>
      <c r="PYC140" s="22"/>
      <c r="PYD140" s="22"/>
      <c r="PYE140" s="22"/>
      <c r="PYF140" s="22"/>
      <c r="PYG140" s="22"/>
      <c r="PYH140" s="22"/>
      <c r="PYI140" s="22"/>
      <c r="PYJ140" s="22"/>
      <c r="PYK140" s="22"/>
      <c r="PYL140" s="22"/>
      <c r="PYM140" s="22"/>
      <c r="PYN140" s="22"/>
      <c r="PYO140" s="22"/>
      <c r="PYP140" s="22"/>
      <c r="PYQ140" s="22"/>
      <c r="PYR140" s="22"/>
      <c r="PYS140" s="22"/>
      <c r="PYT140" s="22"/>
      <c r="PYU140" s="22"/>
      <c r="PYV140" s="22"/>
      <c r="PYW140" s="22"/>
      <c r="PYX140" s="22"/>
      <c r="PYY140" s="22"/>
      <c r="PYZ140" s="22"/>
      <c r="PZA140" s="21"/>
      <c r="PZB140" s="22"/>
      <c r="PZC140" s="22"/>
      <c r="PZD140" s="22"/>
      <c r="PZE140" s="22"/>
      <c r="PZF140" s="22"/>
      <c r="PZG140" s="22"/>
      <c r="PZH140" s="22"/>
      <c r="PZI140" s="22"/>
      <c r="PZJ140" s="22"/>
      <c r="PZK140" s="22"/>
      <c r="PZL140" s="22"/>
      <c r="PZM140" s="22"/>
      <c r="PZN140" s="22"/>
      <c r="PZO140" s="22"/>
      <c r="PZP140" s="22"/>
      <c r="PZQ140" s="22"/>
      <c r="PZR140" s="22"/>
      <c r="PZS140" s="22"/>
      <c r="PZT140" s="22"/>
      <c r="PZU140" s="22"/>
      <c r="PZV140" s="22"/>
      <c r="PZW140" s="22"/>
      <c r="PZX140" s="22"/>
      <c r="PZY140" s="22"/>
      <c r="PZZ140" s="22"/>
      <c r="QAA140" s="22"/>
      <c r="QAB140" s="22"/>
      <c r="QAC140" s="22"/>
      <c r="QAD140" s="22"/>
      <c r="QAE140" s="22"/>
      <c r="QAF140" s="22"/>
      <c r="QAG140" s="22"/>
      <c r="QAH140" s="22"/>
      <c r="QAI140" s="21"/>
      <c r="QAJ140" s="22"/>
      <c r="QAK140" s="22"/>
      <c r="QAL140" s="22"/>
      <c r="QAM140" s="22"/>
      <c r="QAN140" s="22"/>
      <c r="QAO140" s="22"/>
      <c r="QAP140" s="22"/>
      <c r="QAQ140" s="22"/>
      <c r="QAR140" s="22"/>
      <c r="QAS140" s="22"/>
      <c r="QAT140" s="22"/>
      <c r="QAU140" s="22"/>
      <c r="QAV140" s="22"/>
      <c r="QAW140" s="22"/>
      <c r="QAX140" s="22"/>
      <c r="QAY140" s="22"/>
      <c r="QAZ140" s="22"/>
      <c r="QBA140" s="22"/>
      <c r="QBB140" s="22"/>
      <c r="QBC140" s="22"/>
      <c r="QBD140" s="22"/>
      <c r="QBE140" s="22"/>
      <c r="QBF140" s="22"/>
      <c r="QBG140" s="22"/>
      <c r="QBH140" s="22"/>
      <c r="QBI140" s="22"/>
      <c r="QBJ140" s="22"/>
      <c r="QBK140" s="22"/>
      <c r="QBL140" s="22"/>
      <c r="QBM140" s="22"/>
      <c r="QBN140" s="22"/>
      <c r="QBO140" s="22"/>
      <c r="QBP140" s="22"/>
      <c r="QBQ140" s="21"/>
      <c r="QBR140" s="22"/>
      <c r="QBS140" s="22"/>
      <c r="QBT140" s="22"/>
      <c r="QBU140" s="22"/>
      <c r="QBV140" s="22"/>
      <c r="QBW140" s="22"/>
      <c r="QBX140" s="22"/>
      <c r="QBY140" s="22"/>
      <c r="QBZ140" s="22"/>
      <c r="QCA140" s="22"/>
      <c r="QCB140" s="22"/>
      <c r="QCC140" s="22"/>
      <c r="QCD140" s="22"/>
      <c r="QCE140" s="22"/>
      <c r="QCF140" s="22"/>
      <c r="QCG140" s="22"/>
      <c r="QCH140" s="22"/>
      <c r="QCI140" s="22"/>
      <c r="QCJ140" s="22"/>
      <c r="QCK140" s="22"/>
      <c r="QCL140" s="22"/>
      <c r="QCM140" s="22"/>
      <c r="QCN140" s="22"/>
      <c r="QCO140" s="22"/>
      <c r="QCP140" s="22"/>
      <c r="QCQ140" s="22"/>
      <c r="QCR140" s="22"/>
      <c r="QCS140" s="22"/>
      <c r="QCT140" s="22"/>
      <c r="QCU140" s="22"/>
      <c r="QCV140" s="22"/>
      <c r="QCW140" s="22"/>
      <c r="QCX140" s="22"/>
      <c r="QCY140" s="21"/>
      <c r="QCZ140" s="22"/>
      <c r="QDA140" s="22"/>
      <c r="QDB140" s="22"/>
      <c r="QDC140" s="22"/>
      <c r="QDD140" s="22"/>
      <c r="QDE140" s="22"/>
      <c r="QDF140" s="22"/>
      <c r="QDG140" s="22"/>
      <c r="QDH140" s="22"/>
      <c r="QDI140" s="22"/>
      <c r="QDJ140" s="22"/>
      <c r="QDK140" s="22"/>
      <c r="QDL140" s="22"/>
      <c r="QDM140" s="22"/>
      <c r="QDN140" s="22"/>
      <c r="QDO140" s="22"/>
      <c r="QDP140" s="22"/>
      <c r="QDQ140" s="22"/>
      <c r="QDR140" s="22"/>
      <c r="QDS140" s="22"/>
      <c r="QDT140" s="22"/>
      <c r="QDU140" s="22"/>
      <c r="QDV140" s="22"/>
      <c r="QDW140" s="22"/>
      <c r="QDX140" s="22"/>
      <c r="QDY140" s="22"/>
      <c r="QDZ140" s="22"/>
      <c r="QEA140" s="22"/>
      <c r="QEB140" s="22"/>
      <c r="QEC140" s="22"/>
      <c r="QED140" s="22"/>
      <c r="QEE140" s="22"/>
      <c r="QEF140" s="22"/>
      <c r="QEG140" s="21"/>
      <c r="QEH140" s="22"/>
      <c r="QEI140" s="22"/>
      <c r="QEJ140" s="22"/>
      <c r="QEK140" s="22"/>
      <c r="QEL140" s="22"/>
      <c r="QEM140" s="22"/>
      <c r="QEN140" s="22"/>
      <c r="QEO140" s="22"/>
      <c r="QEP140" s="22"/>
      <c r="QEQ140" s="22"/>
      <c r="QER140" s="22"/>
      <c r="QES140" s="22"/>
      <c r="QET140" s="22"/>
      <c r="QEU140" s="22"/>
      <c r="QEV140" s="22"/>
      <c r="QEW140" s="22"/>
      <c r="QEX140" s="22"/>
      <c r="QEY140" s="22"/>
      <c r="QEZ140" s="22"/>
      <c r="QFA140" s="22"/>
      <c r="QFB140" s="22"/>
      <c r="QFC140" s="22"/>
      <c r="QFD140" s="22"/>
      <c r="QFE140" s="22"/>
      <c r="QFF140" s="22"/>
      <c r="QFG140" s="22"/>
      <c r="QFH140" s="22"/>
      <c r="QFI140" s="22"/>
      <c r="QFJ140" s="22"/>
      <c r="QFK140" s="22"/>
      <c r="QFL140" s="22"/>
      <c r="QFM140" s="22"/>
      <c r="QFN140" s="22"/>
      <c r="QFO140" s="21"/>
      <c r="QFP140" s="22"/>
      <c r="QFQ140" s="22"/>
      <c r="QFR140" s="22"/>
      <c r="QFS140" s="22"/>
      <c r="QFT140" s="22"/>
      <c r="QFU140" s="22"/>
      <c r="QFV140" s="22"/>
      <c r="QFW140" s="22"/>
      <c r="QFX140" s="22"/>
      <c r="QFY140" s="22"/>
      <c r="QFZ140" s="22"/>
      <c r="QGA140" s="22"/>
      <c r="QGB140" s="22"/>
      <c r="QGC140" s="22"/>
      <c r="QGD140" s="22"/>
      <c r="QGE140" s="22"/>
      <c r="QGF140" s="22"/>
      <c r="QGG140" s="22"/>
      <c r="QGH140" s="22"/>
      <c r="QGI140" s="22"/>
      <c r="QGJ140" s="22"/>
      <c r="QGK140" s="22"/>
      <c r="QGL140" s="22"/>
      <c r="QGM140" s="22"/>
      <c r="QGN140" s="22"/>
      <c r="QGO140" s="22"/>
      <c r="QGP140" s="22"/>
      <c r="QGQ140" s="22"/>
      <c r="QGR140" s="22"/>
      <c r="QGS140" s="22"/>
      <c r="QGT140" s="22"/>
      <c r="QGU140" s="22"/>
      <c r="QGV140" s="22"/>
      <c r="QGW140" s="21"/>
      <c r="QGX140" s="22"/>
      <c r="QGY140" s="22"/>
      <c r="QGZ140" s="22"/>
      <c r="QHA140" s="22"/>
      <c r="QHB140" s="22"/>
      <c r="QHC140" s="22"/>
      <c r="QHD140" s="22"/>
      <c r="QHE140" s="22"/>
      <c r="QHF140" s="22"/>
      <c r="QHG140" s="22"/>
      <c r="QHH140" s="22"/>
      <c r="QHI140" s="22"/>
      <c r="QHJ140" s="22"/>
      <c r="QHK140" s="22"/>
      <c r="QHL140" s="22"/>
      <c r="QHM140" s="22"/>
      <c r="QHN140" s="22"/>
      <c r="QHO140" s="22"/>
      <c r="QHP140" s="22"/>
      <c r="QHQ140" s="22"/>
      <c r="QHR140" s="22"/>
      <c r="QHS140" s="22"/>
      <c r="QHT140" s="22"/>
      <c r="QHU140" s="22"/>
      <c r="QHV140" s="22"/>
      <c r="QHW140" s="22"/>
      <c r="QHX140" s="22"/>
      <c r="QHY140" s="22"/>
      <c r="QHZ140" s="22"/>
      <c r="QIA140" s="22"/>
      <c r="QIB140" s="22"/>
      <c r="QIC140" s="22"/>
      <c r="QID140" s="22"/>
      <c r="QIE140" s="21"/>
      <c r="QIF140" s="22"/>
      <c r="QIG140" s="22"/>
      <c r="QIH140" s="22"/>
      <c r="QII140" s="22"/>
      <c r="QIJ140" s="22"/>
      <c r="QIK140" s="22"/>
      <c r="QIL140" s="22"/>
      <c r="QIM140" s="22"/>
      <c r="QIN140" s="22"/>
      <c r="QIO140" s="22"/>
      <c r="QIP140" s="22"/>
      <c r="QIQ140" s="22"/>
      <c r="QIR140" s="22"/>
      <c r="QIS140" s="22"/>
      <c r="QIT140" s="22"/>
      <c r="QIU140" s="22"/>
      <c r="QIV140" s="22"/>
      <c r="QIW140" s="22"/>
      <c r="QIX140" s="22"/>
      <c r="QIY140" s="22"/>
      <c r="QIZ140" s="22"/>
      <c r="QJA140" s="22"/>
      <c r="QJB140" s="22"/>
      <c r="QJC140" s="22"/>
      <c r="QJD140" s="22"/>
      <c r="QJE140" s="22"/>
      <c r="QJF140" s="22"/>
      <c r="QJG140" s="22"/>
      <c r="QJH140" s="22"/>
      <c r="QJI140" s="22"/>
      <c r="QJJ140" s="22"/>
      <c r="QJK140" s="22"/>
      <c r="QJL140" s="22"/>
      <c r="QJM140" s="21"/>
      <c r="QJN140" s="22"/>
      <c r="QJO140" s="22"/>
      <c r="QJP140" s="22"/>
      <c r="QJQ140" s="22"/>
      <c r="QJR140" s="22"/>
      <c r="QJS140" s="22"/>
      <c r="QJT140" s="22"/>
      <c r="QJU140" s="22"/>
      <c r="QJV140" s="22"/>
      <c r="QJW140" s="22"/>
      <c r="QJX140" s="22"/>
      <c r="QJY140" s="22"/>
      <c r="QJZ140" s="22"/>
      <c r="QKA140" s="22"/>
      <c r="QKB140" s="22"/>
      <c r="QKC140" s="22"/>
      <c r="QKD140" s="22"/>
      <c r="QKE140" s="22"/>
      <c r="QKF140" s="22"/>
      <c r="QKG140" s="22"/>
      <c r="QKH140" s="22"/>
      <c r="QKI140" s="22"/>
      <c r="QKJ140" s="22"/>
      <c r="QKK140" s="22"/>
      <c r="QKL140" s="22"/>
      <c r="QKM140" s="22"/>
      <c r="QKN140" s="22"/>
      <c r="QKO140" s="22"/>
      <c r="QKP140" s="22"/>
      <c r="QKQ140" s="22"/>
      <c r="QKR140" s="22"/>
      <c r="QKS140" s="22"/>
      <c r="QKT140" s="22"/>
      <c r="QKU140" s="21"/>
      <c r="QKV140" s="22"/>
      <c r="QKW140" s="22"/>
      <c r="QKX140" s="22"/>
      <c r="QKY140" s="22"/>
      <c r="QKZ140" s="22"/>
      <c r="QLA140" s="22"/>
      <c r="QLB140" s="22"/>
      <c r="QLC140" s="22"/>
      <c r="QLD140" s="22"/>
      <c r="QLE140" s="22"/>
      <c r="QLF140" s="22"/>
      <c r="QLG140" s="22"/>
      <c r="QLH140" s="22"/>
      <c r="QLI140" s="22"/>
      <c r="QLJ140" s="22"/>
      <c r="QLK140" s="22"/>
      <c r="QLL140" s="22"/>
      <c r="QLM140" s="22"/>
      <c r="QLN140" s="22"/>
      <c r="QLO140" s="22"/>
      <c r="QLP140" s="22"/>
      <c r="QLQ140" s="22"/>
      <c r="QLR140" s="22"/>
      <c r="QLS140" s="22"/>
      <c r="QLT140" s="22"/>
      <c r="QLU140" s="22"/>
      <c r="QLV140" s="22"/>
      <c r="QLW140" s="22"/>
      <c r="QLX140" s="22"/>
      <c r="QLY140" s="22"/>
      <c r="QLZ140" s="22"/>
      <c r="QMA140" s="22"/>
      <c r="QMB140" s="22"/>
      <c r="QMC140" s="21"/>
      <c r="QMD140" s="22"/>
      <c r="QME140" s="22"/>
      <c r="QMF140" s="22"/>
      <c r="QMG140" s="22"/>
      <c r="QMH140" s="22"/>
      <c r="QMI140" s="22"/>
      <c r="QMJ140" s="22"/>
      <c r="QMK140" s="22"/>
      <c r="QML140" s="22"/>
      <c r="QMM140" s="22"/>
      <c r="QMN140" s="22"/>
      <c r="QMO140" s="22"/>
      <c r="QMP140" s="22"/>
      <c r="QMQ140" s="22"/>
      <c r="QMR140" s="22"/>
      <c r="QMS140" s="22"/>
      <c r="QMT140" s="22"/>
      <c r="QMU140" s="22"/>
      <c r="QMV140" s="22"/>
      <c r="QMW140" s="22"/>
      <c r="QMX140" s="22"/>
      <c r="QMY140" s="22"/>
      <c r="QMZ140" s="22"/>
      <c r="QNA140" s="22"/>
      <c r="QNB140" s="22"/>
      <c r="QNC140" s="22"/>
      <c r="QND140" s="22"/>
      <c r="QNE140" s="22"/>
      <c r="QNF140" s="22"/>
      <c r="QNG140" s="22"/>
      <c r="QNH140" s="22"/>
      <c r="QNI140" s="22"/>
      <c r="QNJ140" s="22"/>
      <c r="QNK140" s="21"/>
      <c r="QNL140" s="22"/>
      <c r="QNM140" s="22"/>
      <c r="QNN140" s="22"/>
      <c r="QNO140" s="22"/>
      <c r="QNP140" s="22"/>
      <c r="QNQ140" s="22"/>
      <c r="QNR140" s="22"/>
      <c r="QNS140" s="22"/>
      <c r="QNT140" s="22"/>
      <c r="QNU140" s="22"/>
      <c r="QNV140" s="22"/>
      <c r="QNW140" s="22"/>
      <c r="QNX140" s="22"/>
      <c r="QNY140" s="22"/>
      <c r="QNZ140" s="22"/>
      <c r="QOA140" s="22"/>
      <c r="QOB140" s="22"/>
      <c r="QOC140" s="22"/>
      <c r="QOD140" s="22"/>
      <c r="QOE140" s="22"/>
      <c r="QOF140" s="22"/>
      <c r="QOG140" s="22"/>
      <c r="QOH140" s="22"/>
      <c r="QOI140" s="22"/>
      <c r="QOJ140" s="22"/>
      <c r="QOK140" s="22"/>
      <c r="QOL140" s="22"/>
      <c r="QOM140" s="22"/>
      <c r="QON140" s="22"/>
      <c r="QOO140" s="22"/>
      <c r="QOP140" s="22"/>
      <c r="QOQ140" s="22"/>
      <c r="QOR140" s="22"/>
      <c r="QOS140" s="21"/>
      <c r="QOT140" s="22"/>
      <c r="QOU140" s="22"/>
      <c r="QOV140" s="22"/>
      <c r="QOW140" s="22"/>
      <c r="QOX140" s="22"/>
      <c r="QOY140" s="22"/>
      <c r="QOZ140" s="22"/>
      <c r="QPA140" s="22"/>
      <c r="QPB140" s="22"/>
      <c r="QPC140" s="22"/>
      <c r="QPD140" s="22"/>
      <c r="QPE140" s="22"/>
      <c r="QPF140" s="22"/>
      <c r="QPG140" s="22"/>
      <c r="QPH140" s="22"/>
      <c r="QPI140" s="22"/>
      <c r="QPJ140" s="22"/>
      <c r="QPK140" s="22"/>
      <c r="QPL140" s="22"/>
      <c r="QPM140" s="22"/>
      <c r="QPN140" s="22"/>
      <c r="QPO140" s="22"/>
      <c r="QPP140" s="22"/>
      <c r="QPQ140" s="22"/>
      <c r="QPR140" s="22"/>
      <c r="QPS140" s="22"/>
      <c r="QPT140" s="22"/>
      <c r="QPU140" s="22"/>
      <c r="QPV140" s="22"/>
      <c r="QPW140" s="22"/>
      <c r="QPX140" s="22"/>
      <c r="QPY140" s="22"/>
      <c r="QPZ140" s="22"/>
      <c r="QQA140" s="21"/>
      <c r="QQB140" s="22"/>
      <c r="QQC140" s="22"/>
      <c r="QQD140" s="22"/>
      <c r="QQE140" s="22"/>
      <c r="QQF140" s="22"/>
      <c r="QQG140" s="22"/>
      <c r="QQH140" s="22"/>
      <c r="QQI140" s="22"/>
      <c r="QQJ140" s="22"/>
      <c r="QQK140" s="22"/>
      <c r="QQL140" s="22"/>
      <c r="QQM140" s="22"/>
      <c r="QQN140" s="22"/>
      <c r="QQO140" s="22"/>
      <c r="QQP140" s="22"/>
      <c r="QQQ140" s="22"/>
      <c r="QQR140" s="22"/>
      <c r="QQS140" s="22"/>
      <c r="QQT140" s="22"/>
      <c r="QQU140" s="22"/>
      <c r="QQV140" s="22"/>
      <c r="QQW140" s="22"/>
      <c r="QQX140" s="22"/>
      <c r="QQY140" s="22"/>
      <c r="QQZ140" s="22"/>
      <c r="QRA140" s="22"/>
      <c r="QRB140" s="22"/>
      <c r="QRC140" s="22"/>
      <c r="QRD140" s="22"/>
      <c r="QRE140" s="22"/>
      <c r="QRF140" s="22"/>
      <c r="QRG140" s="22"/>
      <c r="QRH140" s="22"/>
      <c r="QRI140" s="21"/>
      <c r="QRJ140" s="22"/>
      <c r="QRK140" s="22"/>
      <c r="QRL140" s="22"/>
      <c r="QRM140" s="22"/>
      <c r="QRN140" s="22"/>
      <c r="QRO140" s="22"/>
      <c r="QRP140" s="22"/>
      <c r="QRQ140" s="22"/>
      <c r="QRR140" s="22"/>
      <c r="QRS140" s="22"/>
      <c r="QRT140" s="22"/>
      <c r="QRU140" s="22"/>
      <c r="QRV140" s="22"/>
      <c r="QRW140" s="22"/>
      <c r="QRX140" s="22"/>
      <c r="QRY140" s="22"/>
      <c r="QRZ140" s="22"/>
      <c r="QSA140" s="22"/>
      <c r="QSB140" s="22"/>
      <c r="QSC140" s="22"/>
      <c r="QSD140" s="22"/>
      <c r="QSE140" s="22"/>
      <c r="QSF140" s="22"/>
      <c r="QSG140" s="22"/>
      <c r="QSH140" s="22"/>
      <c r="QSI140" s="22"/>
      <c r="QSJ140" s="22"/>
      <c r="QSK140" s="22"/>
      <c r="QSL140" s="22"/>
      <c r="QSM140" s="22"/>
      <c r="QSN140" s="22"/>
      <c r="QSO140" s="22"/>
      <c r="QSP140" s="22"/>
      <c r="QSQ140" s="21"/>
      <c r="QSR140" s="22"/>
      <c r="QSS140" s="22"/>
      <c r="QST140" s="22"/>
      <c r="QSU140" s="22"/>
      <c r="QSV140" s="22"/>
      <c r="QSW140" s="22"/>
      <c r="QSX140" s="22"/>
      <c r="QSY140" s="22"/>
      <c r="QSZ140" s="22"/>
      <c r="QTA140" s="22"/>
      <c r="QTB140" s="22"/>
      <c r="QTC140" s="22"/>
      <c r="QTD140" s="22"/>
      <c r="QTE140" s="22"/>
      <c r="QTF140" s="22"/>
      <c r="QTG140" s="22"/>
      <c r="QTH140" s="22"/>
      <c r="QTI140" s="22"/>
      <c r="QTJ140" s="22"/>
      <c r="QTK140" s="22"/>
      <c r="QTL140" s="22"/>
      <c r="QTM140" s="22"/>
      <c r="QTN140" s="22"/>
      <c r="QTO140" s="22"/>
      <c r="QTP140" s="22"/>
      <c r="QTQ140" s="22"/>
      <c r="QTR140" s="22"/>
      <c r="QTS140" s="22"/>
      <c r="QTT140" s="22"/>
      <c r="QTU140" s="22"/>
      <c r="QTV140" s="22"/>
      <c r="QTW140" s="22"/>
      <c r="QTX140" s="22"/>
      <c r="QTY140" s="21"/>
      <c r="QTZ140" s="22"/>
      <c r="QUA140" s="22"/>
      <c r="QUB140" s="22"/>
      <c r="QUC140" s="22"/>
      <c r="QUD140" s="22"/>
      <c r="QUE140" s="22"/>
      <c r="QUF140" s="22"/>
      <c r="QUG140" s="22"/>
      <c r="QUH140" s="22"/>
      <c r="QUI140" s="22"/>
      <c r="QUJ140" s="22"/>
      <c r="QUK140" s="22"/>
      <c r="QUL140" s="22"/>
      <c r="QUM140" s="22"/>
      <c r="QUN140" s="22"/>
      <c r="QUO140" s="22"/>
      <c r="QUP140" s="22"/>
      <c r="QUQ140" s="22"/>
      <c r="QUR140" s="22"/>
      <c r="QUS140" s="22"/>
      <c r="QUT140" s="22"/>
      <c r="QUU140" s="22"/>
      <c r="QUV140" s="22"/>
      <c r="QUW140" s="22"/>
      <c r="QUX140" s="22"/>
      <c r="QUY140" s="22"/>
      <c r="QUZ140" s="22"/>
      <c r="QVA140" s="22"/>
      <c r="QVB140" s="22"/>
      <c r="QVC140" s="22"/>
      <c r="QVD140" s="22"/>
      <c r="QVE140" s="22"/>
      <c r="QVF140" s="22"/>
      <c r="QVG140" s="21"/>
      <c r="QVH140" s="22"/>
      <c r="QVI140" s="22"/>
      <c r="QVJ140" s="22"/>
      <c r="QVK140" s="22"/>
      <c r="QVL140" s="22"/>
      <c r="QVM140" s="22"/>
      <c r="QVN140" s="22"/>
      <c r="QVO140" s="22"/>
      <c r="QVP140" s="22"/>
      <c r="QVQ140" s="22"/>
      <c r="QVR140" s="22"/>
      <c r="QVS140" s="22"/>
      <c r="QVT140" s="22"/>
      <c r="QVU140" s="22"/>
      <c r="QVV140" s="22"/>
      <c r="QVW140" s="22"/>
      <c r="QVX140" s="22"/>
      <c r="QVY140" s="22"/>
      <c r="QVZ140" s="22"/>
      <c r="QWA140" s="22"/>
      <c r="QWB140" s="22"/>
      <c r="QWC140" s="22"/>
      <c r="QWD140" s="22"/>
      <c r="QWE140" s="22"/>
      <c r="QWF140" s="22"/>
      <c r="QWG140" s="22"/>
      <c r="QWH140" s="22"/>
      <c r="QWI140" s="22"/>
      <c r="QWJ140" s="22"/>
      <c r="QWK140" s="22"/>
      <c r="QWL140" s="22"/>
      <c r="QWM140" s="22"/>
      <c r="QWN140" s="22"/>
      <c r="QWO140" s="21"/>
      <c r="QWP140" s="22"/>
      <c r="QWQ140" s="22"/>
      <c r="QWR140" s="22"/>
      <c r="QWS140" s="22"/>
      <c r="QWT140" s="22"/>
      <c r="QWU140" s="22"/>
      <c r="QWV140" s="22"/>
      <c r="QWW140" s="22"/>
      <c r="QWX140" s="22"/>
      <c r="QWY140" s="22"/>
      <c r="QWZ140" s="22"/>
      <c r="QXA140" s="22"/>
      <c r="QXB140" s="22"/>
      <c r="QXC140" s="22"/>
      <c r="QXD140" s="22"/>
      <c r="QXE140" s="22"/>
      <c r="QXF140" s="22"/>
      <c r="QXG140" s="22"/>
      <c r="QXH140" s="22"/>
      <c r="QXI140" s="22"/>
      <c r="QXJ140" s="22"/>
      <c r="QXK140" s="22"/>
      <c r="QXL140" s="22"/>
      <c r="QXM140" s="22"/>
      <c r="QXN140" s="22"/>
      <c r="QXO140" s="22"/>
      <c r="QXP140" s="22"/>
      <c r="QXQ140" s="22"/>
      <c r="QXR140" s="22"/>
      <c r="QXS140" s="22"/>
      <c r="QXT140" s="22"/>
      <c r="QXU140" s="22"/>
      <c r="QXV140" s="22"/>
      <c r="QXW140" s="21"/>
      <c r="QXX140" s="22"/>
      <c r="QXY140" s="22"/>
      <c r="QXZ140" s="22"/>
      <c r="QYA140" s="22"/>
      <c r="QYB140" s="22"/>
      <c r="QYC140" s="22"/>
      <c r="QYD140" s="22"/>
      <c r="QYE140" s="22"/>
      <c r="QYF140" s="22"/>
      <c r="QYG140" s="22"/>
      <c r="QYH140" s="22"/>
      <c r="QYI140" s="22"/>
      <c r="QYJ140" s="22"/>
      <c r="QYK140" s="22"/>
      <c r="QYL140" s="22"/>
      <c r="QYM140" s="22"/>
      <c r="QYN140" s="22"/>
      <c r="QYO140" s="22"/>
      <c r="QYP140" s="22"/>
      <c r="QYQ140" s="22"/>
      <c r="QYR140" s="22"/>
      <c r="QYS140" s="22"/>
      <c r="QYT140" s="22"/>
      <c r="QYU140" s="22"/>
      <c r="QYV140" s="22"/>
      <c r="QYW140" s="22"/>
      <c r="QYX140" s="22"/>
      <c r="QYY140" s="22"/>
      <c r="QYZ140" s="22"/>
      <c r="QZA140" s="22"/>
      <c r="QZB140" s="22"/>
      <c r="QZC140" s="22"/>
      <c r="QZD140" s="22"/>
      <c r="QZE140" s="21"/>
      <c r="QZF140" s="22"/>
      <c r="QZG140" s="22"/>
      <c r="QZH140" s="22"/>
      <c r="QZI140" s="22"/>
      <c r="QZJ140" s="22"/>
      <c r="QZK140" s="22"/>
      <c r="QZL140" s="22"/>
      <c r="QZM140" s="22"/>
      <c r="QZN140" s="22"/>
      <c r="QZO140" s="22"/>
      <c r="QZP140" s="22"/>
      <c r="QZQ140" s="22"/>
      <c r="QZR140" s="22"/>
      <c r="QZS140" s="22"/>
      <c r="QZT140" s="22"/>
      <c r="QZU140" s="22"/>
      <c r="QZV140" s="22"/>
      <c r="QZW140" s="22"/>
      <c r="QZX140" s="22"/>
      <c r="QZY140" s="22"/>
      <c r="QZZ140" s="22"/>
      <c r="RAA140" s="22"/>
      <c r="RAB140" s="22"/>
      <c r="RAC140" s="22"/>
      <c r="RAD140" s="22"/>
      <c r="RAE140" s="22"/>
      <c r="RAF140" s="22"/>
      <c r="RAG140" s="22"/>
      <c r="RAH140" s="22"/>
      <c r="RAI140" s="22"/>
      <c r="RAJ140" s="22"/>
      <c r="RAK140" s="22"/>
      <c r="RAL140" s="22"/>
      <c r="RAM140" s="21"/>
      <c r="RAN140" s="22"/>
      <c r="RAO140" s="22"/>
      <c r="RAP140" s="22"/>
      <c r="RAQ140" s="22"/>
      <c r="RAR140" s="22"/>
      <c r="RAS140" s="22"/>
      <c r="RAT140" s="22"/>
      <c r="RAU140" s="22"/>
      <c r="RAV140" s="22"/>
      <c r="RAW140" s="22"/>
      <c r="RAX140" s="22"/>
      <c r="RAY140" s="22"/>
      <c r="RAZ140" s="22"/>
      <c r="RBA140" s="22"/>
      <c r="RBB140" s="22"/>
      <c r="RBC140" s="22"/>
      <c r="RBD140" s="22"/>
      <c r="RBE140" s="22"/>
      <c r="RBF140" s="22"/>
      <c r="RBG140" s="22"/>
      <c r="RBH140" s="22"/>
      <c r="RBI140" s="22"/>
      <c r="RBJ140" s="22"/>
      <c r="RBK140" s="22"/>
      <c r="RBL140" s="22"/>
      <c r="RBM140" s="22"/>
      <c r="RBN140" s="22"/>
      <c r="RBO140" s="22"/>
      <c r="RBP140" s="22"/>
      <c r="RBQ140" s="22"/>
      <c r="RBR140" s="22"/>
      <c r="RBS140" s="22"/>
      <c r="RBT140" s="22"/>
      <c r="RBU140" s="21"/>
      <c r="RBV140" s="22"/>
      <c r="RBW140" s="22"/>
      <c r="RBX140" s="22"/>
      <c r="RBY140" s="22"/>
      <c r="RBZ140" s="22"/>
      <c r="RCA140" s="22"/>
      <c r="RCB140" s="22"/>
      <c r="RCC140" s="22"/>
      <c r="RCD140" s="22"/>
      <c r="RCE140" s="22"/>
      <c r="RCF140" s="22"/>
      <c r="RCG140" s="22"/>
      <c r="RCH140" s="22"/>
      <c r="RCI140" s="22"/>
      <c r="RCJ140" s="22"/>
      <c r="RCK140" s="22"/>
      <c r="RCL140" s="22"/>
      <c r="RCM140" s="22"/>
      <c r="RCN140" s="22"/>
      <c r="RCO140" s="22"/>
      <c r="RCP140" s="22"/>
      <c r="RCQ140" s="22"/>
      <c r="RCR140" s="22"/>
      <c r="RCS140" s="22"/>
      <c r="RCT140" s="22"/>
      <c r="RCU140" s="22"/>
      <c r="RCV140" s="22"/>
      <c r="RCW140" s="22"/>
      <c r="RCX140" s="22"/>
      <c r="RCY140" s="22"/>
      <c r="RCZ140" s="22"/>
      <c r="RDA140" s="22"/>
      <c r="RDB140" s="22"/>
      <c r="RDC140" s="21"/>
      <c r="RDD140" s="22"/>
      <c r="RDE140" s="22"/>
      <c r="RDF140" s="22"/>
      <c r="RDG140" s="22"/>
      <c r="RDH140" s="22"/>
      <c r="RDI140" s="22"/>
      <c r="RDJ140" s="22"/>
      <c r="RDK140" s="22"/>
      <c r="RDL140" s="22"/>
      <c r="RDM140" s="22"/>
      <c r="RDN140" s="22"/>
      <c r="RDO140" s="22"/>
      <c r="RDP140" s="22"/>
      <c r="RDQ140" s="22"/>
      <c r="RDR140" s="22"/>
      <c r="RDS140" s="22"/>
      <c r="RDT140" s="22"/>
      <c r="RDU140" s="22"/>
      <c r="RDV140" s="22"/>
      <c r="RDW140" s="22"/>
      <c r="RDX140" s="22"/>
      <c r="RDY140" s="22"/>
      <c r="RDZ140" s="22"/>
      <c r="REA140" s="22"/>
      <c r="REB140" s="22"/>
      <c r="REC140" s="22"/>
      <c r="RED140" s="22"/>
      <c r="REE140" s="22"/>
      <c r="REF140" s="22"/>
      <c r="REG140" s="22"/>
      <c r="REH140" s="22"/>
      <c r="REI140" s="22"/>
      <c r="REJ140" s="22"/>
      <c r="REK140" s="21"/>
      <c r="REL140" s="22"/>
      <c r="REM140" s="22"/>
      <c r="REN140" s="22"/>
      <c r="REO140" s="22"/>
      <c r="REP140" s="22"/>
      <c r="REQ140" s="22"/>
      <c r="RER140" s="22"/>
      <c r="RES140" s="22"/>
      <c r="RET140" s="22"/>
      <c r="REU140" s="22"/>
      <c r="REV140" s="22"/>
      <c r="REW140" s="22"/>
      <c r="REX140" s="22"/>
      <c r="REY140" s="22"/>
      <c r="REZ140" s="22"/>
      <c r="RFA140" s="22"/>
      <c r="RFB140" s="22"/>
      <c r="RFC140" s="22"/>
      <c r="RFD140" s="22"/>
      <c r="RFE140" s="22"/>
      <c r="RFF140" s="22"/>
      <c r="RFG140" s="22"/>
      <c r="RFH140" s="22"/>
      <c r="RFI140" s="22"/>
      <c r="RFJ140" s="22"/>
      <c r="RFK140" s="22"/>
      <c r="RFL140" s="22"/>
      <c r="RFM140" s="22"/>
      <c r="RFN140" s="22"/>
      <c r="RFO140" s="22"/>
      <c r="RFP140" s="22"/>
      <c r="RFQ140" s="22"/>
      <c r="RFR140" s="22"/>
      <c r="RFS140" s="21"/>
      <c r="RFT140" s="22"/>
      <c r="RFU140" s="22"/>
      <c r="RFV140" s="22"/>
      <c r="RFW140" s="22"/>
      <c r="RFX140" s="22"/>
      <c r="RFY140" s="22"/>
      <c r="RFZ140" s="22"/>
      <c r="RGA140" s="22"/>
      <c r="RGB140" s="22"/>
      <c r="RGC140" s="22"/>
      <c r="RGD140" s="22"/>
      <c r="RGE140" s="22"/>
      <c r="RGF140" s="22"/>
      <c r="RGG140" s="22"/>
      <c r="RGH140" s="22"/>
      <c r="RGI140" s="22"/>
      <c r="RGJ140" s="22"/>
      <c r="RGK140" s="22"/>
      <c r="RGL140" s="22"/>
      <c r="RGM140" s="22"/>
      <c r="RGN140" s="22"/>
      <c r="RGO140" s="22"/>
      <c r="RGP140" s="22"/>
      <c r="RGQ140" s="22"/>
      <c r="RGR140" s="22"/>
      <c r="RGS140" s="22"/>
      <c r="RGT140" s="22"/>
      <c r="RGU140" s="22"/>
      <c r="RGV140" s="22"/>
      <c r="RGW140" s="22"/>
      <c r="RGX140" s="22"/>
      <c r="RGY140" s="22"/>
      <c r="RGZ140" s="22"/>
      <c r="RHA140" s="21"/>
      <c r="RHB140" s="22"/>
      <c r="RHC140" s="22"/>
      <c r="RHD140" s="22"/>
      <c r="RHE140" s="22"/>
      <c r="RHF140" s="22"/>
      <c r="RHG140" s="22"/>
      <c r="RHH140" s="22"/>
      <c r="RHI140" s="22"/>
      <c r="RHJ140" s="22"/>
      <c r="RHK140" s="22"/>
      <c r="RHL140" s="22"/>
      <c r="RHM140" s="22"/>
      <c r="RHN140" s="22"/>
      <c r="RHO140" s="22"/>
      <c r="RHP140" s="22"/>
      <c r="RHQ140" s="22"/>
      <c r="RHR140" s="22"/>
      <c r="RHS140" s="22"/>
      <c r="RHT140" s="22"/>
      <c r="RHU140" s="22"/>
      <c r="RHV140" s="22"/>
      <c r="RHW140" s="22"/>
      <c r="RHX140" s="22"/>
      <c r="RHY140" s="22"/>
      <c r="RHZ140" s="22"/>
      <c r="RIA140" s="22"/>
      <c r="RIB140" s="22"/>
      <c r="RIC140" s="22"/>
      <c r="RID140" s="22"/>
      <c r="RIE140" s="22"/>
      <c r="RIF140" s="22"/>
      <c r="RIG140" s="22"/>
      <c r="RIH140" s="22"/>
      <c r="RII140" s="21"/>
      <c r="RIJ140" s="22"/>
      <c r="RIK140" s="22"/>
      <c r="RIL140" s="22"/>
      <c r="RIM140" s="22"/>
      <c r="RIN140" s="22"/>
      <c r="RIO140" s="22"/>
      <c r="RIP140" s="22"/>
      <c r="RIQ140" s="22"/>
      <c r="RIR140" s="22"/>
      <c r="RIS140" s="22"/>
      <c r="RIT140" s="22"/>
      <c r="RIU140" s="22"/>
      <c r="RIV140" s="22"/>
      <c r="RIW140" s="22"/>
      <c r="RIX140" s="22"/>
      <c r="RIY140" s="22"/>
      <c r="RIZ140" s="22"/>
      <c r="RJA140" s="22"/>
      <c r="RJB140" s="22"/>
      <c r="RJC140" s="22"/>
      <c r="RJD140" s="22"/>
      <c r="RJE140" s="22"/>
      <c r="RJF140" s="22"/>
      <c r="RJG140" s="22"/>
      <c r="RJH140" s="22"/>
      <c r="RJI140" s="22"/>
      <c r="RJJ140" s="22"/>
      <c r="RJK140" s="22"/>
      <c r="RJL140" s="22"/>
      <c r="RJM140" s="22"/>
      <c r="RJN140" s="22"/>
      <c r="RJO140" s="22"/>
      <c r="RJP140" s="22"/>
      <c r="RJQ140" s="21"/>
      <c r="RJR140" s="22"/>
      <c r="RJS140" s="22"/>
      <c r="RJT140" s="22"/>
      <c r="RJU140" s="22"/>
      <c r="RJV140" s="22"/>
      <c r="RJW140" s="22"/>
      <c r="RJX140" s="22"/>
      <c r="RJY140" s="22"/>
      <c r="RJZ140" s="22"/>
      <c r="RKA140" s="22"/>
      <c r="RKB140" s="22"/>
      <c r="RKC140" s="22"/>
      <c r="RKD140" s="22"/>
      <c r="RKE140" s="22"/>
      <c r="RKF140" s="22"/>
      <c r="RKG140" s="22"/>
      <c r="RKH140" s="22"/>
      <c r="RKI140" s="22"/>
      <c r="RKJ140" s="22"/>
      <c r="RKK140" s="22"/>
      <c r="RKL140" s="22"/>
      <c r="RKM140" s="22"/>
      <c r="RKN140" s="22"/>
      <c r="RKO140" s="22"/>
      <c r="RKP140" s="22"/>
      <c r="RKQ140" s="22"/>
      <c r="RKR140" s="22"/>
      <c r="RKS140" s="22"/>
      <c r="RKT140" s="22"/>
      <c r="RKU140" s="22"/>
      <c r="RKV140" s="22"/>
      <c r="RKW140" s="22"/>
      <c r="RKX140" s="22"/>
      <c r="RKY140" s="21"/>
      <c r="RKZ140" s="22"/>
      <c r="RLA140" s="22"/>
      <c r="RLB140" s="22"/>
      <c r="RLC140" s="22"/>
      <c r="RLD140" s="22"/>
      <c r="RLE140" s="22"/>
      <c r="RLF140" s="22"/>
      <c r="RLG140" s="22"/>
      <c r="RLH140" s="22"/>
      <c r="RLI140" s="22"/>
      <c r="RLJ140" s="22"/>
      <c r="RLK140" s="22"/>
      <c r="RLL140" s="22"/>
      <c r="RLM140" s="22"/>
      <c r="RLN140" s="22"/>
      <c r="RLO140" s="22"/>
      <c r="RLP140" s="22"/>
      <c r="RLQ140" s="22"/>
      <c r="RLR140" s="22"/>
      <c r="RLS140" s="22"/>
      <c r="RLT140" s="22"/>
      <c r="RLU140" s="22"/>
      <c r="RLV140" s="22"/>
      <c r="RLW140" s="22"/>
      <c r="RLX140" s="22"/>
      <c r="RLY140" s="22"/>
      <c r="RLZ140" s="22"/>
      <c r="RMA140" s="22"/>
      <c r="RMB140" s="22"/>
      <c r="RMC140" s="22"/>
      <c r="RMD140" s="22"/>
      <c r="RME140" s="22"/>
      <c r="RMF140" s="22"/>
      <c r="RMG140" s="21"/>
      <c r="RMH140" s="22"/>
      <c r="RMI140" s="22"/>
      <c r="RMJ140" s="22"/>
      <c r="RMK140" s="22"/>
      <c r="RML140" s="22"/>
      <c r="RMM140" s="22"/>
      <c r="RMN140" s="22"/>
      <c r="RMO140" s="22"/>
      <c r="RMP140" s="22"/>
      <c r="RMQ140" s="22"/>
      <c r="RMR140" s="22"/>
      <c r="RMS140" s="22"/>
      <c r="RMT140" s="22"/>
      <c r="RMU140" s="22"/>
      <c r="RMV140" s="22"/>
      <c r="RMW140" s="22"/>
      <c r="RMX140" s="22"/>
      <c r="RMY140" s="22"/>
      <c r="RMZ140" s="22"/>
      <c r="RNA140" s="22"/>
      <c r="RNB140" s="22"/>
      <c r="RNC140" s="22"/>
      <c r="RND140" s="22"/>
      <c r="RNE140" s="22"/>
      <c r="RNF140" s="22"/>
      <c r="RNG140" s="22"/>
      <c r="RNH140" s="22"/>
      <c r="RNI140" s="22"/>
      <c r="RNJ140" s="22"/>
      <c r="RNK140" s="22"/>
      <c r="RNL140" s="22"/>
      <c r="RNM140" s="22"/>
      <c r="RNN140" s="22"/>
      <c r="RNO140" s="21"/>
      <c r="RNP140" s="22"/>
      <c r="RNQ140" s="22"/>
      <c r="RNR140" s="22"/>
      <c r="RNS140" s="22"/>
      <c r="RNT140" s="22"/>
      <c r="RNU140" s="22"/>
      <c r="RNV140" s="22"/>
      <c r="RNW140" s="22"/>
      <c r="RNX140" s="22"/>
      <c r="RNY140" s="22"/>
      <c r="RNZ140" s="22"/>
      <c r="ROA140" s="22"/>
      <c r="ROB140" s="22"/>
      <c r="ROC140" s="22"/>
      <c r="ROD140" s="22"/>
      <c r="ROE140" s="22"/>
      <c r="ROF140" s="22"/>
      <c r="ROG140" s="22"/>
      <c r="ROH140" s="22"/>
      <c r="ROI140" s="22"/>
      <c r="ROJ140" s="22"/>
      <c r="ROK140" s="22"/>
      <c r="ROL140" s="22"/>
      <c r="ROM140" s="22"/>
      <c r="RON140" s="22"/>
      <c r="ROO140" s="22"/>
      <c r="ROP140" s="22"/>
      <c r="ROQ140" s="22"/>
      <c r="ROR140" s="22"/>
      <c r="ROS140" s="22"/>
      <c r="ROT140" s="22"/>
      <c r="ROU140" s="22"/>
      <c r="ROV140" s="22"/>
      <c r="ROW140" s="21"/>
      <c r="ROX140" s="22"/>
      <c r="ROY140" s="22"/>
      <c r="ROZ140" s="22"/>
      <c r="RPA140" s="22"/>
      <c r="RPB140" s="22"/>
      <c r="RPC140" s="22"/>
      <c r="RPD140" s="22"/>
      <c r="RPE140" s="22"/>
      <c r="RPF140" s="22"/>
      <c r="RPG140" s="22"/>
      <c r="RPH140" s="22"/>
      <c r="RPI140" s="22"/>
      <c r="RPJ140" s="22"/>
      <c r="RPK140" s="22"/>
      <c r="RPL140" s="22"/>
      <c r="RPM140" s="22"/>
      <c r="RPN140" s="22"/>
      <c r="RPO140" s="22"/>
      <c r="RPP140" s="22"/>
      <c r="RPQ140" s="22"/>
      <c r="RPR140" s="22"/>
      <c r="RPS140" s="22"/>
      <c r="RPT140" s="22"/>
      <c r="RPU140" s="22"/>
      <c r="RPV140" s="22"/>
      <c r="RPW140" s="22"/>
      <c r="RPX140" s="22"/>
      <c r="RPY140" s="22"/>
      <c r="RPZ140" s="22"/>
      <c r="RQA140" s="22"/>
      <c r="RQB140" s="22"/>
      <c r="RQC140" s="22"/>
      <c r="RQD140" s="22"/>
      <c r="RQE140" s="21"/>
      <c r="RQF140" s="22"/>
      <c r="RQG140" s="22"/>
      <c r="RQH140" s="22"/>
      <c r="RQI140" s="22"/>
      <c r="RQJ140" s="22"/>
      <c r="RQK140" s="22"/>
      <c r="RQL140" s="22"/>
      <c r="RQM140" s="22"/>
      <c r="RQN140" s="22"/>
      <c r="RQO140" s="22"/>
      <c r="RQP140" s="22"/>
      <c r="RQQ140" s="22"/>
      <c r="RQR140" s="22"/>
      <c r="RQS140" s="22"/>
      <c r="RQT140" s="22"/>
      <c r="RQU140" s="22"/>
      <c r="RQV140" s="22"/>
      <c r="RQW140" s="22"/>
      <c r="RQX140" s="22"/>
      <c r="RQY140" s="22"/>
      <c r="RQZ140" s="22"/>
      <c r="RRA140" s="22"/>
      <c r="RRB140" s="22"/>
      <c r="RRC140" s="22"/>
      <c r="RRD140" s="22"/>
      <c r="RRE140" s="22"/>
      <c r="RRF140" s="22"/>
      <c r="RRG140" s="22"/>
      <c r="RRH140" s="22"/>
      <c r="RRI140" s="22"/>
      <c r="RRJ140" s="22"/>
      <c r="RRK140" s="22"/>
      <c r="RRL140" s="22"/>
      <c r="RRM140" s="21"/>
      <c r="RRN140" s="22"/>
      <c r="RRO140" s="22"/>
      <c r="RRP140" s="22"/>
      <c r="RRQ140" s="22"/>
      <c r="RRR140" s="22"/>
      <c r="RRS140" s="22"/>
      <c r="RRT140" s="22"/>
      <c r="RRU140" s="22"/>
      <c r="RRV140" s="22"/>
      <c r="RRW140" s="22"/>
      <c r="RRX140" s="22"/>
      <c r="RRY140" s="22"/>
      <c r="RRZ140" s="22"/>
      <c r="RSA140" s="22"/>
      <c r="RSB140" s="22"/>
      <c r="RSC140" s="22"/>
      <c r="RSD140" s="22"/>
      <c r="RSE140" s="22"/>
      <c r="RSF140" s="22"/>
      <c r="RSG140" s="22"/>
      <c r="RSH140" s="22"/>
      <c r="RSI140" s="22"/>
      <c r="RSJ140" s="22"/>
      <c r="RSK140" s="22"/>
      <c r="RSL140" s="22"/>
      <c r="RSM140" s="22"/>
      <c r="RSN140" s="22"/>
      <c r="RSO140" s="22"/>
      <c r="RSP140" s="22"/>
      <c r="RSQ140" s="22"/>
      <c r="RSR140" s="22"/>
      <c r="RSS140" s="22"/>
      <c r="RST140" s="22"/>
      <c r="RSU140" s="21"/>
      <c r="RSV140" s="22"/>
      <c r="RSW140" s="22"/>
      <c r="RSX140" s="22"/>
      <c r="RSY140" s="22"/>
      <c r="RSZ140" s="22"/>
      <c r="RTA140" s="22"/>
      <c r="RTB140" s="22"/>
      <c r="RTC140" s="22"/>
      <c r="RTD140" s="22"/>
      <c r="RTE140" s="22"/>
      <c r="RTF140" s="22"/>
      <c r="RTG140" s="22"/>
      <c r="RTH140" s="22"/>
      <c r="RTI140" s="22"/>
      <c r="RTJ140" s="22"/>
      <c r="RTK140" s="22"/>
      <c r="RTL140" s="22"/>
      <c r="RTM140" s="22"/>
      <c r="RTN140" s="22"/>
      <c r="RTO140" s="22"/>
      <c r="RTP140" s="22"/>
      <c r="RTQ140" s="22"/>
      <c r="RTR140" s="22"/>
      <c r="RTS140" s="22"/>
      <c r="RTT140" s="22"/>
      <c r="RTU140" s="22"/>
      <c r="RTV140" s="22"/>
      <c r="RTW140" s="22"/>
      <c r="RTX140" s="22"/>
      <c r="RTY140" s="22"/>
      <c r="RTZ140" s="22"/>
      <c r="RUA140" s="22"/>
      <c r="RUB140" s="22"/>
      <c r="RUC140" s="21"/>
      <c r="RUD140" s="22"/>
      <c r="RUE140" s="22"/>
      <c r="RUF140" s="22"/>
      <c r="RUG140" s="22"/>
      <c r="RUH140" s="22"/>
      <c r="RUI140" s="22"/>
      <c r="RUJ140" s="22"/>
      <c r="RUK140" s="22"/>
      <c r="RUL140" s="22"/>
      <c r="RUM140" s="22"/>
      <c r="RUN140" s="22"/>
      <c r="RUO140" s="22"/>
      <c r="RUP140" s="22"/>
      <c r="RUQ140" s="22"/>
      <c r="RUR140" s="22"/>
      <c r="RUS140" s="22"/>
      <c r="RUT140" s="22"/>
      <c r="RUU140" s="22"/>
      <c r="RUV140" s="22"/>
      <c r="RUW140" s="22"/>
      <c r="RUX140" s="22"/>
      <c r="RUY140" s="22"/>
      <c r="RUZ140" s="22"/>
      <c r="RVA140" s="22"/>
      <c r="RVB140" s="22"/>
      <c r="RVC140" s="22"/>
      <c r="RVD140" s="22"/>
      <c r="RVE140" s="22"/>
      <c r="RVF140" s="22"/>
      <c r="RVG140" s="22"/>
      <c r="RVH140" s="22"/>
      <c r="RVI140" s="22"/>
      <c r="RVJ140" s="22"/>
      <c r="RVK140" s="21"/>
      <c r="RVL140" s="22"/>
      <c r="RVM140" s="22"/>
      <c r="RVN140" s="22"/>
      <c r="RVO140" s="22"/>
      <c r="RVP140" s="22"/>
      <c r="RVQ140" s="22"/>
      <c r="RVR140" s="22"/>
      <c r="RVS140" s="22"/>
      <c r="RVT140" s="22"/>
      <c r="RVU140" s="22"/>
      <c r="RVV140" s="22"/>
      <c r="RVW140" s="22"/>
      <c r="RVX140" s="22"/>
      <c r="RVY140" s="22"/>
      <c r="RVZ140" s="22"/>
      <c r="RWA140" s="22"/>
      <c r="RWB140" s="22"/>
      <c r="RWC140" s="22"/>
      <c r="RWD140" s="22"/>
      <c r="RWE140" s="22"/>
      <c r="RWF140" s="22"/>
      <c r="RWG140" s="22"/>
      <c r="RWH140" s="22"/>
      <c r="RWI140" s="22"/>
      <c r="RWJ140" s="22"/>
      <c r="RWK140" s="22"/>
      <c r="RWL140" s="22"/>
      <c r="RWM140" s="22"/>
      <c r="RWN140" s="22"/>
      <c r="RWO140" s="22"/>
      <c r="RWP140" s="22"/>
      <c r="RWQ140" s="22"/>
      <c r="RWR140" s="22"/>
      <c r="RWS140" s="21"/>
      <c r="RWT140" s="22"/>
      <c r="RWU140" s="22"/>
      <c r="RWV140" s="22"/>
      <c r="RWW140" s="22"/>
      <c r="RWX140" s="22"/>
      <c r="RWY140" s="22"/>
      <c r="RWZ140" s="22"/>
      <c r="RXA140" s="22"/>
      <c r="RXB140" s="22"/>
      <c r="RXC140" s="22"/>
      <c r="RXD140" s="22"/>
      <c r="RXE140" s="22"/>
      <c r="RXF140" s="22"/>
      <c r="RXG140" s="22"/>
      <c r="RXH140" s="22"/>
      <c r="RXI140" s="22"/>
      <c r="RXJ140" s="22"/>
      <c r="RXK140" s="22"/>
      <c r="RXL140" s="22"/>
      <c r="RXM140" s="22"/>
      <c r="RXN140" s="22"/>
      <c r="RXO140" s="22"/>
      <c r="RXP140" s="22"/>
      <c r="RXQ140" s="22"/>
      <c r="RXR140" s="22"/>
      <c r="RXS140" s="22"/>
      <c r="RXT140" s="22"/>
      <c r="RXU140" s="22"/>
      <c r="RXV140" s="22"/>
      <c r="RXW140" s="22"/>
      <c r="RXX140" s="22"/>
      <c r="RXY140" s="22"/>
      <c r="RXZ140" s="22"/>
      <c r="RYA140" s="21"/>
      <c r="RYB140" s="22"/>
      <c r="RYC140" s="22"/>
      <c r="RYD140" s="22"/>
      <c r="RYE140" s="22"/>
      <c r="RYF140" s="22"/>
      <c r="RYG140" s="22"/>
      <c r="RYH140" s="22"/>
      <c r="RYI140" s="22"/>
      <c r="RYJ140" s="22"/>
      <c r="RYK140" s="22"/>
      <c r="RYL140" s="22"/>
      <c r="RYM140" s="22"/>
      <c r="RYN140" s="22"/>
      <c r="RYO140" s="22"/>
      <c r="RYP140" s="22"/>
      <c r="RYQ140" s="22"/>
      <c r="RYR140" s="22"/>
      <c r="RYS140" s="22"/>
      <c r="RYT140" s="22"/>
      <c r="RYU140" s="22"/>
      <c r="RYV140" s="22"/>
      <c r="RYW140" s="22"/>
      <c r="RYX140" s="22"/>
      <c r="RYY140" s="22"/>
      <c r="RYZ140" s="22"/>
      <c r="RZA140" s="22"/>
      <c r="RZB140" s="22"/>
      <c r="RZC140" s="22"/>
      <c r="RZD140" s="22"/>
      <c r="RZE140" s="22"/>
      <c r="RZF140" s="22"/>
      <c r="RZG140" s="22"/>
      <c r="RZH140" s="22"/>
      <c r="RZI140" s="21"/>
      <c r="RZJ140" s="22"/>
      <c r="RZK140" s="22"/>
      <c r="RZL140" s="22"/>
      <c r="RZM140" s="22"/>
      <c r="RZN140" s="22"/>
      <c r="RZO140" s="22"/>
      <c r="RZP140" s="22"/>
      <c r="RZQ140" s="22"/>
      <c r="RZR140" s="22"/>
      <c r="RZS140" s="22"/>
      <c r="RZT140" s="22"/>
      <c r="RZU140" s="22"/>
      <c r="RZV140" s="22"/>
      <c r="RZW140" s="22"/>
      <c r="RZX140" s="22"/>
      <c r="RZY140" s="22"/>
      <c r="RZZ140" s="22"/>
      <c r="SAA140" s="22"/>
      <c r="SAB140" s="22"/>
      <c r="SAC140" s="22"/>
      <c r="SAD140" s="22"/>
      <c r="SAE140" s="22"/>
      <c r="SAF140" s="22"/>
      <c r="SAG140" s="22"/>
      <c r="SAH140" s="22"/>
      <c r="SAI140" s="22"/>
      <c r="SAJ140" s="22"/>
      <c r="SAK140" s="22"/>
      <c r="SAL140" s="22"/>
      <c r="SAM140" s="22"/>
      <c r="SAN140" s="22"/>
      <c r="SAO140" s="22"/>
      <c r="SAP140" s="22"/>
      <c r="SAQ140" s="21"/>
      <c r="SAR140" s="22"/>
      <c r="SAS140" s="22"/>
      <c r="SAT140" s="22"/>
      <c r="SAU140" s="22"/>
      <c r="SAV140" s="22"/>
      <c r="SAW140" s="22"/>
      <c r="SAX140" s="22"/>
      <c r="SAY140" s="22"/>
      <c r="SAZ140" s="22"/>
      <c r="SBA140" s="22"/>
      <c r="SBB140" s="22"/>
      <c r="SBC140" s="22"/>
      <c r="SBD140" s="22"/>
      <c r="SBE140" s="22"/>
      <c r="SBF140" s="22"/>
      <c r="SBG140" s="22"/>
      <c r="SBH140" s="22"/>
      <c r="SBI140" s="22"/>
      <c r="SBJ140" s="22"/>
      <c r="SBK140" s="22"/>
      <c r="SBL140" s="22"/>
      <c r="SBM140" s="22"/>
      <c r="SBN140" s="22"/>
      <c r="SBO140" s="22"/>
      <c r="SBP140" s="22"/>
      <c r="SBQ140" s="22"/>
      <c r="SBR140" s="22"/>
      <c r="SBS140" s="22"/>
      <c r="SBT140" s="22"/>
      <c r="SBU140" s="22"/>
      <c r="SBV140" s="22"/>
      <c r="SBW140" s="22"/>
      <c r="SBX140" s="22"/>
      <c r="SBY140" s="21"/>
      <c r="SBZ140" s="22"/>
      <c r="SCA140" s="22"/>
      <c r="SCB140" s="22"/>
      <c r="SCC140" s="22"/>
      <c r="SCD140" s="22"/>
      <c r="SCE140" s="22"/>
      <c r="SCF140" s="22"/>
      <c r="SCG140" s="22"/>
      <c r="SCH140" s="22"/>
      <c r="SCI140" s="22"/>
      <c r="SCJ140" s="22"/>
      <c r="SCK140" s="22"/>
      <c r="SCL140" s="22"/>
      <c r="SCM140" s="22"/>
      <c r="SCN140" s="22"/>
      <c r="SCO140" s="22"/>
      <c r="SCP140" s="22"/>
      <c r="SCQ140" s="22"/>
      <c r="SCR140" s="22"/>
      <c r="SCS140" s="22"/>
      <c r="SCT140" s="22"/>
      <c r="SCU140" s="22"/>
      <c r="SCV140" s="22"/>
      <c r="SCW140" s="22"/>
      <c r="SCX140" s="22"/>
      <c r="SCY140" s="22"/>
      <c r="SCZ140" s="22"/>
      <c r="SDA140" s="22"/>
      <c r="SDB140" s="22"/>
      <c r="SDC140" s="22"/>
      <c r="SDD140" s="22"/>
      <c r="SDE140" s="22"/>
      <c r="SDF140" s="22"/>
      <c r="SDG140" s="21"/>
      <c r="SDH140" s="22"/>
      <c r="SDI140" s="22"/>
      <c r="SDJ140" s="22"/>
      <c r="SDK140" s="22"/>
      <c r="SDL140" s="22"/>
      <c r="SDM140" s="22"/>
      <c r="SDN140" s="22"/>
      <c r="SDO140" s="22"/>
      <c r="SDP140" s="22"/>
      <c r="SDQ140" s="22"/>
      <c r="SDR140" s="22"/>
      <c r="SDS140" s="22"/>
      <c r="SDT140" s="22"/>
      <c r="SDU140" s="22"/>
      <c r="SDV140" s="22"/>
      <c r="SDW140" s="22"/>
      <c r="SDX140" s="22"/>
      <c r="SDY140" s="22"/>
      <c r="SDZ140" s="22"/>
      <c r="SEA140" s="22"/>
      <c r="SEB140" s="22"/>
      <c r="SEC140" s="22"/>
      <c r="SED140" s="22"/>
      <c r="SEE140" s="22"/>
      <c r="SEF140" s="22"/>
      <c r="SEG140" s="22"/>
      <c r="SEH140" s="22"/>
      <c r="SEI140" s="22"/>
      <c r="SEJ140" s="22"/>
      <c r="SEK140" s="22"/>
      <c r="SEL140" s="22"/>
      <c r="SEM140" s="22"/>
      <c r="SEN140" s="22"/>
      <c r="SEO140" s="21"/>
      <c r="SEP140" s="22"/>
      <c r="SEQ140" s="22"/>
      <c r="SER140" s="22"/>
      <c r="SES140" s="22"/>
      <c r="SET140" s="22"/>
      <c r="SEU140" s="22"/>
      <c r="SEV140" s="22"/>
      <c r="SEW140" s="22"/>
      <c r="SEX140" s="22"/>
      <c r="SEY140" s="22"/>
      <c r="SEZ140" s="22"/>
      <c r="SFA140" s="22"/>
      <c r="SFB140" s="22"/>
      <c r="SFC140" s="22"/>
      <c r="SFD140" s="22"/>
      <c r="SFE140" s="22"/>
      <c r="SFF140" s="22"/>
      <c r="SFG140" s="22"/>
      <c r="SFH140" s="22"/>
      <c r="SFI140" s="22"/>
      <c r="SFJ140" s="22"/>
      <c r="SFK140" s="22"/>
      <c r="SFL140" s="22"/>
      <c r="SFM140" s="22"/>
      <c r="SFN140" s="22"/>
      <c r="SFO140" s="22"/>
      <c r="SFP140" s="22"/>
      <c r="SFQ140" s="22"/>
      <c r="SFR140" s="22"/>
      <c r="SFS140" s="22"/>
      <c r="SFT140" s="22"/>
      <c r="SFU140" s="22"/>
      <c r="SFV140" s="22"/>
      <c r="SFW140" s="21"/>
      <c r="SFX140" s="22"/>
      <c r="SFY140" s="22"/>
      <c r="SFZ140" s="22"/>
      <c r="SGA140" s="22"/>
      <c r="SGB140" s="22"/>
      <c r="SGC140" s="22"/>
      <c r="SGD140" s="22"/>
      <c r="SGE140" s="22"/>
      <c r="SGF140" s="22"/>
      <c r="SGG140" s="22"/>
      <c r="SGH140" s="22"/>
      <c r="SGI140" s="22"/>
      <c r="SGJ140" s="22"/>
      <c r="SGK140" s="22"/>
      <c r="SGL140" s="22"/>
      <c r="SGM140" s="22"/>
      <c r="SGN140" s="22"/>
      <c r="SGO140" s="22"/>
      <c r="SGP140" s="22"/>
      <c r="SGQ140" s="22"/>
      <c r="SGR140" s="22"/>
      <c r="SGS140" s="22"/>
      <c r="SGT140" s="22"/>
      <c r="SGU140" s="22"/>
      <c r="SGV140" s="22"/>
      <c r="SGW140" s="22"/>
      <c r="SGX140" s="22"/>
      <c r="SGY140" s="22"/>
      <c r="SGZ140" s="22"/>
      <c r="SHA140" s="22"/>
      <c r="SHB140" s="22"/>
      <c r="SHC140" s="22"/>
      <c r="SHD140" s="22"/>
      <c r="SHE140" s="21"/>
      <c r="SHF140" s="22"/>
      <c r="SHG140" s="22"/>
      <c r="SHH140" s="22"/>
      <c r="SHI140" s="22"/>
      <c r="SHJ140" s="22"/>
      <c r="SHK140" s="22"/>
      <c r="SHL140" s="22"/>
      <c r="SHM140" s="22"/>
      <c r="SHN140" s="22"/>
      <c r="SHO140" s="22"/>
      <c r="SHP140" s="22"/>
      <c r="SHQ140" s="22"/>
      <c r="SHR140" s="22"/>
      <c r="SHS140" s="22"/>
      <c r="SHT140" s="22"/>
      <c r="SHU140" s="22"/>
      <c r="SHV140" s="22"/>
      <c r="SHW140" s="22"/>
      <c r="SHX140" s="22"/>
      <c r="SHY140" s="22"/>
      <c r="SHZ140" s="22"/>
      <c r="SIA140" s="22"/>
      <c r="SIB140" s="22"/>
      <c r="SIC140" s="22"/>
      <c r="SID140" s="22"/>
      <c r="SIE140" s="22"/>
      <c r="SIF140" s="22"/>
      <c r="SIG140" s="22"/>
      <c r="SIH140" s="22"/>
      <c r="SII140" s="22"/>
      <c r="SIJ140" s="22"/>
      <c r="SIK140" s="22"/>
      <c r="SIL140" s="22"/>
      <c r="SIM140" s="21"/>
      <c r="SIN140" s="22"/>
      <c r="SIO140" s="22"/>
      <c r="SIP140" s="22"/>
      <c r="SIQ140" s="22"/>
      <c r="SIR140" s="22"/>
      <c r="SIS140" s="22"/>
      <c r="SIT140" s="22"/>
      <c r="SIU140" s="22"/>
      <c r="SIV140" s="22"/>
      <c r="SIW140" s="22"/>
      <c r="SIX140" s="22"/>
      <c r="SIY140" s="22"/>
      <c r="SIZ140" s="22"/>
      <c r="SJA140" s="22"/>
      <c r="SJB140" s="22"/>
      <c r="SJC140" s="22"/>
      <c r="SJD140" s="22"/>
      <c r="SJE140" s="22"/>
      <c r="SJF140" s="22"/>
      <c r="SJG140" s="22"/>
      <c r="SJH140" s="22"/>
      <c r="SJI140" s="22"/>
      <c r="SJJ140" s="22"/>
      <c r="SJK140" s="22"/>
      <c r="SJL140" s="22"/>
      <c r="SJM140" s="22"/>
      <c r="SJN140" s="22"/>
      <c r="SJO140" s="22"/>
      <c r="SJP140" s="22"/>
      <c r="SJQ140" s="22"/>
      <c r="SJR140" s="22"/>
      <c r="SJS140" s="22"/>
      <c r="SJT140" s="22"/>
      <c r="SJU140" s="21"/>
      <c r="SJV140" s="22"/>
      <c r="SJW140" s="22"/>
      <c r="SJX140" s="22"/>
      <c r="SJY140" s="22"/>
      <c r="SJZ140" s="22"/>
      <c r="SKA140" s="22"/>
      <c r="SKB140" s="22"/>
      <c r="SKC140" s="22"/>
      <c r="SKD140" s="22"/>
      <c r="SKE140" s="22"/>
      <c r="SKF140" s="22"/>
      <c r="SKG140" s="22"/>
      <c r="SKH140" s="22"/>
      <c r="SKI140" s="22"/>
      <c r="SKJ140" s="22"/>
      <c r="SKK140" s="22"/>
      <c r="SKL140" s="22"/>
      <c r="SKM140" s="22"/>
      <c r="SKN140" s="22"/>
      <c r="SKO140" s="22"/>
      <c r="SKP140" s="22"/>
      <c r="SKQ140" s="22"/>
      <c r="SKR140" s="22"/>
      <c r="SKS140" s="22"/>
      <c r="SKT140" s="22"/>
      <c r="SKU140" s="22"/>
      <c r="SKV140" s="22"/>
      <c r="SKW140" s="22"/>
      <c r="SKX140" s="22"/>
      <c r="SKY140" s="22"/>
      <c r="SKZ140" s="22"/>
      <c r="SLA140" s="22"/>
      <c r="SLB140" s="22"/>
      <c r="SLC140" s="21"/>
      <c r="SLD140" s="22"/>
      <c r="SLE140" s="22"/>
      <c r="SLF140" s="22"/>
      <c r="SLG140" s="22"/>
      <c r="SLH140" s="22"/>
      <c r="SLI140" s="22"/>
      <c r="SLJ140" s="22"/>
      <c r="SLK140" s="22"/>
      <c r="SLL140" s="22"/>
      <c r="SLM140" s="22"/>
      <c r="SLN140" s="22"/>
      <c r="SLO140" s="22"/>
      <c r="SLP140" s="22"/>
      <c r="SLQ140" s="22"/>
      <c r="SLR140" s="22"/>
      <c r="SLS140" s="22"/>
      <c r="SLT140" s="22"/>
      <c r="SLU140" s="22"/>
      <c r="SLV140" s="22"/>
      <c r="SLW140" s="22"/>
      <c r="SLX140" s="22"/>
      <c r="SLY140" s="22"/>
      <c r="SLZ140" s="22"/>
      <c r="SMA140" s="22"/>
      <c r="SMB140" s="22"/>
      <c r="SMC140" s="22"/>
      <c r="SMD140" s="22"/>
      <c r="SME140" s="22"/>
      <c r="SMF140" s="22"/>
      <c r="SMG140" s="22"/>
      <c r="SMH140" s="22"/>
      <c r="SMI140" s="22"/>
      <c r="SMJ140" s="22"/>
      <c r="SMK140" s="21"/>
      <c r="SML140" s="22"/>
      <c r="SMM140" s="22"/>
      <c r="SMN140" s="22"/>
      <c r="SMO140" s="22"/>
      <c r="SMP140" s="22"/>
      <c r="SMQ140" s="22"/>
      <c r="SMR140" s="22"/>
      <c r="SMS140" s="22"/>
      <c r="SMT140" s="22"/>
      <c r="SMU140" s="22"/>
      <c r="SMV140" s="22"/>
      <c r="SMW140" s="22"/>
      <c r="SMX140" s="22"/>
      <c r="SMY140" s="22"/>
      <c r="SMZ140" s="22"/>
      <c r="SNA140" s="22"/>
      <c r="SNB140" s="22"/>
      <c r="SNC140" s="22"/>
      <c r="SND140" s="22"/>
      <c r="SNE140" s="22"/>
      <c r="SNF140" s="22"/>
      <c r="SNG140" s="22"/>
      <c r="SNH140" s="22"/>
      <c r="SNI140" s="22"/>
      <c r="SNJ140" s="22"/>
      <c r="SNK140" s="22"/>
      <c r="SNL140" s="22"/>
      <c r="SNM140" s="22"/>
      <c r="SNN140" s="22"/>
      <c r="SNO140" s="22"/>
      <c r="SNP140" s="22"/>
      <c r="SNQ140" s="22"/>
      <c r="SNR140" s="22"/>
      <c r="SNS140" s="21"/>
      <c r="SNT140" s="22"/>
      <c r="SNU140" s="22"/>
      <c r="SNV140" s="22"/>
      <c r="SNW140" s="22"/>
      <c r="SNX140" s="22"/>
      <c r="SNY140" s="22"/>
      <c r="SNZ140" s="22"/>
      <c r="SOA140" s="22"/>
      <c r="SOB140" s="22"/>
      <c r="SOC140" s="22"/>
      <c r="SOD140" s="22"/>
      <c r="SOE140" s="22"/>
      <c r="SOF140" s="22"/>
      <c r="SOG140" s="22"/>
      <c r="SOH140" s="22"/>
      <c r="SOI140" s="22"/>
      <c r="SOJ140" s="22"/>
      <c r="SOK140" s="22"/>
      <c r="SOL140" s="22"/>
      <c r="SOM140" s="22"/>
      <c r="SON140" s="22"/>
      <c r="SOO140" s="22"/>
      <c r="SOP140" s="22"/>
      <c r="SOQ140" s="22"/>
      <c r="SOR140" s="22"/>
      <c r="SOS140" s="22"/>
      <c r="SOT140" s="22"/>
      <c r="SOU140" s="22"/>
      <c r="SOV140" s="22"/>
      <c r="SOW140" s="22"/>
      <c r="SOX140" s="22"/>
      <c r="SOY140" s="22"/>
      <c r="SOZ140" s="22"/>
      <c r="SPA140" s="21"/>
      <c r="SPB140" s="22"/>
      <c r="SPC140" s="22"/>
      <c r="SPD140" s="22"/>
      <c r="SPE140" s="22"/>
      <c r="SPF140" s="22"/>
      <c r="SPG140" s="22"/>
      <c r="SPH140" s="22"/>
      <c r="SPI140" s="22"/>
      <c r="SPJ140" s="22"/>
      <c r="SPK140" s="22"/>
      <c r="SPL140" s="22"/>
      <c r="SPM140" s="22"/>
      <c r="SPN140" s="22"/>
      <c r="SPO140" s="22"/>
      <c r="SPP140" s="22"/>
      <c r="SPQ140" s="22"/>
      <c r="SPR140" s="22"/>
      <c r="SPS140" s="22"/>
      <c r="SPT140" s="22"/>
      <c r="SPU140" s="22"/>
      <c r="SPV140" s="22"/>
      <c r="SPW140" s="22"/>
      <c r="SPX140" s="22"/>
      <c r="SPY140" s="22"/>
      <c r="SPZ140" s="22"/>
      <c r="SQA140" s="22"/>
      <c r="SQB140" s="22"/>
      <c r="SQC140" s="22"/>
      <c r="SQD140" s="22"/>
      <c r="SQE140" s="22"/>
      <c r="SQF140" s="22"/>
      <c r="SQG140" s="22"/>
      <c r="SQH140" s="22"/>
      <c r="SQI140" s="21"/>
      <c r="SQJ140" s="22"/>
      <c r="SQK140" s="22"/>
      <c r="SQL140" s="22"/>
      <c r="SQM140" s="22"/>
      <c r="SQN140" s="22"/>
      <c r="SQO140" s="22"/>
      <c r="SQP140" s="22"/>
      <c r="SQQ140" s="22"/>
      <c r="SQR140" s="22"/>
      <c r="SQS140" s="22"/>
      <c r="SQT140" s="22"/>
      <c r="SQU140" s="22"/>
      <c r="SQV140" s="22"/>
      <c r="SQW140" s="22"/>
      <c r="SQX140" s="22"/>
      <c r="SQY140" s="22"/>
      <c r="SQZ140" s="22"/>
      <c r="SRA140" s="22"/>
      <c r="SRB140" s="22"/>
      <c r="SRC140" s="22"/>
      <c r="SRD140" s="22"/>
      <c r="SRE140" s="22"/>
      <c r="SRF140" s="22"/>
      <c r="SRG140" s="22"/>
      <c r="SRH140" s="22"/>
      <c r="SRI140" s="22"/>
      <c r="SRJ140" s="22"/>
      <c r="SRK140" s="22"/>
      <c r="SRL140" s="22"/>
      <c r="SRM140" s="22"/>
      <c r="SRN140" s="22"/>
      <c r="SRO140" s="22"/>
      <c r="SRP140" s="22"/>
      <c r="SRQ140" s="21"/>
      <c r="SRR140" s="22"/>
      <c r="SRS140" s="22"/>
      <c r="SRT140" s="22"/>
      <c r="SRU140" s="22"/>
      <c r="SRV140" s="22"/>
      <c r="SRW140" s="22"/>
      <c r="SRX140" s="22"/>
      <c r="SRY140" s="22"/>
      <c r="SRZ140" s="22"/>
      <c r="SSA140" s="22"/>
      <c r="SSB140" s="22"/>
      <c r="SSC140" s="22"/>
      <c r="SSD140" s="22"/>
      <c r="SSE140" s="22"/>
      <c r="SSF140" s="22"/>
      <c r="SSG140" s="22"/>
      <c r="SSH140" s="22"/>
      <c r="SSI140" s="22"/>
      <c r="SSJ140" s="22"/>
      <c r="SSK140" s="22"/>
      <c r="SSL140" s="22"/>
      <c r="SSM140" s="22"/>
      <c r="SSN140" s="22"/>
      <c r="SSO140" s="22"/>
      <c r="SSP140" s="22"/>
      <c r="SSQ140" s="22"/>
      <c r="SSR140" s="22"/>
      <c r="SSS140" s="22"/>
      <c r="SST140" s="22"/>
      <c r="SSU140" s="22"/>
      <c r="SSV140" s="22"/>
      <c r="SSW140" s="22"/>
      <c r="SSX140" s="22"/>
      <c r="SSY140" s="21"/>
      <c r="SSZ140" s="22"/>
      <c r="STA140" s="22"/>
      <c r="STB140" s="22"/>
      <c r="STC140" s="22"/>
      <c r="STD140" s="22"/>
      <c r="STE140" s="22"/>
      <c r="STF140" s="22"/>
      <c r="STG140" s="22"/>
      <c r="STH140" s="22"/>
      <c r="STI140" s="22"/>
      <c r="STJ140" s="22"/>
      <c r="STK140" s="22"/>
      <c r="STL140" s="22"/>
      <c r="STM140" s="22"/>
      <c r="STN140" s="22"/>
      <c r="STO140" s="22"/>
      <c r="STP140" s="22"/>
      <c r="STQ140" s="22"/>
      <c r="STR140" s="22"/>
      <c r="STS140" s="22"/>
      <c r="STT140" s="22"/>
      <c r="STU140" s="22"/>
      <c r="STV140" s="22"/>
      <c r="STW140" s="22"/>
      <c r="STX140" s="22"/>
      <c r="STY140" s="22"/>
      <c r="STZ140" s="22"/>
      <c r="SUA140" s="22"/>
      <c r="SUB140" s="22"/>
      <c r="SUC140" s="22"/>
      <c r="SUD140" s="22"/>
      <c r="SUE140" s="22"/>
      <c r="SUF140" s="22"/>
      <c r="SUG140" s="21"/>
      <c r="SUH140" s="22"/>
      <c r="SUI140" s="22"/>
      <c r="SUJ140" s="22"/>
      <c r="SUK140" s="22"/>
      <c r="SUL140" s="22"/>
      <c r="SUM140" s="22"/>
      <c r="SUN140" s="22"/>
      <c r="SUO140" s="22"/>
      <c r="SUP140" s="22"/>
      <c r="SUQ140" s="22"/>
      <c r="SUR140" s="22"/>
      <c r="SUS140" s="22"/>
      <c r="SUT140" s="22"/>
      <c r="SUU140" s="22"/>
      <c r="SUV140" s="22"/>
      <c r="SUW140" s="22"/>
      <c r="SUX140" s="22"/>
      <c r="SUY140" s="22"/>
      <c r="SUZ140" s="22"/>
      <c r="SVA140" s="22"/>
      <c r="SVB140" s="22"/>
      <c r="SVC140" s="22"/>
      <c r="SVD140" s="22"/>
      <c r="SVE140" s="22"/>
      <c r="SVF140" s="22"/>
      <c r="SVG140" s="22"/>
      <c r="SVH140" s="22"/>
      <c r="SVI140" s="22"/>
      <c r="SVJ140" s="22"/>
      <c r="SVK140" s="22"/>
      <c r="SVL140" s="22"/>
      <c r="SVM140" s="22"/>
      <c r="SVN140" s="22"/>
      <c r="SVO140" s="21"/>
      <c r="SVP140" s="22"/>
      <c r="SVQ140" s="22"/>
      <c r="SVR140" s="22"/>
      <c r="SVS140" s="22"/>
      <c r="SVT140" s="22"/>
      <c r="SVU140" s="22"/>
      <c r="SVV140" s="22"/>
      <c r="SVW140" s="22"/>
      <c r="SVX140" s="22"/>
      <c r="SVY140" s="22"/>
      <c r="SVZ140" s="22"/>
      <c r="SWA140" s="22"/>
      <c r="SWB140" s="22"/>
      <c r="SWC140" s="22"/>
      <c r="SWD140" s="22"/>
      <c r="SWE140" s="22"/>
      <c r="SWF140" s="22"/>
      <c r="SWG140" s="22"/>
      <c r="SWH140" s="22"/>
      <c r="SWI140" s="22"/>
      <c r="SWJ140" s="22"/>
      <c r="SWK140" s="22"/>
      <c r="SWL140" s="22"/>
      <c r="SWM140" s="22"/>
      <c r="SWN140" s="22"/>
      <c r="SWO140" s="22"/>
      <c r="SWP140" s="22"/>
      <c r="SWQ140" s="22"/>
      <c r="SWR140" s="22"/>
      <c r="SWS140" s="22"/>
      <c r="SWT140" s="22"/>
      <c r="SWU140" s="22"/>
      <c r="SWV140" s="22"/>
      <c r="SWW140" s="21"/>
      <c r="SWX140" s="22"/>
      <c r="SWY140" s="22"/>
      <c r="SWZ140" s="22"/>
      <c r="SXA140" s="22"/>
      <c r="SXB140" s="22"/>
      <c r="SXC140" s="22"/>
      <c r="SXD140" s="22"/>
      <c r="SXE140" s="22"/>
      <c r="SXF140" s="22"/>
      <c r="SXG140" s="22"/>
      <c r="SXH140" s="22"/>
      <c r="SXI140" s="22"/>
      <c r="SXJ140" s="22"/>
      <c r="SXK140" s="22"/>
      <c r="SXL140" s="22"/>
      <c r="SXM140" s="22"/>
      <c r="SXN140" s="22"/>
      <c r="SXO140" s="22"/>
      <c r="SXP140" s="22"/>
      <c r="SXQ140" s="22"/>
      <c r="SXR140" s="22"/>
      <c r="SXS140" s="22"/>
      <c r="SXT140" s="22"/>
      <c r="SXU140" s="22"/>
      <c r="SXV140" s="22"/>
      <c r="SXW140" s="22"/>
      <c r="SXX140" s="22"/>
      <c r="SXY140" s="22"/>
      <c r="SXZ140" s="22"/>
      <c r="SYA140" s="22"/>
      <c r="SYB140" s="22"/>
      <c r="SYC140" s="22"/>
      <c r="SYD140" s="22"/>
      <c r="SYE140" s="21"/>
      <c r="SYF140" s="22"/>
      <c r="SYG140" s="22"/>
      <c r="SYH140" s="22"/>
      <c r="SYI140" s="22"/>
      <c r="SYJ140" s="22"/>
      <c r="SYK140" s="22"/>
      <c r="SYL140" s="22"/>
      <c r="SYM140" s="22"/>
      <c r="SYN140" s="22"/>
      <c r="SYO140" s="22"/>
      <c r="SYP140" s="22"/>
      <c r="SYQ140" s="22"/>
      <c r="SYR140" s="22"/>
      <c r="SYS140" s="22"/>
      <c r="SYT140" s="22"/>
      <c r="SYU140" s="22"/>
      <c r="SYV140" s="22"/>
      <c r="SYW140" s="22"/>
      <c r="SYX140" s="22"/>
      <c r="SYY140" s="22"/>
      <c r="SYZ140" s="22"/>
      <c r="SZA140" s="22"/>
      <c r="SZB140" s="22"/>
      <c r="SZC140" s="22"/>
      <c r="SZD140" s="22"/>
      <c r="SZE140" s="22"/>
      <c r="SZF140" s="22"/>
      <c r="SZG140" s="22"/>
      <c r="SZH140" s="22"/>
      <c r="SZI140" s="22"/>
      <c r="SZJ140" s="22"/>
      <c r="SZK140" s="22"/>
      <c r="SZL140" s="22"/>
      <c r="SZM140" s="21"/>
      <c r="SZN140" s="22"/>
      <c r="SZO140" s="22"/>
      <c r="SZP140" s="22"/>
      <c r="SZQ140" s="22"/>
      <c r="SZR140" s="22"/>
      <c r="SZS140" s="22"/>
      <c r="SZT140" s="22"/>
      <c r="SZU140" s="22"/>
      <c r="SZV140" s="22"/>
      <c r="SZW140" s="22"/>
      <c r="SZX140" s="22"/>
      <c r="SZY140" s="22"/>
      <c r="SZZ140" s="22"/>
      <c r="TAA140" s="22"/>
      <c r="TAB140" s="22"/>
      <c r="TAC140" s="22"/>
      <c r="TAD140" s="22"/>
      <c r="TAE140" s="22"/>
      <c r="TAF140" s="22"/>
      <c r="TAG140" s="22"/>
      <c r="TAH140" s="22"/>
      <c r="TAI140" s="22"/>
      <c r="TAJ140" s="22"/>
      <c r="TAK140" s="22"/>
      <c r="TAL140" s="22"/>
      <c r="TAM140" s="22"/>
      <c r="TAN140" s="22"/>
      <c r="TAO140" s="22"/>
      <c r="TAP140" s="22"/>
      <c r="TAQ140" s="22"/>
      <c r="TAR140" s="22"/>
      <c r="TAS140" s="22"/>
      <c r="TAT140" s="22"/>
      <c r="TAU140" s="21"/>
      <c r="TAV140" s="22"/>
      <c r="TAW140" s="22"/>
      <c r="TAX140" s="22"/>
      <c r="TAY140" s="22"/>
      <c r="TAZ140" s="22"/>
      <c r="TBA140" s="22"/>
      <c r="TBB140" s="22"/>
      <c r="TBC140" s="22"/>
      <c r="TBD140" s="22"/>
      <c r="TBE140" s="22"/>
      <c r="TBF140" s="22"/>
      <c r="TBG140" s="22"/>
      <c r="TBH140" s="22"/>
      <c r="TBI140" s="22"/>
      <c r="TBJ140" s="22"/>
      <c r="TBK140" s="22"/>
      <c r="TBL140" s="22"/>
      <c r="TBM140" s="22"/>
      <c r="TBN140" s="22"/>
      <c r="TBO140" s="22"/>
      <c r="TBP140" s="22"/>
      <c r="TBQ140" s="22"/>
      <c r="TBR140" s="22"/>
      <c r="TBS140" s="22"/>
      <c r="TBT140" s="22"/>
      <c r="TBU140" s="22"/>
      <c r="TBV140" s="22"/>
      <c r="TBW140" s="22"/>
      <c r="TBX140" s="22"/>
      <c r="TBY140" s="22"/>
      <c r="TBZ140" s="22"/>
      <c r="TCA140" s="22"/>
      <c r="TCB140" s="22"/>
      <c r="TCC140" s="21"/>
      <c r="TCD140" s="22"/>
      <c r="TCE140" s="22"/>
      <c r="TCF140" s="22"/>
      <c r="TCG140" s="22"/>
      <c r="TCH140" s="22"/>
      <c r="TCI140" s="22"/>
      <c r="TCJ140" s="22"/>
      <c r="TCK140" s="22"/>
      <c r="TCL140" s="22"/>
      <c r="TCM140" s="22"/>
      <c r="TCN140" s="22"/>
      <c r="TCO140" s="22"/>
      <c r="TCP140" s="22"/>
      <c r="TCQ140" s="22"/>
      <c r="TCR140" s="22"/>
      <c r="TCS140" s="22"/>
      <c r="TCT140" s="22"/>
      <c r="TCU140" s="22"/>
      <c r="TCV140" s="22"/>
      <c r="TCW140" s="22"/>
      <c r="TCX140" s="22"/>
      <c r="TCY140" s="22"/>
      <c r="TCZ140" s="22"/>
      <c r="TDA140" s="22"/>
      <c r="TDB140" s="22"/>
      <c r="TDC140" s="22"/>
      <c r="TDD140" s="22"/>
      <c r="TDE140" s="22"/>
      <c r="TDF140" s="22"/>
      <c r="TDG140" s="22"/>
      <c r="TDH140" s="22"/>
      <c r="TDI140" s="22"/>
      <c r="TDJ140" s="22"/>
      <c r="TDK140" s="21"/>
      <c r="TDL140" s="22"/>
      <c r="TDM140" s="22"/>
      <c r="TDN140" s="22"/>
      <c r="TDO140" s="22"/>
      <c r="TDP140" s="22"/>
      <c r="TDQ140" s="22"/>
      <c r="TDR140" s="22"/>
      <c r="TDS140" s="22"/>
      <c r="TDT140" s="22"/>
      <c r="TDU140" s="22"/>
      <c r="TDV140" s="22"/>
      <c r="TDW140" s="22"/>
      <c r="TDX140" s="22"/>
      <c r="TDY140" s="22"/>
      <c r="TDZ140" s="22"/>
      <c r="TEA140" s="22"/>
      <c r="TEB140" s="22"/>
      <c r="TEC140" s="22"/>
      <c r="TED140" s="22"/>
      <c r="TEE140" s="22"/>
      <c r="TEF140" s="22"/>
      <c r="TEG140" s="22"/>
      <c r="TEH140" s="22"/>
      <c r="TEI140" s="22"/>
      <c r="TEJ140" s="22"/>
      <c r="TEK140" s="22"/>
      <c r="TEL140" s="22"/>
      <c r="TEM140" s="22"/>
      <c r="TEN140" s="22"/>
      <c r="TEO140" s="22"/>
      <c r="TEP140" s="22"/>
      <c r="TEQ140" s="22"/>
      <c r="TER140" s="22"/>
      <c r="TES140" s="21"/>
      <c r="TET140" s="22"/>
      <c r="TEU140" s="22"/>
      <c r="TEV140" s="22"/>
      <c r="TEW140" s="22"/>
      <c r="TEX140" s="22"/>
      <c r="TEY140" s="22"/>
      <c r="TEZ140" s="22"/>
      <c r="TFA140" s="22"/>
      <c r="TFB140" s="22"/>
      <c r="TFC140" s="22"/>
      <c r="TFD140" s="22"/>
      <c r="TFE140" s="22"/>
      <c r="TFF140" s="22"/>
      <c r="TFG140" s="22"/>
      <c r="TFH140" s="22"/>
      <c r="TFI140" s="22"/>
      <c r="TFJ140" s="22"/>
      <c r="TFK140" s="22"/>
      <c r="TFL140" s="22"/>
      <c r="TFM140" s="22"/>
      <c r="TFN140" s="22"/>
      <c r="TFO140" s="22"/>
      <c r="TFP140" s="22"/>
      <c r="TFQ140" s="22"/>
      <c r="TFR140" s="22"/>
      <c r="TFS140" s="22"/>
      <c r="TFT140" s="22"/>
      <c r="TFU140" s="22"/>
      <c r="TFV140" s="22"/>
      <c r="TFW140" s="22"/>
      <c r="TFX140" s="22"/>
      <c r="TFY140" s="22"/>
      <c r="TFZ140" s="22"/>
      <c r="TGA140" s="21"/>
      <c r="TGB140" s="22"/>
      <c r="TGC140" s="22"/>
      <c r="TGD140" s="22"/>
      <c r="TGE140" s="22"/>
      <c r="TGF140" s="22"/>
      <c r="TGG140" s="22"/>
      <c r="TGH140" s="22"/>
      <c r="TGI140" s="22"/>
      <c r="TGJ140" s="22"/>
      <c r="TGK140" s="22"/>
      <c r="TGL140" s="22"/>
      <c r="TGM140" s="22"/>
      <c r="TGN140" s="22"/>
      <c r="TGO140" s="22"/>
      <c r="TGP140" s="22"/>
      <c r="TGQ140" s="22"/>
      <c r="TGR140" s="22"/>
      <c r="TGS140" s="22"/>
      <c r="TGT140" s="22"/>
      <c r="TGU140" s="22"/>
      <c r="TGV140" s="22"/>
      <c r="TGW140" s="22"/>
      <c r="TGX140" s="22"/>
      <c r="TGY140" s="22"/>
      <c r="TGZ140" s="22"/>
      <c r="THA140" s="22"/>
      <c r="THB140" s="22"/>
      <c r="THC140" s="22"/>
      <c r="THD140" s="22"/>
      <c r="THE140" s="22"/>
      <c r="THF140" s="22"/>
      <c r="THG140" s="22"/>
      <c r="THH140" s="22"/>
      <c r="THI140" s="21"/>
      <c r="THJ140" s="22"/>
      <c r="THK140" s="22"/>
      <c r="THL140" s="22"/>
      <c r="THM140" s="22"/>
      <c r="THN140" s="22"/>
      <c r="THO140" s="22"/>
      <c r="THP140" s="22"/>
      <c r="THQ140" s="22"/>
      <c r="THR140" s="22"/>
      <c r="THS140" s="22"/>
      <c r="THT140" s="22"/>
      <c r="THU140" s="22"/>
      <c r="THV140" s="22"/>
      <c r="THW140" s="22"/>
      <c r="THX140" s="22"/>
      <c r="THY140" s="22"/>
      <c r="THZ140" s="22"/>
      <c r="TIA140" s="22"/>
      <c r="TIB140" s="22"/>
      <c r="TIC140" s="22"/>
      <c r="TID140" s="22"/>
      <c r="TIE140" s="22"/>
      <c r="TIF140" s="22"/>
      <c r="TIG140" s="22"/>
      <c r="TIH140" s="22"/>
      <c r="TII140" s="22"/>
      <c r="TIJ140" s="22"/>
      <c r="TIK140" s="22"/>
      <c r="TIL140" s="22"/>
      <c r="TIM140" s="22"/>
      <c r="TIN140" s="22"/>
      <c r="TIO140" s="22"/>
      <c r="TIP140" s="22"/>
      <c r="TIQ140" s="21"/>
      <c r="TIR140" s="22"/>
      <c r="TIS140" s="22"/>
      <c r="TIT140" s="22"/>
      <c r="TIU140" s="22"/>
      <c r="TIV140" s="22"/>
      <c r="TIW140" s="22"/>
      <c r="TIX140" s="22"/>
      <c r="TIY140" s="22"/>
      <c r="TIZ140" s="22"/>
      <c r="TJA140" s="22"/>
      <c r="TJB140" s="22"/>
      <c r="TJC140" s="22"/>
      <c r="TJD140" s="22"/>
      <c r="TJE140" s="22"/>
      <c r="TJF140" s="22"/>
      <c r="TJG140" s="22"/>
      <c r="TJH140" s="22"/>
      <c r="TJI140" s="22"/>
      <c r="TJJ140" s="22"/>
      <c r="TJK140" s="22"/>
      <c r="TJL140" s="22"/>
      <c r="TJM140" s="22"/>
      <c r="TJN140" s="22"/>
      <c r="TJO140" s="22"/>
      <c r="TJP140" s="22"/>
      <c r="TJQ140" s="22"/>
      <c r="TJR140" s="22"/>
      <c r="TJS140" s="22"/>
      <c r="TJT140" s="22"/>
      <c r="TJU140" s="22"/>
      <c r="TJV140" s="22"/>
      <c r="TJW140" s="22"/>
      <c r="TJX140" s="22"/>
      <c r="TJY140" s="21"/>
      <c r="TJZ140" s="22"/>
      <c r="TKA140" s="22"/>
      <c r="TKB140" s="22"/>
      <c r="TKC140" s="22"/>
      <c r="TKD140" s="22"/>
      <c r="TKE140" s="22"/>
      <c r="TKF140" s="22"/>
      <c r="TKG140" s="22"/>
      <c r="TKH140" s="22"/>
      <c r="TKI140" s="22"/>
      <c r="TKJ140" s="22"/>
      <c r="TKK140" s="22"/>
      <c r="TKL140" s="22"/>
      <c r="TKM140" s="22"/>
      <c r="TKN140" s="22"/>
      <c r="TKO140" s="22"/>
      <c r="TKP140" s="22"/>
      <c r="TKQ140" s="22"/>
      <c r="TKR140" s="22"/>
      <c r="TKS140" s="22"/>
      <c r="TKT140" s="22"/>
      <c r="TKU140" s="22"/>
      <c r="TKV140" s="22"/>
      <c r="TKW140" s="22"/>
      <c r="TKX140" s="22"/>
      <c r="TKY140" s="22"/>
      <c r="TKZ140" s="22"/>
      <c r="TLA140" s="22"/>
      <c r="TLB140" s="22"/>
      <c r="TLC140" s="22"/>
      <c r="TLD140" s="22"/>
      <c r="TLE140" s="22"/>
      <c r="TLF140" s="22"/>
      <c r="TLG140" s="21"/>
      <c r="TLH140" s="22"/>
      <c r="TLI140" s="22"/>
      <c r="TLJ140" s="22"/>
      <c r="TLK140" s="22"/>
      <c r="TLL140" s="22"/>
      <c r="TLM140" s="22"/>
      <c r="TLN140" s="22"/>
      <c r="TLO140" s="22"/>
      <c r="TLP140" s="22"/>
      <c r="TLQ140" s="22"/>
      <c r="TLR140" s="22"/>
      <c r="TLS140" s="22"/>
      <c r="TLT140" s="22"/>
      <c r="TLU140" s="22"/>
      <c r="TLV140" s="22"/>
      <c r="TLW140" s="22"/>
      <c r="TLX140" s="22"/>
      <c r="TLY140" s="22"/>
      <c r="TLZ140" s="22"/>
      <c r="TMA140" s="22"/>
      <c r="TMB140" s="22"/>
      <c r="TMC140" s="22"/>
      <c r="TMD140" s="22"/>
      <c r="TME140" s="22"/>
      <c r="TMF140" s="22"/>
      <c r="TMG140" s="22"/>
      <c r="TMH140" s="22"/>
      <c r="TMI140" s="22"/>
      <c r="TMJ140" s="22"/>
      <c r="TMK140" s="22"/>
      <c r="TML140" s="22"/>
      <c r="TMM140" s="22"/>
      <c r="TMN140" s="22"/>
      <c r="TMO140" s="21"/>
      <c r="TMP140" s="22"/>
      <c r="TMQ140" s="22"/>
      <c r="TMR140" s="22"/>
      <c r="TMS140" s="22"/>
      <c r="TMT140" s="22"/>
      <c r="TMU140" s="22"/>
      <c r="TMV140" s="22"/>
      <c r="TMW140" s="22"/>
      <c r="TMX140" s="22"/>
      <c r="TMY140" s="22"/>
      <c r="TMZ140" s="22"/>
      <c r="TNA140" s="22"/>
      <c r="TNB140" s="22"/>
      <c r="TNC140" s="22"/>
      <c r="TND140" s="22"/>
      <c r="TNE140" s="22"/>
      <c r="TNF140" s="22"/>
      <c r="TNG140" s="22"/>
      <c r="TNH140" s="22"/>
      <c r="TNI140" s="22"/>
      <c r="TNJ140" s="22"/>
      <c r="TNK140" s="22"/>
      <c r="TNL140" s="22"/>
      <c r="TNM140" s="22"/>
      <c r="TNN140" s="22"/>
      <c r="TNO140" s="22"/>
      <c r="TNP140" s="22"/>
      <c r="TNQ140" s="22"/>
      <c r="TNR140" s="22"/>
      <c r="TNS140" s="22"/>
      <c r="TNT140" s="22"/>
      <c r="TNU140" s="22"/>
      <c r="TNV140" s="22"/>
      <c r="TNW140" s="21"/>
      <c r="TNX140" s="22"/>
      <c r="TNY140" s="22"/>
      <c r="TNZ140" s="22"/>
      <c r="TOA140" s="22"/>
      <c r="TOB140" s="22"/>
      <c r="TOC140" s="22"/>
      <c r="TOD140" s="22"/>
      <c r="TOE140" s="22"/>
      <c r="TOF140" s="22"/>
      <c r="TOG140" s="22"/>
      <c r="TOH140" s="22"/>
      <c r="TOI140" s="22"/>
      <c r="TOJ140" s="22"/>
      <c r="TOK140" s="22"/>
      <c r="TOL140" s="22"/>
      <c r="TOM140" s="22"/>
      <c r="TON140" s="22"/>
      <c r="TOO140" s="22"/>
      <c r="TOP140" s="22"/>
      <c r="TOQ140" s="22"/>
      <c r="TOR140" s="22"/>
      <c r="TOS140" s="22"/>
      <c r="TOT140" s="22"/>
      <c r="TOU140" s="22"/>
      <c r="TOV140" s="22"/>
      <c r="TOW140" s="22"/>
      <c r="TOX140" s="22"/>
      <c r="TOY140" s="22"/>
      <c r="TOZ140" s="22"/>
      <c r="TPA140" s="22"/>
      <c r="TPB140" s="22"/>
      <c r="TPC140" s="22"/>
      <c r="TPD140" s="22"/>
      <c r="TPE140" s="21"/>
      <c r="TPF140" s="22"/>
      <c r="TPG140" s="22"/>
      <c r="TPH140" s="22"/>
      <c r="TPI140" s="22"/>
      <c r="TPJ140" s="22"/>
      <c r="TPK140" s="22"/>
      <c r="TPL140" s="22"/>
      <c r="TPM140" s="22"/>
      <c r="TPN140" s="22"/>
      <c r="TPO140" s="22"/>
      <c r="TPP140" s="22"/>
      <c r="TPQ140" s="22"/>
      <c r="TPR140" s="22"/>
      <c r="TPS140" s="22"/>
      <c r="TPT140" s="22"/>
      <c r="TPU140" s="22"/>
      <c r="TPV140" s="22"/>
      <c r="TPW140" s="22"/>
      <c r="TPX140" s="22"/>
      <c r="TPY140" s="22"/>
      <c r="TPZ140" s="22"/>
      <c r="TQA140" s="22"/>
      <c r="TQB140" s="22"/>
      <c r="TQC140" s="22"/>
      <c r="TQD140" s="22"/>
      <c r="TQE140" s="22"/>
      <c r="TQF140" s="22"/>
      <c r="TQG140" s="22"/>
      <c r="TQH140" s="22"/>
      <c r="TQI140" s="22"/>
      <c r="TQJ140" s="22"/>
      <c r="TQK140" s="22"/>
      <c r="TQL140" s="22"/>
      <c r="TQM140" s="21"/>
      <c r="TQN140" s="22"/>
      <c r="TQO140" s="22"/>
      <c r="TQP140" s="22"/>
      <c r="TQQ140" s="22"/>
      <c r="TQR140" s="22"/>
      <c r="TQS140" s="22"/>
      <c r="TQT140" s="22"/>
      <c r="TQU140" s="22"/>
      <c r="TQV140" s="22"/>
      <c r="TQW140" s="22"/>
      <c r="TQX140" s="22"/>
      <c r="TQY140" s="22"/>
      <c r="TQZ140" s="22"/>
      <c r="TRA140" s="22"/>
      <c r="TRB140" s="22"/>
      <c r="TRC140" s="22"/>
      <c r="TRD140" s="22"/>
      <c r="TRE140" s="22"/>
      <c r="TRF140" s="22"/>
      <c r="TRG140" s="22"/>
      <c r="TRH140" s="22"/>
      <c r="TRI140" s="22"/>
      <c r="TRJ140" s="22"/>
      <c r="TRK140" s="22"/>
      <c r="TRL140" s="22"/>
      <c r="TRM140" s="22"/>
      <c r="TRN140" s="22"/>
      <c r="TRO140" s="22"/>
      <c r="TRP140" s="22"/>
      <c r="TRQ140" s="22"/>
      <c r="TRR140" s="22"/>
      <c r="TRS140" s="22"/>
      <c r="TRT140" s="22"/>
      <c r="TRU140" s="21"/>
      <c r="TRV140" s="22"/>
      <c r="TRW140" s="22"/>
      <c r="TRX140" s="22"/>
      <c r="TRY140" s="22"/>
      <c r="TRZ140" s="22"/>
      <c r="TSA140" s="22"/>
      <c r="TSB140" s="22"/>
      <c r="TSC140" s="22"/>
      <c r="TSD140" s="22"/>
      <c r="TSE140" s="22"/>
      <c r="TSF140" s="22"/>
      <c r="TSG140" s="22"/>
      <c r="TSH140" s="22"/>
      <c r="TSI140" s="22"/>
      <c r="TSJ140" s="22"/>
      <c r="TSK140" s="22"/>
      <c r="TSL140" s="22"/>
      <c r="TSM140" s="22"/>
      <c r="TSN140" s="22"/>
      <c r="TSO140" s="22"/>
      <c r="TSP140" s="22"/>
      <c r="TSQ140" s="22"/>
      <c r="TSR140" s="22"/>
      <c r="TSS140" s="22"/>
      <c r="TST140" s="22"/>
      <c r="TSU140" s="22"/>
      <c r="TSV140" s="22"/>
      <c r="TSW140" s="22"/>
      <c r="TSX140" s="22"/>
      <c r="TSY140" s="22"/>
      <c r="TSZ140" s="22"/>
      <c r="TTA140" s="22"/>
      <c r="TTB140" s="22"/>
      <c r="TTC140" s="21"/>
      <c r="TTD140" s="22"/>
      <c r="TTE140" s="22"/>
      <c r="TTF140" s="22"/>
      <c r="TTG140" s="22"/>
      <c r="TTH140" s="22"/>
      <c r="TTI140" s="22"/>
      <c r="TTJ140" s="22"/>
      <c r="TTK140" s="22"/>
      <c r="TTL140" s="22"/>
      <c r="TTM140" s="22"/>
      <c r="TTN140" s="22"/>
      <c r="TTO140" s="22"/>
      <c r="TTP140" s="22"/>
      <c r="TTQ140" s="22"/>
      <c r="TTR140" s="22"/>
      <c r="TTS140" s="22"/>
      <c r="TTT140" s="22"/>
      <c r="TTU140" s="22"/>
      <c r="TTV140" s="22"/>
      <c r="TTW140" s="22"/>
      <c r="TTX140" s="22"/>
      <c r="TTY140" s="22"/>
      <c r="TTZ140" s="22"/>
      <c r="TUA140" s="22"/>
      <c r="TUB140" s="22"/>
      <c r="TUC140" s="22"/>
      <c r="TUD140" s="22"/>
      <c r="TUE140" s="22"/>
      <c r="TUF140" s="22"/>
      <c r="TUG140" s="22"/>
      <c r="TUH140" s="22"/>
      <c r="TUI140" s="22"/>
      <c r="TUJ140" s="22"/>
      <c r="TUK140" s="21"/>
      <c r="TUL140" s="22"/>
      <c r="TUM140" s="22"/>
      <c r="TUN140" s="22"/>
      <c r="TUO140" s="22"/>
      <c r="TUP140" s="22"/>
      <c r="TUQ140" s="22"/>
      <c r="TUR140" s="22"/>
      <c r="TUS140" s="22"/>
      <c r="TUT140" s="22"/>
      <c r="TUU140" s="22"/>
      <c r="TUV140" s="22"/>
      <c r="TUW140" s="22"/>
      <c r="TUX140" s="22"/>
      <c r="TUY140" s="22"/>
      <c r="TUZ140" s="22"/>
      <c r="TVA140" s="22"/>
      <c r="TVB140" s="22"/>
      <c r="TVC140" s="22"/>
      <c r="TVD140" s="22"/>
      <c r="TVE140" s="22"/>
      <c r="TVF140" s="22"/>
      <c r="TVG140" s="22"/>
      <c r="TVH140" s="22"/>
      <c r="TVI140" s="22"/>
      <c r="TVJ140" s="22"/>
      <c r="TVK140" s="22"/>
      <c r="TVL140" s="22"/>
      <c r="TVM140" s="22"/>
      <c r="TVN140" s="22"/>
      <c r="TVO140" s="22"/>
      <c r="TVP140" s="22"/>
      <c r="TVQ140" s="22"/>
      <c r="TVR140" s="22"/>
      <c r="TVS140" s="21"/>
      <c r="TVT140" s="22"/>
      <c r="TVU140" s="22"/>
      <c r="TVV140" s="22"/>
      <c r="TVW140" s="22"/>
      <c r="TVX140" s="22"/>
      <c r="TVY140" s="22"/>
      <c r="TVZ140" s="22"/>
      <c r="TWA140" s="22"/>
      <c r="TWB140" s="22"/>
      <c r="TWC140" s="22"/>
      <c r="TWD140" s="22"/>
      <c r="TWE140" s="22"/>
      <c r="TWF140" s="22"/>
      <c r="TWG140" s="22"/>
      <c r="TWH140" s="22"/>
      <c r="TWI140" s="22"/>
      <c r="TWJ140" s="22"/>
      <c r="TWK140" s="22"/>
      <c r="TWL140" s="22"/>
      <c r="TWM140" s="22"/>
      <c r="TWN140" s="22"/>
      <c r="TWO140" s="22"/>
      <c r="TWP140" s="22"/>
      <c r="TWQ140" s="22"/>
      <c r="TWR140" s="22"/>
      <c r="TWS140" s="22"/>
      <c r="TWT140" s="22"/>
      <c r="TWU140" s="22"/>
      <c r="TWV140" s="22"/>
      <c r="TWW140" s="22"/>
      <c r="TWX140" s="22"/>
      <c r="TWY140" s="22"/>
      <c r="TWZ140" s="22"/>
      <c r="TXA140" s="21"/>
      <c r="TXB140" s="22"/>
      <c r="TXC140" s="22"/>
      <c r="TXD140" s="22"/>
      <c r="TXE140" s="22"/>
      <c r="TXF140" s="22"/>
      <c r="TXG140" s="22"/>
      <c r="TXH140" s="22"/>
      <c r="TXI140" s="22"/>
      <c r="TXJ140" s="22"/>
      <c r="TXK140" s="22"/>
      <c r="TXL140" s="22"/>
      <c r="TXM140" s="22"/>
      <c r="TXN140" s="22"/>
      <c r="TXO140" s="22"/>
      <c r="TXP140" s="22"/>
      <c r="TXQ140" s="22"/>
      <c r="TXR140" s="22"/>
      <c r="TXS140" s="22"/>
      <c r="TXT140" s="22"/>
      <c r="TXU140" s="22"/>
      <c r="TXV140" s="22"/>
      <c r="TXW140" s="22"/>
      <c r="TXX140" s="22"/>
      <c r="TXY140" s="22"/>
      <c r="TXZ140" s="22"/>
      <c r="TYA140" s="22"/>
      <c r="TYB140" s="22"/>
      <c r="TYC140" s="22"/>
      <c r="TYD140" s="22"/>
      <c r="TYE140" s="22"/>
      <c r="TYF140" s="22"/>
      <c r="TYG140" s="22"/>
      <c r="TYH140" s="22"/>
      <c r="TYI140" s="21"/>
      <c r="TYJ140" s="22"/>
      <c r="TYK140" s="22"/>
      <c r="TYL140" s="22"/>
      <c r="TYM140" s="22"/>
      <c r="TYN140" s="22"/>
      <c r="TYO140" s="22"/>
      <c r="TYP140" s="22"/>
      <c r="TYQ140" s="22"/>
      <c r="TYR140" s="22"/>
      <c r="TYS140" s="22"/>
      <c r="TYT140" s="22"/>
      <c r="TYU140" s="22"/>
      <c r="TYV140" s="22"/>
      <c r="TYW140" s="22"/>
      <c r="TYX140" s="22"/>
      <c r="TYY140" s="22"/>
      <c r="TYZ140" s="22"/>
      <c r="TZA140" s="22"/>
      <c r="TZB140" s="22"/>
      <c r="TZC140" s="22"/>
      <c r="TZD140" s="22"/>
      <c r="TZE140" s="22"/>
      <c r="TZF140" s="22"/>
      <c r="TZG140" s="22"/>
      <c r="TZH140" s="22"/>
      <c r="TZI140" s="22"/>
      <c r="TZJ140" s="22"/>
      <c r="TZK140" s="22"/>
      <c r="TZL140" s="22"/>
      <c r="TZM140" s="22"/>
      <c r="TZN140" s="22"/>
      <c r="TZO140" s="22"/>
      <c r="TZP140" s="22"/>
      <c r="TZQ140" s="21"/>
      <c r="TZR140" s="22"/>
      <c r="TZS140" s="22"/>
      <c r="TZT140" s="22"/>
      <c r="TZU140" s="22"/>
      <c r="TZV140" s="22"/>
      <c r="TZW140" s="22"/>
      <c r="TZX140" s="22"/>
      <c r="TZY140" s="22"/>
      <c r="TZZ140" s="22"/>
      <c r="UAA140" s="22"/>
      <c r="UAB140" s="22"/>
      <c r="UAC140" s="22"/>
      <c r="UAD140" s="22"/>
      <c r="UAE140" s="22"/>
      <c r="UAF140" s="22"/>
      <c r="UAG140" s="22"/>
      <c r="UAH140" s="22"/>
      <c r="UAI140" s="22"/>
      <c r="UAJ140" s="22"/>
      <c r="UAK140" s="22"/>
      <c r="UAL140" s="22"/>
      <c r="UAM140" s="22"/>
      <c r="UAN140" s="22"/>
      <c r="UAO140" s="22"/>
      <c r="UAP140" s="22"/>
      <c r="UAQ140" s="22"/>
      <c r="UAR140" s="22"/>
      <c r="UAS140" s="22"/>
      <c r="UAT140" s="22"/>
      <c r="UAU140" s="22"/>
      <c r="UAV140" s="22"/>
      <c r="UAW140" s="22"/>
      <c r="UAX140" s="22"/>
      <c r="UAY140" s="21"/>
      <c r="UAZ140" s="22"/>
      <c r="UBA140" s="22"/>
      <c r="UBB140" s="22"/>
      <c r="UBC140" s="22"/>
      <c r="UBD140" s="22"/>
      <c r="UBE140" s="22"/>
      <c r="UBF140" s="22"/>
      <c r="UBG140" s="22"/>
      <c r="UBH140" s="22"/>
      <c r="UBI140" s="22"/>
      <c r="UBJ140" s="22"/>
      <c r="UBK140" s="22"/>
      <c r="UBL140" s="22"/>
      <c r="UBM140" s="22"/>
      <c r="UBN140" s="22"/>
      <c r="UBO140" s="22"/>
      <c r="UBP140" s="22"/>
      <c r="UBQ140" s="22"/>
      <c r="UBR140" s="22"/>
      <c r="UBS140" s="22"/>
      <c r="UBT140" s="22"/>
      <c r="UBU140" s="22"/>
      <c r="UBV140" s="22"/>
      <c r="UBW140" s="22"/>
      <c r="UBX140" s="22"/>
      <c r="UBY140" s="22"/>
      <c r="UBZ140" s="22"/>
      <c r="UCA140" s="22"/>
      <c r="UCB140" s="22"/>
      <c r="UCC140" s="22"/>
      <c r="UCD140" s="22"/>
      <c r="UCE140" s="22"/>
      <c r="UCF140" s="22"/>
      <c r="UCG140" s="21"/>
      <c r="UCH140" s="22"/>
      <c r="UCI140" s="22"/>
      <c r="UCJ140" s="22"/>
      <c r="UCK140" s="22"/>
      <c r="UCL140" s="22"/>
      <c r="UCM140" s="22"/>
      <c r="UCN140" s="22"/>
      <c r="UCO140" s="22"/>
      <c r="UCP140" s="22"/>
      <c r="UCQ140" s="22"/>
      <c r="UCR140" s="22"/>
      <c r="UCS140" s="22"/>
      <c r="UCT140" s="22"/>
      <c r="UCU140" s="22"/>
      <c r="UCV140" s="22"/>
      <c r="UCW140" s="22"/>
      <c r="UCX140" s="22"/>
      <c r="UCY140" s="22"/>
      <c r="UCZ140" s="22"/>
      <c r="UDA140" s="22"/>
      <c r="UDB140" s="22"/>
      <c r="UDC140" s="22"/>
      <c r="UDD140" s="22"/>
      <c r="UDE140" s="22"/>
      <c r="UDF140" s="22"/>
      <c r="UDG140" s="22"/>
      <c r="UDH140" s="22"/>
      <c r="UDI140" s="22"/>
      <c r="UDJ140" s="22"/>
      <c r="UDK140" s="22"/>
      <c r="UDL140" s="22"/>
      <c r="UDM140" s="22"/>
      <c r="UDN140" s="22"/>
      <c r="UDO140" s="21"/>
      <c r="UDP140" s="22"/>
      <c r="UDQ140" s="22"/>
      <c r="UDR140" s="22"/>
      <c r="UDS140" s="22"/>
      <c r="UDT140" s="22"/>
      <c r="UDU140" s="22"/>
      <c r="UDV140" s="22"/>
      <c r="UDW140" s="22"/>
      <c r="UDX140" s="22"/>
      <c r="UDY140" s="22"/>
      <c r="UDZ140" s="22"/>
      <c r="UEA140" s="22"/>
      <c r="UEB140" s="22"/>
      <c r="UEC140" s="22"/>
      <c r="UED140" s="22"/>
      <c r="UEE140" s="22"/>
      <c r="UEF140" s="22"/>
      <c r="UEG140" s="22"/>
      <c r="UEH140" s="22"/>
      <c r="UEI140" s="22"/>
      <c r="UEJ140" s="22"/>
      <c r="UEK140" s="22"/>
      <c r="UEL140" s="22"/>
      <c r="UEM140" s="22"/>
      <c r="UEN140" s="22"/>
      <c r="UEO140" s="22"/>
      <c r="UEP140" s="22"/>
      <c r="UEQ140" s="22"/>
      <c r="UER140" s="22"/>
      <c r="UES140" s="22"/>
      <c r="UET140" s="22"/>
      <c r="UEU140" s="22"/>
      <c r="UEV140" s="22"/>
      <c r="UEW140" s="21"/>
      <c r="UEX140" s="22"/>
      <c r="UEY140" s="22"/>
      <c r="UEZ140" s="22"/>
      <c r="UFA140" s="22"/>
      <c r="UFB140" s="22"/>
      <c r="UFC140" s="22"/>
      <c r="UFD140" s="22"/>
      <c r="UFE140" s="22"/>
      <c r="UFF140" s="22"/>
      <c r="UFG140" s="22"/>
      <c r="UFH140" s="22"/>
      <c r="UFI140" s="22"/>
      <c r="UFJ140" s="22"/>
      <c r="UFK140" s="22"/>
      <c r="UFL140" s="22"/>
      <c r="UFM140" s="22"/>
      <c r="UFN140" s="22"/>
      <c r="UFO140" s="22"/>
      <c r="UFP140" s="22"/>
      <c r="UFQ140" s="22"/>
      <c r="UFR140" s="22"/>
      <c r="UFS140" s="22"/>
      <c r="UFT140" s="22"/>
      <c r="UFU140" s="22"/>
      <c r="UFV140" s="22"/>
      <c r="UFW140" s="22"/>
      <c r="UFX140" s="22"/>
      <c r="UFY140" s="22"/>
      <c r="UFZ140" s="22"/>
      <c r="UGA140" s="22"/>
      <c r="UGB140" s="22"/>
      <c r="UGC140" s="22"/>
      <c r="UGD140" s="22"/>
      <c r="UGE140" s="21"/>
      <c r="UGF140" s="22"/>
      <c r="UGG140" s="22"/>
      <c r="UGH140" s="22"/>
      <c r="UGI140" s="22"/>
      <c r="UGJ140" s="22"/>
      <c r="UGK140" s="22"/>
      <c r="UGL140" s="22"/>
      <c r="UGM140" s="22"/>
      <c r="UGN140" s="22"/>
      <c r="UGO140" s="22"/>
      <c r="UGP140" s="22"/>
      <c r="UGQ140" s="22"/>
      <c r="UGR140" s="22"/>
      <c r="UGS140" s="22"/>
      <c r="UGT140" s="22"/>
      <c r="UGU140" s="22"/>
      <c r="UGV140" s="22"/>
      <c r="UGW140" s="22"/>
      <c r="UGX140" s="22"/>
      <c r="UGY140" s="22"/>
      <c r="UGZ140" s="22"/>
      <c r="UHA140" s="22"/>
      <c r="UHB140" s="22"/>
      <c r="UHC140" s="22"/>
      <c r="UHD140" s="22"/>
      <c r="UHE140" s="22"/>
      <c r="UHF140" s="22"/>
      <c r="UHG140" s="22"/>
      <c r="UHH140" s="22"/>
      <c r="UHI140" s="22"/>
      <c r="UHJ140" s="22"/>
      <c r="UHK140" s="22"/>
      <c r="UHL140" s="22"/>
      <c r="UHM140" s="21"/>
      <c r="UHN140" s="22"/>
      <c r="UHO140" s="22"/>
      <c r="UHP140" s="22"/>
      <c r="UHQ140" s="22"/>
      <c r="UHR140" s="22"/>
      <c r="UHS140" s="22"/>
      <c r="UHT140" s="22"/>
      <c r="UHU140" s="22"/>
      <c r="UHV140" s="22"/>
      <c r="UHW140" s="22"/>
      <c r="UHX140" s="22"/>
      <c r="UHY140" s="22"/>
      <c r="UHZ140" s="22"/>
      <c r="UIA140" s="22"/>
      <c r="UIB140" s="22"/>
      <c r="UIC140" s="22"/>
      <c r="UID140" s="22"/>
      <c r="UIE140" s="22"/>
      <c r="UIF140" s="22"/>
      <c r="UIG140" s="22"/>
      <c r="UIH140" s="22"/>
      <c r="UII140" s="22"/>
      <c r="UIJ140" s="22"/>
      <c r="UIK140" s="22"/>
      <c r="UIL140" s="22"/>
      <c r="UIM140" s="22"/>
      <c r="UIN140" s="22"/>
      <c r="UIO140" s="22"/>
      <c r="UIP140" s="22"/>
      <c r="UIQ140" s="22"/>
      <c r="UIR140" s="22"/>
      <c r="UIS140" s="22"/>
      <c r="UIT140" s="22"/>
      <c r="UIU140" s="21"/>
      <c r="UIV140" s="22"/>
      <c r="UIW140" s="22"/>
      <c r="UIX140" s="22"/>
      <c r="UIY140" s="22"/>
      <c r="UIZ140" s="22"/>
      <c r="UJA140" s="22"/>
      <c r="UJB140" s="22"/>
      <c r="UJC140" s="22"/>
      <c r="UJD140" s="22"/>
      <c r="UJE140" s="22"/>
      <c r="UJF140" s="22"/>
      <c r="UJG140" s="22"/>
      <c r="UJH140" s="22"/>
      <c r="UJI140" s="22"/>
      <c r="UJJ140" s="22"/>
      <c r="UJK140" s="22"/>
      <c r="UJL140" s="22"/>
      <c r="UJM140" s="22"/>
      <c r="UJN140" s="22"/>
      <c r="UJO140" s="22"/>
      <c r="UJP140" s="22"/>
      <c r="UJQ140" s="22"/>
      <c r="UJR140" s="22"/>
      <c r="UJS140" s="22"/>
      <c r="UJT140" s="22"/>
      <c r="UJU140" s="22"/>
      <c r="UJV140" s="22"/>
      <c r="UJW140" s="22"/>
      <c r="UJX140" s="22"/>
      <c r="UJY140" s="22"/>
      <c r="UJZ140" s="22"/>
      <c r="UKA140" s="22"/>
      <c r="UKB140" s="22"/>
      <c r="UKC140" s="21"/>
      <c r="UKD140" s="22"/>
      <c r="UKE140" s="22"/>
      <c r="UKF140" s="22"/>
      <c r="UKG140" s="22"/>
      <c r="UKH140" s="22"/>
      <c r="UKI140" s="22"/>
      <c r="UKJ140" s="22"/>
      <c r="UKK140" s="22"/>
      <c r="UKL140" s="22"/>
      <c r="UKM140" s="22"/>
      <c r="UKN140" s="22"/>
      <c r="UKO140" s="22"/>
      <c r="UKP140" s="22"/>
      <c r="UKQ140" s="22"/>
      <c r="UKR140" s="22"/>
      <c r="UKS140" s="22"/>
      <c r="UKT140" s="22"/>
      <c r="UKU140" s="22"/>
      <c r="UKV140" s="22"/>
      <c r="UKW140" s="22"/>
      <c r="UKX140" s="22"/>
      <c r="UKY140" s="22"/>
      <c r="UKZ140" s="22"/>
      <c r="ULA140" s="22"/>
      <c r="ULB140" s="22"/>
      <c r="ULC140" s="22"/>
      <c r="ULD140" s="22"/>
      <c r="ULE140" s="22"/>
      <c r="ULF140" s="22"/>
      <c r="ULG140" s="22"/>
      <c r="ULH140" s="22"/>
      <c r="ULI140" s="22"/>
      <c r="ULJ140" s="22"/>
      <c r="ULK140" s="21"/>
      <c r="ULL140" s="22"/>
      <c r="ULM140" s="22"/>
      <c r="ULN140" s="22"/>
      <c r="ULO140" s="22"/>
      <c r="ULP140" s="22"/>
      <c r="ULQ140" s="22"/>
      <c r="ULR140" s="22"/>
      <c r="ULS140" s="22"/>
      <c r="ULT140" s="22"/>
      <c r="ULU140" s="22"/>
      <c r="ULV140" s="22"/>
      <c r="ULW140" s="22"/>
      <c r="ULX140" s="22"/>
      <c r="ULY140" s="22"/>
      <c r="ULZ140" s="22"/>
      <c r="UMA140" s="22"/>
      <c r="UMB140" s="22"/>
      <c r="UMC140" s="22"/>
      <c r="UMD140" s="22"/>
      <c r="UME140" s="22"/>
      <c r="UMF140" s="22"/>
      <c r="UMG140" s="22"/>
      <c r="UMH140" s="22"/>
      <c r="UMI140" s="22"/>
      <c r="UMJ140" s="22"/>
      <c r="UMK140" s="22"/>
      <c r="UML140" s="22"/>
      <c r="UMM140" s="22"/>
      <c r="UMN140" s="22"/>
      <c r="UMO140" s="22"/>
      <c r="UMP140" s="22"/>
      <c r="UMQ140" s="22"/>
      <c r="UMR140" s="22"/>
      <c r="UMS140" s="21"/>
      <c r="UMT140" s="22"/>
      <c r="UMU140" s="22"/>
      <c r="UMV140" s="22"/>
      <c r="UMW140" s="22"/>
      <c r="UMX140" s="22"/>
      <c r="UMY140" s="22"/>
      <c r="UMZ140" s="22"/>
      <c r="UNA140" s="22"/>
      <c r="UNB140" s="22"/>
      <c r="UNC140" s="22"/>
      <c r="UND140" s="22"/>
      <c r="UNE140" s="22"/>
      <c r="UNF140" s="22"/>
      <c r="UNG140" s="22"/>
      <c r="UNH140" s="22"/>
      <c r="UNI140" s="22"/>
      <c r="UNJ140" s="22"/>
      <c r="UNK140" s="22"/>
      <c r="UNL140" s="22"/>
      <c r="UNM140" s="22"/>
      <c r="UNN140" s="22"/>
      <c r="UNO140" s="22"/>
      <c r="UNP140" s="22"/>
      <c r="UNQ140" s="22"/>
      <c r="UNR140" s="22"/>
      <c r="UNS140" s="22"/>
      <c r="UNT140" s="22"/>
      <c r="UNU140" s="22"/>
      <c r="UNV140" s="22"/>
      <c r="UNW140" s="22"/>
      <c r="UNX140" s="22"/>
      <c r="UNY140" s="22"/>
      <c r="UNZ140" s="22"/>
      <c r="UOA140" s="21"/>
      <c r="UOB140" s="22"/>
      <c r="UOC140" s="22"/>
      <c r="UOD140" s="22"/>
      <c r="UOE140" s="22"/>
      <c r="UOF140" s="22"/>
      <c r="UOG140" s="22"/>
      <c r="UOH140" s="22"/>
      <c r="UOI140" s="22"/>
      <c r="UOJ140" s="22"/>
      <c r="UOK140" s="22"/>
      <c r="UOL140" s="22"/>
      <c r="UOM140" s="22"/>
      <c r="UON140" s="22"/>
      <c r="UOO140" s="22"/>
      <c r="UOP140" s="22"/>
      <c r="UOQ140" s="22"/>
      <c r="UOR140" s="22"/>
      <c r="UOS140" s="22"/>
      <c r="UOT140" s="22"/>
      <c r="UOU140" s="22"/>
      <c r="UOV140" s="22"/>
      <c r="UOW140" s="22"/>
      <c r="UOX140" s="22"/>
      <c r="UOY140" s="22"/>
      <c r="UOZ140" s="22"/>
      <c r="UPA140" s="22"/>
      <c r="UPB140" s="22"/>
      <c r="UPC140" s="22"/>
      <c r="UPD140" s="22"/>
      <c r="UPE140" s="22"/>
      <c r="UPF140" s="22"/>
      <c r="UPG140" s="22"/>
      <c r="UPH140" s="22"/>
      <c r="UPI140" s="21"/>
      <c r="UPJ140" s="22"/>
      <c r="UPK140" s="22"/>
      <c r="UPL140" s="22"/>
      <c r="UPM140" s="22"/>
      <c r="UPN140" s="22"/>
      <c r="UPO140" s="22"/>
      <c r="UPP140" s="22"/>
      <c r="UPQ140" s="22"/>
      <c r="UPR140" s="22"/>
      <c r="UPS140" s="22"/>
      <c r="UPT140" s="22"/>
      <c r="UPU140" s="22"/>
      <c r="UPV140" s="22"/>
      <c r="UPW140" s="22"/>
      <c r="UPX140" s="22"/>
      <c r="UPY140" s="22"/>
      <c r="UPZ140" s="22"/>
      <c r="UQA140" s="22"/>
      <c r="UQB140" s="22"/>
      <c r="UQC140" s="22"/>
      <c r="UQD140" s="22"/>
      <c r="UQE140" s="22"/>
      <c r="UQF140" s="22"/>
      <c r="UQG140" s="22"/>
      <c r="UQH140" s="22"/>
      <c r="UQI140" s="22"/>
      <c r="UQJ140" s="22"/>
      <c r="UQK140" s="22"/>
      <c r="UQL140" s="22"/>
      <c r="UQM140" s="22"/>
      <c r="UQN140" s="22"/>
      <c r="UQO140" s="22"/>
      <c r="UQP140" s="22"/>
      <c r="UQQ140" s="21"/>
      <c r="UQR140" s="22"/>
      <c r="UQS140" s="22"/>
      <c r="UQT140" s="22"/>
      <c r="UQU140" s="22"/>
      <c r="UQV140" s="22"/>
      <c r="UQW140" s="22"/>
      <c r="UQX140" s="22"/>
      <c r="UQY140" s="22"/>
      <c r="UQZ140" s="22"/>
      <c r="URA140" s="22"/>
      <c r="URB140" s="22"/>
      <c r="URC140" s="22"/>
      <c r="URD140" s="22"/>
      <c r="URE140" s="22"/>
      <c r="URF140" s="22"/>
      <c r="URG140" s="22"/>
      <c r="URH140" s="22"/>
      <c r="URI140" s="22"/>
      <c r="URJ140" s="22"/>
      <c r="URK140" s="22"/>
      <c r="URL140" s="22"/>
      <c r="URM140" s="22"/>
      <c r="URN140" s="22"/>
      <c r="URO140" s="22"/>
      <c r="URP140" s="22"/>
      <c r="URQ140" s="22"/>
      <c r="URR140" s="22"/>
      <c r="URS140" s="22"/>
      <c r="URT140" s="22"/>
      <c r="URU140" s="22"/>
      <c r="URV140" s="22"/>
      <c r="URW140" s="22"/>
      <c r="URX140" s="22"/>
      <c r="URY140" s="21"/>
      <c r="URZ140" s="22"/>
      <c r="USA140" s="22"/>
      <c r="USB140" s="22"/>
      <c r="USC140" s="22"/>
      <c r="USD140" s="22"/>
      <c r="USE140" s="22"/>
      <c r="USF140" s="22"/>
      <c r="USG140" s="22"/>
      <c r="USH140" s="22"/>
      <c r="USI140" s="22"/>
      <c r="USJ140" s="22"/>
      <c r="USK140" s="22"/>
      <c r="USL140" s="22"/>
      <c r="USM140" s="22"/>
      <c r="USN140" s="22"/>
      <c r="USO140" s="22"/>
      <c r="USP140" s="22"/>
      <c r="USQ140" s="22"/>
      <c r="USR140" s="22"/>
      <c r="USS140" s="22"/>
      <c r="UST140" s="22"/>
      <c r="USU140" s="22"/>
      <c r="USV140" s="22"/>
      <c r="USW140" s="22"/>
      <c r="USX140" s="22"/>
      <c r="USY140" s="22"/>
      <c r="USZ140" s="22"/>
      <c r="UTA140" s="22"/>
      <c r="UTB140" s="22"/>
      <c r="UTC140" s="22"/>
      <c r="UTD140" s="22"/>
      <c r="UTE140" s="22"/>
      <c r="UTF140" s="22"/>
      <c r="UTG140" s="21"/>
      <c r="UTH140" s="22"/>
      <c r="UTI140" s="22"/>
      <c r="UTJ140" s="22"/>
      <c r="UTK140" s="22"/>
      <c r="UTL140" s="22"/>
      <c r="UTM140" s="22"/>
      <c r="UTN140" s="22"/>
      <c r="UTO140" s="22"/>
      <c r="UTP140" s="22"/>
      <c r="UTQ140" s="22"/>
      <c r="UTR140" s="22"/>
      <c r="UTS140" s="22"/>
      <c r="UTT140" s="22"/>
      <c r="UTU140" s="22"/>
      <c r="UTV140" s="22"/>
      <c r="UTW140" s="22"/>
      <c r="UTX140" s="22"/>
      <c r="UTY140" s="22"/>
      <c r="UTZ140" s="22"/>
      <c r="UUA140" s="22"/>
      <c r="UUB140" s="22"/>
      <c r="UUC140" s="22"/>
      <c r="UUD140" s="22"/>
      <c r="UUE140" s="22"/>
      <c r="UUF140" s="22"/>
      <c r="UUG140" s="22"/>
      <c r="UUH140" s="22"/>
      <c r="UUI140" s="22"/>
      <c r="UUJ140" s="22"/>
      <c r="UUK140" s="22"/>
      <c r="UUL140" s="22"/>
      <c r="UUM140" s="22"/>
      <c r="UUN140" s="22"/>
      <c r="UUO140" s="21"/>
      <c r="UUP140" s="22"/>
      <c r="UUQ140" s="22"/>
      <c r="UUR140" s="22"/>
      <c r="UUS140" s="22"/>
      <c r="UUT140" s="22"/>
      <c r="UUU140" s="22"/>
      <c r="UUV140" s="22"/>
      <c r="UUW140" s="22"/>
      <c r="UUX140" s="22"/>
      <c r="UUY140" s="22"/>
      <c r="UUZ140" s="22"/>
      <c r="UVA140" s="22"/>
      <c r="UVB140" s="22"/>
      <c r="UVC140" s="22"/>
      <c r="UVD140" s="22"/>
      <c r="UVE140" s="22"/>
      <c r="UVF140" s="22"/>
      <c r="UVG140" s="22"/>
      <c r="UVH140" s="22"/>
      <c r="UVI140" s="22"/>
      <c r="UVJ140" s="22"/>
      <c r="UVK140" s="22"/>
      <c r="UVL140" s="22"/>
      <c r="UVM140" s="22"/>
      <c r="UVN140" s="22"/>
      <c r="UVO140" s="22"/>
      <c r="UVP140" s="22"/>
      <c r="UVQ140" s="22"/>
      <c r="UVR140" s="22"/>
      <c r="UVS140" s="22"/>
      <c r="UVT140" s="22"/>
      <c r="UVU140" s="22"/>
      <c r="UVV140" s="22"/>
      <c r="UVW140" s="21"/>
      <c r="UVX140" s="22"/>
      <c r="UVY140" s="22"/>
      <c r="UVZ140" s="22"/>
      <c r="UWA140" s="22"/>
      <c r="UWB140" s="22"/>
      <c r="UWC140" s="22"/>
      <c r="UWD140" s="22"/>
      <c r="UWE140" s="22"/>
      <c r="UWF140" s="22"/>
      <c r="UWG140" s="22"/>
      <c r="UWH140" s="22"/>
      <c r="UWI140" s="22"/>
      <c r="UWJ140" s="22"/>
      <c r="UWK140" s="22"/>
      <c r="UWL140" s="22"/>
      <c r="UWM140" s="22"/>
      <c r="UWN140" s="22"/>
      <c r="UWO140" s="22"/>
      <c r="UWP140" s="22"/>
      <c r="UWQ140" s="22"/>
      <c r="UWR140" s="22"/>
      <c r="UWS140" s="22"/>
      <c r="UWT140" s="22"/>
      <c r="UWU140" s="22"/>
      <c r="UWV140" s="22"/>
      <c r="UWW140" s="22"/>
      <c r="UWX140" s="22"/>
      <c r="UWY140" s="22"/>
      <c r="UWZ140" s="22"/>
      <c r="UXA140" s="22"/>
      <c r="UXB140" s="22"/>
      <c r="UXC140" s="22"/>
      <c r="UXD140" s="22"/>
      <c r="UXE140" s="21"/>
      <c r="UXF140" s="22"/>
      <c r="UXG140" s="22"/>
      <c r="UXH140" s="22"/>
      <c r="UXI140" s="22"/>
      <c r="UXJ140" s="22"/>
      <c r="UXK140" s="22"/>
      <c r="UXL140" s="22"/>
      <c r="UXM140" s="22"/>
      <c r="UXN140" s="22"/>
      <c r="UXO140" s="22"/>
      <c r="UXP140" s="22"/>
      <c r="UXQ140" s="22"/>
      <c r="UXR140" s="22"/>
      <c r="UXS140" s="22"/>
      <c r="UXT140" s="22"/>
      <c r="UXU140" s="22"/>
      <c r="UXV140" s="22"/>
      <c r="UXW140" s="22"/>
      <c r="UXX140" s="22"/>
      <c r="UXY140" s="22"/>
      <c r="UXZ140" s="22"/>
      <c r="UYA140" s="22"/>
      <c r="UYB140" s="22"/>
      <c r="UYC140" s="22"/>
      <c r="UYD140" s="22"/>
      <c r="UYE140" s="22"/>
      <c r="UYF140" s="22"/>
      <c r="UYG140" s="22"/>
      <c r="UYH140" s="22"/>
      <c r="UYI140" s="22"/>
      <c r="UYJ140" s="22"/>
      <c r="UYK140" s="22"/>
      <c r="UYL140" s="22"/>
      <c r="UYM140" s="21"/>
      <c r="UYN140" s="22"/>
      <c r="UYO140" s="22"/>
      <c r="UYP140" s="22"/>
      <c r="UYQ140" s="22"/>
      <c r="UYR140" s="22"/>
      <c r="UYS140" s="22"/>
      <c r="UYT140" s="22"/>
      <c r="UYU140" s="22"/>
      <c r="UYV140" s="22"/>
      <c r="UYW140" s="22"/>
      <c r="UYX140" s="22"/>
      <c r="UYY140" s="22"/>
      <c r="UYZ140" s="22"/>
      <c r="UZA140" s="22"/>
      <c r="UZB140" s="22"/>
      <c r="UZC140" s="22"/>
      <c r="UZD140" s="22"/>
      <c r="UZE140" s="22"/>
      <c r="UZF140" s="22"/>
      <c r="UZG140" s="22"/>
      <c r="UZH140" s="22"/>
      <c r="UZI140" s="22"/>
      <c r="UZJ140" s="22"/>
      <c r="UZK140" s="22"/>
      <c r="UZL140" s="22"/>
      <c r="UZM140" s="22"/>
      <c r="UZN140" s="22"/>
      <c r="UZO140" s="22"/>
      <c r="UZP140" s="22"/>
      <c r="UZQ140" s="22"/>
      <c r="UZR140" s="22"/>
      <c r="UZS140" s="22"/>
      <c r="UZT140" s="22"/>
      <c r="UZU140" s="21"/>
      <c r="UZV140" s="22"/>
      <c r="UZW140" s="22"/>
      <c r="UZX140" s="22"/>
      <c r="UZY140" s="22"/>
      <c r="UZZ140" s="22"/>
      <c r="VAA140" s="22"/>
      <c r="VAB140" s="22"/>
      <c r="VAC140" s="22"/>
      <c r="VAD140" s="22"/>
      <c r="VAE140" s="22"/>
      <c r="VAF140" s="22"/>
      <c r="VAG140" s="22"/>
      <c r="VAH140" s="22"/>
      <c r="VAI140" s="22"/>
      <c r="VAJ140" s="22"/>
      <c r="VAK140" s="22"/>
      <c r="VAL140" s="22"/>
      <c r="VAM140" s="22"/>
      <c r="VAN140" s="22"/>
      <c r="VAO140" s="22"/>
      <c r="VAP140" s="22"/>
      <c r="VAQ140" s="22"/>
      <c r="VAR140" s="22"/>
      <c r="VAS140" s="22"/>
      <c r="VAT140" s="22"/>
      <c r="VAU140" s="22"/>
      <c r="VAV140" s="22"/>
      <c r="VAW140" s="22"/>
      <c r="VAX140" s="22"/>
      <c r="VAY140" s="22"/>
      <c r="VAZ140" s="22"/>
      <c r="VBA140" s="22"/>
      <c r="VBB140" s="22"/>
      <c r="VBC140" s="21"/>
      <c r="VBD140" s="22"/>
      <c r="VBE140" s="22"/>
      <c r="VBF140" s="22"/>
      <c r="VBG140" s="22"/>
      <c r="VBH140" s="22"/>
      <c r="VBI140" s="22"/>
      <c r="VBJ140" s="22"/>
      <c r="VBK140" s="22"/>
      <c r="VBL140" s="22"/>
      <c r="VBM140" s="22"/>
      <c r="VBN140" s="22"/>
      <c r="VBO140" s="22"/>
      <c r="VBP140" s="22"/>
      <c r="VBQ140" s="22"/>
      <c r="VBR140" s="22"/>
      <c r="VBS140" s="22"/>
      <c r="VBT140" s="22"/>
      <c r="VBU140" s="22"/>
      <c r="VBV140" s="22"/>
      <c r="VBW140" s="22"/>
      <c r="VBX140" s="22"/>
      <c r="VBY140" s="22"/>
      <c r="VBZ140" s="22"/>
      <c r="VCA140" s="22"/>
      <c r="VCB140" s="22"/>
      <c r="VCC140" s="22"/>
      <c r="VCD140" s="22"/>
      <c r="VCE140" s="22"/>
      <c r="VCF140" s="22"/>
      <c r="VCG140" s="22"/>
      <c r="VCH140" s="22"/>
      <c r="VCI140" s="22"/>
      <c r="VCJ140" s="22"/>
      <c r="VCK140" s="21"/>
      <c r="VCL140" s="22"/>
      <c r="VCM140" s="22"/>
      <c r="VCN140" s="22"/>
      <c r="VCO140" s="22"/>
      <c r="VCP140" s="22"/>
      <c r="VCQ140" s="22"/>
      <c r="VCR140" s="22"/>
      <c r="VCS140" s="22"/>
      <c r="VCT140" s="22"/>
      <c r="VCU140" s="22"/>
      <c r="VCV140" s="22"/>
      <c r="VCW140" s="22"/>
      <c r="VCX140" s="22"/>
      <c r="VCY140" s="22"/>
      <c r="VCZ140" s="22"/>
      <c r="VDA140" s="22"/>
      <c r="VDB140" s="22"/>
      <c r="VDC140" s="22"/>
      <c r="VDD140" s="22"/>
      <c r="VDE140" s="22"/>
      <c r="VDF140" s="22"/>
      <c r="VDG140" s="22"/>
      <c r="VDH140" s="22"/>
      <c r="VDI140" s="22"/>
      <c r="VDJ140" s="22"/>
      <c r="VDK140" s="22"/>
      <c r="VDL140" s="22"/>
      <c r="VDM140" s="22"/>
      <c r="VDN140" s="22"/>
      <c r="VDO140" s="22"/>
      <c r="VDP140" s="22"/>
      <c r="VDQ140" s="22"/>
      <c r="VDR140" s="22"/>
      <c r="VDS140" s="21"/>
      <c r="VDT140" s="22"/>
      <c r="VDU140" s="22"/>
      <c r="VDV140" s="22"/>
      <c r="VDW140" s="22"/>
      <c r="VDX140" s="22"/>
      <c r="VDY140" s="22"/>
      <c r="VDZ140" s="22"/>
      <c r="VEA140" s="22"/>
      <c r="VEB140" s="22"/>
      <c r="VEC140" s="22"/>
      <c r="VED140" s="22"/>
      <c r="VEE140" s="22"/>
      <c r="VEF140" s="22"/>
      <c r="VEG140" s="22"/>
      <c r="VEH140" s="22"/>
      <c r="VEI140" s="22"/>
      <c r="VEJ140" s="22"/>
      <c r="VEK140" s="22"/>
      <c r="VEL140" s="22"/>
      <c r="VEM140" s="22"/>
      <c r="VEN140" s="22"/>
      <c r="VEO140" s="22"/>
      <c r="VEP140" s="22"/>
      <c r="VEQ140" s="22"/>
      <c r="VER140" s="22"/>
      <c r="VES140" s="22"/>
      <c r="VET140" s="22"/>
      <c r="VEU140" s="22"/>
      <c r="VEV140" s="22"/>
      <c r="VEW140" s="22"/>
      <c r="VEX140" s="22"/>
      <c r="VEY140" s="22"/>
      <c r="VEZ140" s="22"/>
      <c r="VFA140" s="21"/>
      <c r="VFB140" s="22"/>
      <c r="VFC140" s="22"/>
      <c r="VFD140" s="22"/>
      <c r="VFE140" s="22"/>
      <c r="VFF140" s="22"/>
      <c r="VFG140" s="22"/>
      <c r="VFH140" s="22"/>
      <c r="VFI140" s="22"/>
      <c r="VFJ140" s="22"/>
      <c r="VFK140" s="22"/>
      <c r="VFL140" s="22"/>
      <c r="VFM140" s="22"/>
      <c r="VFN140" s="22"/>
      <c r="VFO140" s="22"/>
      <c r="VFP140" s="22"/>
      <c r="VFQ140" s="22"/>
      <c r="VFR140" s="22"/>
      <c r="VFS140" s="22"/>
      <c r="VFT140" s="22"/>
      <c r="VFU140" s="22"/>
      <c r="VFV140" s="22"/>
      <c r="VFW140" s="22"/>
      <c r="VFX140" s="22"/>
      <c r="VFY140" s="22"/>
      <c r="VFZ140" s="22"/>
      <c r="VGA140" s="22"/>
      <c r="VGB140" s="22"/>
      <c r="VGC140" s="22"/>
      <c r="VGD140" s="22"/>
      <c r="VGE140" s="22"/>
      <c r="VGF140" s="22"/>
      <c r="VGG140" s="22"/>
      <c r="VGH140" s="22"/>
      <c r="VGI140" s="21"/>
      <c r="VGJ140" s="22"/>
      <c r="VGK140" s="22"/>
      <c r="VGL140" s="22"/>
      <c r="VGM140" s="22"/>
      <c r="VGN140" s="22"/>
      <c r="VGO140" s="22"/>
      <c r="VGP140" s="22"/>
      <c r="VGQ140" s="22"/>
      <c r="VGR140" s="22"/>
      <c r="VGS140" s="22"/>
      <c r="VGT140" s="22"/>
      <c r="VGU140" s="22"/>
      <c r="VGV140" s="22"/>
      <c r="VGW140" s="22"/>
      <c r="VGX140" s="22"/>
      <c r="VGY140" s="22"/>
      <c r="VGZ140" s="22"/>
      <c r="VHA140" s="22"/>
      <c r="VHB140" s="22"/>
      <c r="VHC140" s="22"/>
      <c r="VHD140" s="22"/>
      <c r="VHE140" s="22"/>
      <c r="VHF140" s="22"/>
      <c r="VHG140" s="22"/>
      <c r="VHH140" s="22"/>
      <c r="VHI140" s="22"/>
      <c r="VHJ140" s="22"/>
      <c r="VHK140" s="22"/>
      <c r="VHL140" s="22"/>
      <c r="VHM140" s="22"/>
      <c r="VHN140" s="22"/>
      <c r="VHO140" s="22"/>
      <c r="VHP140" s="22"/>
      <c r="VHQ140" s="21"/>
      <c r="VHR140" s="22"/>
      <c r="VHS140" s="22"/>
      <c r="VHT140" s="22"/>
      <c r="VHU140" s="22"/>
      <c r="VHV140" s="22"/>
      <c r="VHW140" s="22"/>
      <c r="VHX140" s="22"/>
      <c r="VHY140" s="22"/>
      <c r="VHZ140" s="22"/>
      <c r="VIA140" s="22"/>
      <c r="VIB140" s="22"/>
      <c r="VIC140" s="22"/>
      <c r="VID140" s="22"/>
      <c r="VIE140" s="22"/>
      <c r="VIF140" s="22"/>
      <c r="VIG140" s="22"/>
      <c r="VIH140" s="22"/>
      <c r="VII140" s="22"/>
      <c r="VIJ140" s="22"/>
      <c r="VIK140" s="22"/>
      <c r="VIL140" s="22"/>
      <c r="VIM140" s="22"/>
      <c r="VIN140" s="22"/>
      <c r="VIO140" s="22"/>
      <c r="VIP140" s="22"/>
      <c r="VIQ140" s="22"/>
      <c r="VIR140" s="22"/>
      <c r="VIS140" s="22"/>
      <c r="VIT140" s="22"/>
      <c r="VIU140" s="22"/>
      <c r="VIV140" s="22"/>
      <c r="VIW140" s="22"/>
      <c r="VIX140" s="22"/>
      <c r="VIY140" s="21"/>
      <c r="VIZ140" s="22"/>
      <c r="VJA140" s="22"/>
      <c r="VJB140" s="22"/>
      <c r="VJC140" s="22"/>
      <c r="VJD140" s="22"/>
      <c r="VJE140" s="22"/>
      <c r="VJF140" s="22"/>
      <c r="VJG140" s="22"/>
      <c r="VJH140" s="22"/>
      <c r="VJI140" s="22"/>
      <c r="VJJ140" s="22"/>
      <c r="VJK140" s="22"/>
      <c r="VJL140" s="22"/>
      <c r="VJM140" s="22"/>
      <c r="VJN140" s="22"/>
      <c r="VJO140" s="22"/>
      <c r="VJP140" s="22"/>
      <c r="VJQ140" s="22"/>
      <c r="VJR140" s="22"/>
      <c r="VJS140" s="22"/>
      <c r="VJT140" s="22"/>
      <c r="VJU140" s="22"/>
      <c r="VJV140" s="22"/>
      <c r="VJW140" s="22"/>
      <c r="VJX140" s="22"/>
      <c r="VJY140" s="22"/>
      <c r="VJZ140" s="22"/>
      <c r="VKA140" s="22"/>
      <c r="VKB140" s="22"/>
      <c r="VKC140" s="22"/>
      <c r="VKD140" s="22"/>
      <c r="VKE140" s="22"/>
      <c r="VKF140" s="22"/>
      <c r="VKG140" s="21"/>
      <c r="VKH140" s="22"/>
      <c r="VKI140" s="22"/>
      <c r="VKJ140" s="22"/>
      <c r="VKK140" s="22"/>
      <c r="VKL140" s="22"/>
      <c r="VKM140" s="22"/>
      <c r="VKN140" s="22"/>
      <c r="VKO140" s="22"/>
      <c r="VKP140" s="22"/>
      <c r="VKQ140" s="22"/>
      <c r="VKR140" s="22"/>
      <c r="VKS140" s="22"/>
      <c r="VKT140" s="22"/>
      <c r="VKU140" s="22"/>
      <c r="VKV140" s="22"/>
      <c r="VKW140" s="22"/>
      <c r="VKX140" s="22"/>
      <c r="VKY140" s="22"/>
      <c r="VKZ140" s="22"/>
      <c r="VLA140" s="22"/>
      <c r="VLB140" s="22"/>
      <c r="VLC140" s="22"/>
      <c r="VLD140" s="22"/>
      <c r="VLE140" s="22"/>
      <c r="VLF140" s="22"/>
      <c r="VLG140" s="22"/>
      <c r="VLH140" s="22"/>
      <c r="VLI140" s="22"/>
      <c r="VLJ140" s="22"/>
      <c r="VLK140" s="22"/>
      <c r="VLL140" s="22"/>
      <c r="VLM140" s="22"/>
      <c r="VLN140" s="22"/>
      <c r="VLO140" s="21"/>
      <c r="VLP140" s="22"/>
      <c r="VLQ140" s="22"/>
      <c r="VLR140" s="22"/>
      <c r="VLS140" s="22"/>
      <c r="VLT140" s="22"/>
      <c r="VLU140" s="22"/>
      <c r="VLV140" s="22"/>
      <c r="VLW140" s="22"/>
      <c r="VLX140" s="22"/>
      <c r="VLY140" s="22"/>
      <c r="VLZ140" s="22"/>
      <c r="VMA140" s="22"/>
      <c r="VMB140" s="22"/>
      <c r="VMC140" s="22"/>
      <c r="VMD140" s="22"/>
      <c r="VME140" s="22"/>
      <c r="VMF140" s="22"/>
      <c r="VMG140" s="22"/>
      <c r="VMH140" s="22"/>
      <c r="VMI140" s="22"/>
      <c r="VMJ140" s="22"/>
      <c r="VMK140" s="22"/>
      <c r="VML140" s="22"/>
      <c r="VMM140" s="22"/>
      <c r="VMN140" s="22"/>
      <c r="VMO140" s="22"/>
      <c r="VMP140" s="22"/>
      <c r="VMQ140" s="22"/>
      <c r="VMR140" s="22"/>
      <c r="VMS140" s="22"/>
      <c r="VMT140" s="22"/>
      <c r="VMU140" s="22"/>
      <c r="VMV140" s="22"/>
      <c r="VMW140" s="21"/>
      <c r="VMX140" s="22"/>
      <c r="VMY140" s="22"/>
      <c r="VMZ140" s="22"/>
      <c r="VNA140" s="22"/>
      <c r="VNB140" s="22"/>
      <c r="VNC140" s="22"/>
      <c r="VND140" s="22"/>
      <c r="VNE140" s="22"/>
      <c r="VNF140" s="22"/>
      <c r="VNG140" s="22"/>
      <c r="VNH140" s="22"/>
      <c r="VNI140" s="22"/>
      <c r="VNJ140" s="22"/>
      <c r="VNK140" s="22"/>
      <c r="VNL140" s="22"/>
      <c r="VNM140" s="22"/>
      <c r="VNN140" s="22"/>
      <c r="VNO140" s="22"/>
      <c r="VNP140" s="22"/>
      <c r="VNQ140" s="22"/>
      <c r="VNR140" s="22"/>
      <c r="VNS140" s="22"/>
      <c r="VNT140" s="22"/>
      <c r="VNU140" s="22"/>
      <c r="VNV140" s="22"/>
      <c r="VNW140" s="22"/>
      <c r="VNX140" s="22"/>
      <c r="VNY140" s="22"/>
      <c r="VNZ140" s="22"/>
      <c r="VOA140" s="22"/>
      <c r="VOB140" s="22"/>
      <c r="VOC140" s="22"/>
      <c r="VOD140" s="22"/>
      <c r="VOE140" s="21"/>
      <c r="VOF140" s="22"/>
      <c r="VOG140" s="22"/>
      <c r="VOH140" s="22"/>
      <c r="VOI140" s="22"/>
      <c r="VOJ140" s="22"/>
      <c r="VOK140" s="22"/>
      <c r="VOL140" s="22"/>
      <c r="VOM140" s="22"/>
      <c r="VON140" s="22"/>
      <c r="VOO140" s="22"/>
      <c r="VOP140" s="22"/>
      <c r="VOQ140" s="22"/>
      <c r="VOR140" s="22"/>
      <c r="VOS140" s="22"/>
      <c r="VOT140" s="22"/>
      <c r="VOU140" s="22"/>
      <c r="VOV140" s="22"/>
      <c r="VOW140" s="22"/>
      <c r="VOX140" s="22"/>
      <c r="VOY140" s="22"/>
      <c r="VOZ140" s="22"/>
      <c r="VPA140" s="22"/>
      <c r="VPB140" s="22"/>
      <c r="VPC140" s="22"/>
      <c r="VPD140" s="22"/>
      <c r="VPE140" s="22"/>
      <c r="VPF140" s="22"/>
      <c r="VPG140" s="22"/>
      <c r="VPH140" s="22"/>
      <c r="VPI140" s="22"/>
      <c r="VPJ140" s="22"/>
      <c r="VPK140" s="22"/>
      <c r="VPL140" s="22"/>
      <c r="VPM140" s="21"/>
      <c r="VPN140" s="22"/>
      <c r="VPO140" s="22"/>
      <c r="VPP140" s="22"/>
      <c r="VPQ140" s="22"/>
      <c r="VPR140" s="22"/>
      <c r="VPS140" s="22"/>
      <c r="VPT140" s="22"/>
      <c r="VPU140" s="22"/>
      <c r="VPV140" s="22"/>
      <c r="VPW140" s="22"/>
      <c r="VPX140" s="22"/>
      <c r="VPY140" s="22"/>
      <c r="VPZ140" s="22"/>
      <c r="VQA140" s="22"/>
      <c r="VQB140" s="22"/>
      <c r="VQC140" s="22"/>
      <c r="VQD140" s="22"/>
      <c r="VQE140" s="22"/>
      <c r="VQF140" s="22"/>
      <c r="VQG140" s="22"/>
      <c r="VQH140" s="22"/>
      <c r="VQI140" s="22"/>
      <c r="VQJ140" s="22"/>
      <c r="VQK140" s="22"/>
      <c r="VQL140" s="22"/>
      <c r="VQM140" s="22"/>
      <c r="VQN140" s="22"/>
      <c r="VQO140" s="22"/>
      <c r="VQP140" s="22"/>
      <c r="VQQ140" s="22"/>
      <c r="VQR140" s="22"/>
      <c r="VQS140" s="22"/>
      <c r="VQT140" s="22"/>
      <c r="VQU140" s="21"/>
      <c r="VQV140" s="22"/>
      <c r="VQW140" s="22"/>
      <c r="VQX140" s="22"/>
      <c r="VQY140" s="22"/>
      <c r="VQZ140" s="22"/>
      <c r="VRA140" s="22"/>
      <c r="VRB140" s="22"/>
      <c r="VRC140" s="22"/>
      <c r="VRD140" s="22"/>
      <c r="VRE140" s="22"/>
      <c r="VRF140" s="22"/>
      <c r="VRG140" s="22"/>
      <c r="VRH140" s="22"/>
      <c r="VRI140" s="22"/>
      <c r="VRJ140" s="22"/>
      <c r="VRK140" s="22"/>
      <c r="VRL140" s="22"/>
      <c r="VRM140" s="22"/>
      <c r="VRN140" s="22"/>
      <c r="VRO140" s="22"/>
      <c r="VRP140" s="22"/>
      <c r="VRQ140" s="22"/>
      <c r="VRR140" s="22"/>
      <c r="VRS140" s="22"/>
      <c r="VRT140" s="22"/>
      <c r="VRU140" s="22"/>
      <c r="VRV140" s="22"/>
      <c r="VRW140" s="22"/>
      <c r="VRX140" s="22"/>
      <c r="VRY140" s="22"/>
      <c r="VRZ140" s="22"/>
      <c r="VSA140" s="22"/>
      <c r="VSB140" s="22"/>
      <c r="VSC140" s="21"/>
      <c r="VSD140" s="22"/>
      <c r="VSE140" s="22"/>
      <c r="VSF140" s="22"/>
      <c r="VSG140" s="22"/>
      <c r="VSH140" s="22"/>
      <c r="VSI140" s="22"/>
      <c r="VSJ140" s="22"/>
      <c r="VSK140" s="22"/>
      <c r="VSL140" s="22"/>
      <c r="VSM140" s="22"/>
      <c r="VSN140" s="22"/>
      <c r="VSO140" s="22"/>
      <c r="VSP140" s="22"/>
      <c r="VSQ140" s="22"/>
      <c r="VSR140" s="22"/>
      <c r="VSS140" s="22"/>
      <c r="VST140" s="22"/>
      <c r="VSU140" s="22"/>
      <c r="VSV140" s="22"/>
      <c r="VSW140" s="22"/>
      <c r="VSX140" s="22"/>
      <c r="VSY140" s="22"/>
      <c r="VSZ140" s="22"/>
      <c r="VTA140" s="22"/>
      <c r="VTB140" s="22"/>
      <c r="VTC140" s="22"/>
      <c r="VTD140" s="22"/>
      <c r="VTE140" s="22"/>
      <c r="VTF140" s="22"/>
      <c r="VTG140" s="22"/>
      <c r="VTH140" s="22"/>
      <c r="VTI140" s="22"/>
      <c r="VTJ140" s="22"/>
      <c r="VTK140" s="21"/>
      <c r="VTL140" s="22"/>
      <c r="VTM140" s="22"/>
      <c r="VTN140" s="22"/>
      <c r="VTO140" s="22"/>
      <c r="VTP140" s="22"/>
      <c r="VTQ140" s="22"/>
      <c r="VTR140" s="22"/>
      <c r="VTS140" s="22"/>
      <c r="VTT140" s="22"/>
      <c r="VTU140" s="22"/>
      <c r="VTV140" s="22"/>
      <c r="VTW140" s="22"/>
      <c r="VTX140" s="22"/>
      <c r="VTY140" s="22"/>
      <c r="VTZ140" s="22"/>
      <c r="VUA140" s="22"/>
      <c r="VUB140" s="22"/>
      <c r="VUC140" s="22"/>
      <c r="VUD140" s="22"/>
      <c r="VUE140" s="22"/>
      <c r="VUF140" s="22"/>
      <c r="VUG140" s="22"/>
      <c r="VUH140" s="22"/>
      <c r="VUI140" s="22"/>
      <c r="VUJ140" s="22"/>
      <c r="VUK140" s="22"/>
      <c r="VUL140" s="22"/>
      <c r="VUM140" s="22"/>
      <c r="VUN140" s="22"/>
      <c r="VUO140" s="22"/>
      <c r="VUP140" s="22"/>
      <c r="VUQ140" s="22"/>
      <c r="VUR140" s="22"/>
      <c r="VUS140" s="21"/>
      <c r="VUT140" s="22"/>
      <c r="VUU140" s="22"/>
      <c r="VUV140" s="22"/>
      <c r="VUW140" s="22"/>
      <c r="VUX140" s="22"/>
      <c r="VUY140" s="22"/>
      <c r="VUZ140" s="22"/>
      <c r="VVA140" s="22"/>
      <c r="VVB140" s="22"/>
      <c r="VVC140" s="22"/>
      <c r="VVD140" s="22"/>
      <c r="VVE140" s="22"/>
      <c r="VVF140" s="22"/>
      <c r="VVG140" s="22"/>
      <c r="VVH140" s="22"/>
      <c r="VVI140" s="22"/>
      <c r="VVJ140" s="22"/>
      <c r="VVK140" s="22"/>
      <c r="VVL140" s="22"/>
      <c r="VVM140" s="22"/>
      <c r="VVN140" s="22"/>
      <c r="VVO140" s="22"/>
      <c r="VVP140" s="22"/>
      <c r="VVQ140" s="22"/>
      <c r="VVR140" s="22"/>
      <c r="VVS140" s="22"/>
      <c r="VVT140" s="22"/>
      <c r="VVU140" s="22"/>
      <c r="VVV140" s="22"/>
      <c r="VVW140" s="22"/>
      <c r="VVX140" s="22"/>
      <c r="VVY140" s="22"/>
      <c r="VVZ140" s="22"/>
      <c r="VWA140" s="21"/>
      <c r="VWB140" s="22"/>
      <c r="VWC140" s="22"/>
      <c r="VWD140" s="22"/>
      <c r="VWE140" s="22"/>
      <c r="VWF140" s="22"/>
      <c r="VWG140" s="22"/>
      <c r="VWH140" s="22"/>
      <c r="VWI140" s="22"/>
      <c r="VWJ140" s="22"/>
      <c r="VWK140" s="22"/>
      <c r="VWL140" s="22"/>
      <c r="VWM140" s="22"/>
      <c r="VWN140" s="22"/>
      <c r="VWO140" s="22"/>
      <c r="VWP140" s="22"/>
      <c r="VWQ140" s="22"/>
      <c r="VWR140" s="22"/>
      <c r="VWS140" s="22"/>
      <c r="VWT140" s="22"/>
      <c r="VWU140" s="22"/>
      <c r="VWV140" s="22"/>
      <c r="VWW140" s="22"/>
      <c r="VWX140" s="22"/>
      <c r="VWY140" s="22"/>
      <c r="VWZ140" s="22"/>
      <c r="VXA140" s="22"/>
      <c r="VXB140" s="22"/>
      <c r="VXC140" s="22"/>
      <c r="VXD140" s="22"/>
      <c r="VXE140" s="22"/>
      <c r="VXF140" s="22"/>
      <c r="VXG140" s="22"/>
      <c r="VXH140" s="22"/>
      <c r="VXI140" s="21"/>
      <c r="VXJ140" s="22"/>
      <c r="VXK140" s="22"/>
      <c r="VXL140" s="22"/>
      <c r="VXM140" s="22"/>
      <c r="VXN140" s="22"/>
      <c r="VXO140" s="22"/>
      <c r="VXP140" s="22"/>
      <c r="VXQ140" s="22"/>
      <c r="VXR140" s="22"/>
      <c r="VXS140" s="22"/>
      <c r="VXT140" s="22"/>
      <c r="VXU140" s="22"/>
      <c r="VXV140" s="22"/>
      <c r="VXW140" s="22"/>
      <c r="VXX140" s="22"/>
      <c r="VXY140" s="22"/>
      <c r="VXZ140" s="22"/>
      <c r="VYA140" s="22"/>
      <c r="VYB140" s="22"/>
      <c r="VYC140" s="22"/>
      <c r="VYD140" s="22"/>
      <c r="VYE140" s="22"/>
      <c r="VYF140" s="22"/>
      <c r="VYG140" s="22"/>
      <c r="VYH140" s="22"/>
      <c r="VYI140" s="22"/>
      <c r="VYJ140" s="22"/>
      <c r="VYK140" s="22"/>
      <c r="VYL140" s="22"/>
      <c r="VYM140" s="22"/>
      <c r="VYN140" s="22"/>
      <c r="VYO140" s="22"/>
      <c r="VYP140" s="22"/>
      <c r="VYQ140" s="21"/>
      <c r="VYR140" s="22"/>
      <c r="VYS140" s="22"/>
      <c r="VYT140" s="22"/>
      <c r="VYU140" s="22"/>
      <c r="VYV140" s="22"/>
      <c r="VYW140" s="22"/>
      <c r="VYX140" s="22"/>
      <c r="VYY140" s="22"/>
      <c r="VYZ140" s="22"/>
      <c r="VZA140" s="22"/>
      <c r="VZB140" s="22"/>
      <c r="VZC140" s="22"/>
      <c r="VZD140" s="22"/>
      <c r="VZE140" s="22"/>
      <c r="VZF140" s="22"/>
      <c r="VZG140" s="22"/>
      <c r="VZH140" s="22"/>
      <c r="VZI140" s="22"/>
      <c r="VZJ140" s="22"/>
      <c r="VZK140" s="22"/>
      <c r="VZL140" s="22"/>
      <c r="VZM140" s="22"/>
      <c r="VZN140" s="22"/>
      <c r="VZO140" s="22"/>
      <c r="VZP140" s="22"/>
      <c r="VZQ140" s="22"/>
      <c r="VZR140" s="22"/>
      <c r="VZS140" s="22"/>
      <c r="VZT140" s="22"/>
      <c r="VZU140" s="22"/>
      <c r="VZV140" s="22"/>
      <c r="VZW140" s="22"/>
      <c r="VZX140" s="22"/>
      <c r="VZY140" s="21"/>
      <c r="VZZ140" s="22"/>
      <c r="WAA140" s="22"/>
      <c r="WAB140" s="22"/>
      <c r="WAC140" s="22"/>
      <c r="WAD140" s="22"/>
      <c r="WAE140" s="22"/>
      <c r="WAF140" s="22"/>
      <c r="WAG140" s="22"/>
      <c r="WAH140" s="22"/>
      <c r="WAI140" s="22"/>
      <c r="WAJ140" s="22"/>
      <c r="WAK140" s="22"/>
      <c r="WAL140" s="22"/>
      <c r="WAM140" s="22"/>
      <c r="WAN140" s="22"/>
      <c r="WAO140" s="22"/>
      <c r="WAP140" s="22"/>
      <c r="WAQ140" s="22"/>
      <c r="WAR140" s="22"/>
      <c r="WAS140" s="22"/>
      <c r="WAT140" s="22"/>
      <c r="WAU140" s="22"/>
      <c r="WAV140" s="22"/>
      <c r="WAW140" s="22"/>
      <c r="WAX140" s="22"/>
      <c r="WAY140" s="22"/>
      <c r="WAZ140" s="22"/>
      <c r="WBA140" s="22"/>
      <c r="WBB140" s="22"/>
      <c r="WBC140" s="22"/>
      <c r="WBD140" s="22"/>
      <c r="WBE140" s="22"/>
      <c r="WBF140" s="22"/>
      <c r="WBG140" s="21"/>
      <c r="WBH140" s="22"/>
      <c r="WBI140" s="22"/>
      <c r="WBJ140" s="22"/>
      <c r="WBK140" s="22"/>
      <c r="WBL140" s="22"/>
      <c r="WBM140" s="22"/>
      <c r="WBN140" s="22"/>
      <c r="WBO140" s="22"/>
      <c r="WBP140" s="22"/>
      <c r="WBQ140" s="22"/>
      <c r="WBR140" s="22"/>
      <c r="WBS140" s="22"/>
      <c r="WBT140" s="22"/>
      <c r="WBU140" s="22"/>
      <c r="WBV140" s="22"/>
      <c r="WBW140" s="22"/>
      <c r="WBX140" s="22"/>
      <c r="WBY140" s="22"/>
      <c r="WBZ140" s="22"/>
      <c r="WCA140" s="22"/>
      <c r="WCB140" s="22"/>
      <c r="WCC140" s="22"/>
      <c r="WCD140" s="22"/>
      <c r="WCE140" s="22"/>
      <c r="WCF140" s="22"/>
      <c r="WCG140" s="22"/>
      <c r="WCH140" s="22"/>
      <c r="WCI140" s="22"/>
      <c r="WCJ140" s="22"/>
      <c r="WCK140" s="22"/>
      <c r="WCL140" s="22"/>
      <c r="WCM140" s="22"/>
      <c r="WCN140" s="22"/>
      <c r="WCO140" s="21"/>
      <c r="WCP140" s="22"/>
      <c r="WCQ140" s="22"/>
      <c r="WCR140" s="22"/>
      <c r="WCS140" s="22"/>
      <c r="WCT140" s="22"/>
      <c r="WCU140" s="22"/>
      <c r="WCV140" s="22"/>
      <c r="WCW140" s="22"/>
      <c r="WCX140" s="22"/>
      <c r="WCY140" s="22"/>
      <c r="WCZ140" s="22"/>
      <c r="WDA140" s="22"/>
      <c r="WDB140" s="22"/>
      <c r="WDC140" s="22"/>
      <c r="WDD140" s="22"/>
      <c r="WDE140" s="22"/>
      <c r="WDF140" s="22"/>
      <c r="WDG140" s="22"/>
      <c r="WDH140" s="22"/>
      <c r="WDI140" s="22"/>
      <c r="WDJ140" s="22"/>
      <c r="WDK140" s="22"/>
      <c r="WDL140" s="22"/>
      <c r="WDM140" s="22"/>
      <c r="WDN140" s="22"/>
      <c r="WDO140" s="22"/>
      <c r="WDP140" s="22"/>
      <c r="WDQ140" s="22"/>
      <c r="WDR140" s="22"/>
      <c r="WDS140" s="22"/>
      <c r="WDT140" s="22"/>
      <c r="WDU140" s="22"/>
      <c r="WDV140" s="22"/>
      <c r="WDW140" s="21"/>
      <c r="WDX140" s="22"/>
      <c r="WDY140" s="22"/>
      <c r="WDZ140" s="22"/>
      <c r="WEA140" s="22"/>
      <c r="WEB140" s="22"/>
      <c r="WEC140" s="22"/>
      <c r="WED140" s="22"/>
      <c r="WEE140" s="22"/>
      <c r="WEF140" s="22"/>
      <c r="WEG140" s="22"/>
      <c r="WEH140" s="22"/>
      <c r="WEI140" s="22"/>
      <c r="WEJ140" s="22"/>
      <c r="WEK140" s="22"/>
      <c r="WEL140" s="22"/>
      <c r="WEM140" s="22"/>
      <c r="WEN140" s="22"/>
      <c r="WEO140" s="22"/>
      <c r="WEP140" s="22"/>
      <c r="WEQ140" s="22"/>
      <c r="WER140" s="22"/>
      <c r="WES140" s="22"/>
      <c r="WET140" s="22"/>
      <c r="WEU140" s="22"/>
      <c r="WEV140" s="22"/>
      <c r="WEW140" s="22"/>
      <c r="WEX140" s="22"/>
      <c r="WEY140" s="22"/>
      <c r="WEZ140" s="22"/>
      <c r="WFA140" s="22"/>
      <c r="WFB140" s="22"/>
      <c r="WFC140" s="22"/>
      <c r="WFD140" s="22"/>
      <c r="WFE140" s="21"/>
      <c r="WFF140" s="22"/>
      <c r="WFG140" s="22"/>
      <c r="WFH140" s="22"/>
      <c r="WFI140" s="22"/>
      <c r="WFJ140" s="22"/>
      <c r="WFK140" s="22"/>
      <c r="WFL140" s="22"/>
      <c r="WFM140" s="22"/>
      <c r="WFN140" s="22"/>
      <c r="WFO140" s="22"/>
      <c r="WFP140" s="22"/>
      <c r="WFQ140" s="22"/>
      <c r="WFR140" s="22"/>
      <c r="WFS140" s="22"/>
      <c r="WFT140" s="22"/>
      <c r="WFU140" s="22"/>
      <c r="WFV140" s="22"/>
      <c r="WFW140" s="22"/>
      <c r="WFX140" s="22"/>
      <c r="WFY140" s="22"/>
      <c r="WFZ140" s="22"/>
      <c r="WGA140" s="22"/>
      <c r="WGB140" s="22"/>
      <c r="WGC140" s="22"/>
      <c r="WGD140" s="22"/>
      <c r="WGE140" s="22"/>
      <c r="WGF140" s="22"/>
      <c r="WGG140" s="22"/>
      <c r="WGH140" s="22"/>
      <c r="WGI140" s="22"/>
      <c r="WGJ140" s="22"/>
      <c r="WGK140" s="22"/>
      <c r="WGL140" s="22"/>
      <c r="WGM140" s="21"/>
      <c r="WGN140" s="22"/>
      <c r="WGO140" s="22"/>
      <c r="WGP140" s="22"/>
      <c r="WGQ140" s="22"/>
      <c r="WGR140" s="22"/>
      <c r="WGS140" s="22"/>
      <c r="WGT140" s="22"/>
      <c r="WGU140" s="22"/>
      <c r="WGV140" s="22"/>
      <c r="WGW140" s="22"/>
      <c r="WGX140" s="22"/>
      <c r="WGY140" s="22"/>
      <c r="WGZ140" s="22"/>
      <c r="WHA140" s="22"/>
      <c r="WHB140" s="22"/>
      <c r="WHC140" s="22"/>
      <c r="WHD140" s="22"/>
      <c r="WHE140" s="22"/>
      <c r="WHF140" s="22"/>
      <c r="WHG140" s="22"/>
      <c r="WHH140" s="22"/>
      <c r="WHI140" s="22"/>
      <c r="WHJ140" s="22"/>
      <c r="WHK140" s="22"/>
      <c r="WHL140" s="22"/>
      <c r="WHM140" s="22"/>
      <c r="WHN140" s="22"/>
      <c r="WHO140" s="22"/>
      <c r="WHP140" s="22"/>
      <c r="WHQ140" s="22"/>
      <c r="WHR140" s="22"/>
      <c r="WHS140" s="22"/>
      <c r="WHT140" s="22"/>
      <c r="WHU140" s="21"/>
      <c r="WHV140" s="22"/>
      <c r="WHW140" s="22"/>
      <c r="WHX140" s="22"/>
      <c r="WHY140" s="22"/>
      <c r="WHZ140" s="22"/>
      <c r="WIA140" s="22"/>
      <c r="WIB140" s="22"/>
      <c r="WIC140" s="22"/>
      <c r="WID140" s="22"/>
      <c r="WIE140" s="22"/>
      <c r="WIF140" s="22"/>
      <c r="WIG140" s="22"/>
      <c r="WIH140" s="22"/>
      <c r="WII140" s="22"/>
      <c r="WIJ140" s="22"/>
      <c r="WIK140" s="22"/>
      <c r="WIL140" s="22"/>
      <c r="WIM140" s="22"/>
      <c r="WIN140" s="22"/>
      <c r="WIO140" s="22"/>
      <c r="WIP140" s="22"/>
      <c r="WIQ140" s="22"/>
      <c r="WIR140" s="22"/>
      <c r="WIS140" s="22"/>
      <c r="WIT140" s="22"/>
      <c r="WIU140" s="22"/>
      <c r="WIV140" s="22"/>
      <c r="WIW140" s="22"/>
      <c r="WIX140" s="22"/>
      <c r="WIY140" s="22"/>
      <c r="WIZ140" s="22"/>
      <c r="WJA140" s="22"/>
      <c r="WJB140" s="22"/>
      <c r="WJC140" s="21"/>
      <c r="WJD140" s="22"/>
      <c r="WJE140" s="22"/>
      <c r="WJF140" s="22"/>
      <c r="WJG140" s="22"/>
      <c r="WJH140" s="22"/>
      <c r="WJI140" s="22"/>
      <c r="WJJ140" s="22"/>
      <c r="WJK140" s="22"/>
      <c r="WJL140" s="22"/>
      <c r="WJM140" s="22"/>
      <c r="WJN140" s="22"/>
      <c r="WJO140" s="22"/>
      <c r="WJP140" s="22"/>
      <c r="WJQ140" s="22"/>
      <c r="WJR140" s="22"/>
      <c r="WJS140" s="22"/>
      <c r="WJT140" s="22"/>
      <c r="WJU140" s="22"/>
      <c r="WJV140" s="22"/>
      <c r="WJW140" s="22"/>
      <c r="WJX140" s="22"/>
      <c r="WJY140" s="22"/>
      <c r="WJZ140" s="22"/>
      <c r="WKA140" s="22"/>
      <c r="WKB140" s="22"/>
      <c r="WKC140" s="22"/>
      <c r="WKD140" s="22"/>
      <c r="WKE140" s="22"/>
      <c r="WKF140" s="22"/>
      <c r="WKG140" s="22"/>
      <c r="WKH140" s="22"/>
      <c r="WKI140" s="22"/>
      <c r="WKJ140" s="22"/>
      <c r="WKK140" s="21"/>
      <c r="WKL140" s="22"/>
      <c r="WKM140" s="22"/>
      <c r="WKN140" s="22"/>
      <c r="WKO140" s="22"/>
      <c r="WKP140" s="22"/>
      <c r="WKQ140" s="22"/>
      <c r="WKR140" s="22"/>
      <c r="WKS140" s="22"/>
      <c r="WKT140" s="22"/>
      <c r="WKU140" s="22"/>
      <c r="WKV140" s="22"/>
      <c r="WKW140" s="22"/>
      <c r="WKX140" s="22"/>
      <c r="WKY140" s="22"/>
      <c r="WKZ140" s="22"/>
      <c r="WLA140" s="22"/>
      <c r="WLB140" s="22"/>
      <c r="WLC140" s="22"/>
      <c r="WLD140" s="22"/>
      <c r="WLE140" s="22"/>
      <c r="WLF140" s="22"/>
      <c r="WLG140" s="22"/>
      <c r="WLH140" s="22"/>
      <c r="WLI140" s="22"/>
      <c r="WLJ140" s="22"/>
      <c r="WLK140" s="22"/>
      <c r="WLL140" s="22"/>
      <c r="WLM140" s="22"/>
      <c r="WLN140" s="22"/>
      <c r="WLO140" s="22"/>
      <c r="WLP140" s="22"/>
      <c r="WLQ140" s="22"/>
      <c r="WLR140" s="22"/>
      <c r="WLS140" s="21"/>
      <c r="WLT140" s="22"/>
      <c r="WLU140" s="22"/>
      <c r="WLV140" s="22"/>
      <c r="WLW140" s="22"/>
      <c r="WLX140" s="22"/>
      <c r="WLY140" s="22"/>
      <c r="WLZ140" s="22"/>
      <c r="WMA140" s="22"/>
      <c r="WMB140" s="22"/>
      <c r="WMC140" s="22"/>
      <c r="WMD140" s="22"/>
      <c r="WME140" s="22"/>
      <c r="WMF140" s="22"/>
      <c r="WMG140" s="22"/>
      <c r="WMH140" s="22"/>
      <c r="WMI140" s="22"/>
      <c r="WMJ140" s="22"/>
      <c r="WMK140" s="22"/>
      <c r="WML140" s="22"/>
      <c r="WMM140" s="22"/>
      <c r="WMN140" s="22"/>
      <c r="WMO140" s="22"/>
      <c r="WMP140" s="22"/>
      <c r="WMQ140" s="22"/>
      <c r="WMR140" s="22"/>
      <c r="WMS140" s="22"/>
      <c r="WMT140" s="22"/>
      <c r="WMU140" s="22"/>
      <c r="WMV140" s="22"/>
      <c r="WMW140" s="22"/>
      <c r="WMX140" s="22"/>
      <c r="WMY140" s="22"/>
      <c r="WMZ140" s="22"/>
      <c r="WNA140" s="21"/>
      <c r="WNB140" s="22"/>
      <c r="WNC140" s="22"/>
      <c r="WND140" s="22"/>
      <c r="WNE140" s="22"/>
      <c r="WNF140" s="22"/>
      <c r="WNG140" s="22"/>
      <c r="WNH140" s="22"/>
      <c r="WNI140" s="22"/>
      <c r="WNJ140" s="22"/>
      <c r="WNK140" s="22"/>
      <c r="WNL140" s="22"/>
      <c r="WNM140" s="22"/>
      <c r="WNN140" s="22"/>
      <c r="WNO140" s="22"/>
      <c r="WNP140" s="22"/>
      <c r="WNQ140" s="22"/>
      <c r="WNR140" s="22"/>
      <c r="WNS140" s="22"/>
      <c r="WNT140" s="22"/>
      <c r="WNU140" s="22"/>
      <c r="WNV140" s="22"/>
      <c r="WNW140" s="22"/>
      <c r="WNX140" s="22"/>
      <c r="WNY140" s="22"/>
      <c r="WNZ140" s="22"/>
      <c r="WOA140" s="22"/>
      <c r="WOB140" s="22"/>
      <c r="WOC140" s="22"/>
      <c r="WOD140" s="22"/>
      <c r="WOE140" s="22"/>
      <c r="WOF140" s="22"/>
      <c r="WOG140" s="22"/>
      <c r="WOH140" s="22"/>
      <c r="WOI140" s="21"/>
      <c r="WOJ140" s="22"/>
      <c r="WOK140" s="22"/>
      <c r="WOL140" s="22"/>
      <c r="WOM140" s="22"/>
      <c r="WON140" s="22"/>
      <c r="WOO140" s="22"/>
      <c r="WOP140" s="22"/>
      <c r="WOQ140" s="22"/>
      <c r="WOR140" s="22"/>
      <c r="WOS140" s="22"/>
      <c r="WOT140" s="22"/>
      <c r="WOU140" s="22"/>
      <c r="WOV140" s="22"/>
      <c r="WOW140" s="22"/>
      <c r="WOX140" s="22"/>
      <c r="WOY140" s="22"/>
      <c r="WOZ140" s="22"/>
      <c r="WPA140" s="22"/>
      <c r="WPB140" s="22"/>
      <c r="WPC140" s="22"/>
      <c r="WPD140" s="22"/>
      <c r="WPE140" s="22"/>
      <c r="WPF140" s="22"/>
      <c r="WPG140" s="22"/>
      <c r="WPH140" s="22"/>
      <c r="WPI140" s="22"/>
      <c r="WPJ140" s="22"/>
      <c r="WPK140" s="22"/>
      <c r="WPL140" s="22"/>
      <c r="WPM140" s="22"/>
      <c r="WPN140" s="22"/>
      <c r="WPO140" s="22"/>
      <c r="WPP140" s="22"/>
      <c r="WPQ140" s="21"/>
      <c r="WPR140" s="22"/>
      <c r="WPS140" s="22"/>
      <c r="WPT140" s="22"/>
      <c r="WPU140" s="22"/>
      <c r="WPV140" s="22"/>
      <c r="WPW140" s="22"/>
      <c r="WPX140" s="22"/>
      <c r="WPY140" s="22"/>
      <c r="WPZ140" s="22"/>
      <c r="WQA140" s="22"/>
      <c r="WQB140" s="22"/>
      <c r="WQC140" s="22"/>
      <c r="WQD140" s="22"/>
      <c r="WQE140" s="22"/>
      <c r="WQF140" s="22"/>
      <c r="WQG140" s="22"/>
      <c r="WQH140" s="22"/>
      <c r="WQI140" s="22"/>
      <c r="WQJ140" s="22"/>
      <c r="WQK140" s="22"/>
      <c r="WQL140" s="22"/>
      <c r="WQM140" s="22"/>
      <c r="WQN140" s="22"/>
      <c r="WQO140" s="22"/>
      <c r="WQP140" s="22"/>
      <c r="WQQ140" s="22"/>
      <c r="WQR140" s="22"/>
      <c r="WQS140" s="22"/>
      <c r="WQT140" s="22"/>
      <c r="WQU140" s="22"/>
      <c r="WQV140" s="22"/>
      <c r="WQW140" s="22"/>
      <c r="WQX140" s="22"/>
      <c r="WQY140" s="21"/>
      <c r="WQZ140" s="22"/>
      <c r="WRA140" s="22"/>
      <c r="WRB140" s="22"/>
      <c r="WRC140" s="22"/>
      <c r="WRD140" s="22"/>
      <c r="WRE140" s="22"/>
      <c r="WRF140" s="22"/>
      <c r="WRG140" s="22"/>
      <c r="WRH140" s="22"/>
      <c r="WRI140" s="22"/>
      <c r="WRJ140" s="22"/>
      <c r="WRK140" s="22"/>
      <c r="WRL140" s="22"/>
      <c r="WRM140" s="22"/>
      <c r="WRN140" s="22"/>
      <c r="WRO140" s="22"/>
      <c r="WRP140" s="22"/>
      <c r="WRQ140" s="22"/>
      <c r="WRR140" s="22"/>
      <c r="WRS140" s="22"/>
      <c r="WRT140" s="22"/>
      <c r="WRU140" s="22"/>
      <c r="WRV140" s="22"/>
      <c r="WRW140" s="22"/>
      <c r="WRX140" s="22"/>
      <c r="WRY140" s="22"/>
      <c r="WRZ140" s="22"/>
      <c r="WSA140" s="22"/>
      <c r="WSB140" s="22"/>
      <c r="WSC140" s="22"/>
      <c r="WSD140" s="22"/>
      <c r="WSE140" s="22"/>
      <c r="WSF140" s="22"/>
      <c r="WSG140" s="21"/>
      <c r="WSH140" s="22"/>
      <c r="WSI140" s="22"/>
      <c r="WSJ140" s="22"/>
      <c r="WSK140" s="22"/>
      <c r="WSL140" s="22"/>
      <c r="WSM140" s="22"/>
      <c r="WSN140" s="22"/>
      <c r="WSO140" s="22"/>
      <c r="WSP140" s="22"/>
      <c r="WSQ140" s="22"/>
      <c r="WSR140" s="22"/>
      <c r="WSS140" s="22"/>
      <c r="WST140" s="22"/>
      <c r="WSU140" s="22"/>
      <c r="WSV140" s="22"/>
      <c r="WSW140" s="22"/>
      <c r="WSX140" s="22"/>
      <c r="WSY140" s="22"/>
      <c r="WSZ140" s="22"/>
      <c r="WTA140" s="22"/>
      <c r="WTB140" s="22"/>
      <c r="WTC140" s="22"/>
      <c r="WTD140" s="22"/>
      <c r="WTE140" s="22"/>
      <c r="WTF140" s="22"/>
      <c r="WTG140" s="22"/>
      <c r="WTH140" s="22"/>
      <c r="WTI140" s="22"/>
      <c r="WTJ140" s="22"/>
      <c r="WTK140" s="22"/>
      <c r="WTL140" s="22"/>
      <c r="WTM140" s="22"/>
      <c r="WTN140" s="22"/>
      <c r="WTO140" s="21"/>
      <c r="WTP140" s="22"/>
      <c r="WTQ140" s="22"/>
      <c r="WTR140" s="22"/>
      <c r="WTS140" s="22"/>
      <c r="WTT140" s="22"/>
      <c r="WTU140" s="22"/>
      <c r="WTV140" s="22"/>
      <c r="WTW140" s="22"/>
      <c r="WTX140" s="22"/>
      <c r="WTY140" s="22"/>
      <c r="WTZ140" s="22"/>
      <c r="WUA140" s="22"/>
      <c r="WUB140" s="22"/>
      <c r="WUC140" s="22"/>
      <c r="WUD140" s="22"/>
      <c r="WUE140" s="22"/>
      <c r="WUF140" s="22"/>
      <c r="WUG140" s="22"/>
      <c r="WUH140" s="22"/>
      <c r="WUI140" s="22"/>
      <c r="WUJ140" s="22"/>
      <c r="WUK140" s="22"/>
      <c r="WUL140" s="22"/>
      <c r="WUM140" s="22"/>
      <c r="WUN140" s="22"/>
      <c r="WUO140" s="22"/>
      <c r="WUP140" s="22"/>
      <c r="WUQ140" s="22"/>
      <c r="WUR140" s="22"/>
      <c r="WUS140" s="22"/>
      <c r="WUT140" s="22"/>
      <c r="WUU140" s="22"/>
      <c r="WUV140" s="22"/>
      <c r="WUW140" s="21"/>
      <c r="WUX140" s="22"/>
      <c r="WUY140" s="22"/>
      <c r="WUZ140" s="22"/>
      <c r="WVA140" s="22"/>
      <c r="WVB140" s="22"/>
      <c r="WVC140" s="22"/>
      <c r="WVD140" s="22"/>
      <c r="WVE140" s="22"/>
      <c r="WVF140" s="22"/>
      <c r="WVG140" s="22"/>
      <c r="WVH140" s="22"/>
      <c r="WVI140" s="22"/>
      <c r="WVJ140" s="22"/>
      <c r="WVK140" s="22"/>
      <c r="WVL140" s="22"/>
      <c r="WVM140" s="22"/>
      <c r="WVN140" s="22"/>
      <c r="WVO140" s="22"/>
      <c r="WVP140" s="22"/>
      <c r="WVQ140" s="22"/>
      <c r="WVR140" s="22"/>
      <c r="WVS140" s="22"/>
      <c r="WVT140" s="22"/>
      <c r="WVU140" s="22"/>
      <c r="WVV140" s="22"/>
      <c r="WVW140" s="22"/>
      <c r="WVX140" s="22"/>
      <c r="WVY140" s="22"/>
      <c r="WVZ140" s="22"/>
      <c r="WWA140" s="22"/>
      <c r="WWB140" s="22"/>
      <c r="WWC140" s="22"/>
      <c r="WWD140" s="22"/>
      <c r="WWE140" s="21"/>
      <c r="WWF140" s="22"/>
      <c r="WWG140" s="22"/>
      <c r="WWH140" s="22"/>
      <c r="WWI140" s="22"/>
      <c r="WWJ140" s="22"/>
      <c r="WWK140" s="22"/>
      <c r="WWL140" s="22"/>
      <c r="WWM140" s="22"/>
      <c r="WWN140" s="22"/>
      <c r="WWO140" s="22"/>
      <c r="WWP140" s="22"/>
      <c r="WWQ140" s="22"/>
      <c r="WWR140" s="22"/>
      <c r="WWS140" s="22"/>
      <c r="WWT140" s="22"/>
      <c r="WWU140" s="22"/>
      <c r="WWV140" s="22"/>
      <c r="WWW140" s="22"/>
      <c r="WWX140" s="22"/>
      <c r="WWY140" s="22"/>
      <c r="WWZ140" s="22"/>
      <c r="WXA140" s="22"/>
      <c r="WXB140" s="22"/>
      <c r="WXC140" s="22"/>
      <c r="WXD140" s="22"/>
      <c r="WXE140" s="22"/>
      <c r="WXF140" s="22"/>
      <c r="WXG140" s="22"/>
      <c r="WXH140" s="22"/>
      <c r="WXI140" s="22"/>
      <c r="WXJ140" s="22"/>
      <c r="WXK140" s="22"/>
      <c r="WXL140" s="22"/>
      <c r="WXM140" s="21"/>
      <c r="WXN140" s="22"/>
      <c r="WXO140" s="22"/>
      <c r="WXP140" s="22"/>
      <c r="WXQ140" s="22"/>
      <c r="WXR140" s="22"/>
      <c r="WXS140" s="22"/>
      <c r="WXT140" s="22"/>
      <c r="WXU140" s="22"/>
      <c r="WXV140" s="22"/>
      <c r="WXW140" s="22"/>
      <c r="WXX140" s="22"/>
      <c r="WXY140" s="22"/>
      <c r="WXZ140" s="22"/>
      <c r="WYA140" s="22"/>
      <c r="WYB140" s="22"/>
      <c r="WYC140" s="22"/>
      <c r="WYD140" s="22"/>
      <c r="WYE140" s="22"/>
      <c r="WYF140" s="22"/>
      <c r="WYG140" s="22"/>
      <c r="WYH140" s="22"/>
      <c r="WYI140" s="22"/>
      <c r="WYJ140" s="22"/>
      <c r="WYK140" s="22"/>
      <c r="WYL140" s="22"/>
      <c r="WYM140" s="22"/>
      <c r="WYN140" s="22"/>
      <c r="WYO140" s="22"/>
      <c r="WYP140" s="22"/>
      <c r="WYQ140" s="22"/>
      <c r="WYR140" s="22"/>
      <c r="WYS140" s="22"/>
      <c r="WYT140" s="22"/>
      <c r="WYU140" s="21"/>
      <c r="WYV140" s="22"/>
      <c r="WYW140" s="22"/>
      <c r="WYX140" s="22"/>
      <c r="WYY140" s="22"/>
      <c r="WYZ140" s="22"/>
      <c r="WZA140" s="22"/>
      <c r="WZB140" s="22"/>
      <c r="WZC140" s="22"/>
      <c r="WZD140" s="22"/>
      <c r="WZE140" s="22"/>
      <c r="WZF140" s="22"/>
      <c r="WZG140" s="22"/>
      <c r="WZH140" s="22"/>
      <c r="WZI140" s="22"/>
      <c r="WZJ140" s="22"/>
      <c r="WZK140" s="22"/>
      <c r="WZL140" s="22"/>
      <c r="WZM140" s="22"/>
      <c r="WZN140" s="22"/>
      <c r="WZO140" s="22"/>
      <c r="WZP140" s="22"/>
      <c r="WZQ140" s="22"/>
      <c r="WZR140" s="22"/>
      <c r="WZS140" s="22"/>
      <c r="WZT140" s="22"/>
      <c r="WZU140" s="22"/>
      <c r="WZV140" s="22"/>
      <c r="WZW140" s="22"/>
      <c r="WZX140" s="22"/>
      <c r="WZY140" s="22"/>
      <c r="WZZ140" s="22"/>
      <c r="XAA140" s="22"/>
      <c r="XAB140" s="22"/>
      <c r="XAC140" s="21"/>
      <c r="XAD140" s="22"/>
      <c r="XAE140" s="22"/>
      <c r="XAF140" s="22"/>
      <c r="XAG140" s="22"/>
      <c r="XAH140" s="22"/>
      <c r="XAI140" s="22"/>
      <c r="XAJ140" s="22"/>
      <c r="XAK140" s="22"/>
      <c r="XAL140" s="22"/>
      <c r="XAM140" s="22"/>
      <c r="XAN140" s="22"/>
      <c r="XAO140" s="22"/>
      <c r="XAP140" s="22"/>
      <c r="XAQ140" s="22"/>
      <c r="XAR140" s="22"/>
      <c r="XAS140" s="22"/>
      <c r="XAT140" s="22"/>
      <c r="XAU140" s="22"/>
      <c r="XAV140" s="22"/>
      <c r="XAW140" s="22"/>
      <c r="XAX140" s="22"/>
      <c r="XAY140" s="22"/>
      <c r="XAZ140" s="22"/>
      <c r="XBA140" s="22"/>
      <c r="XBB140" s="22"/>
      <c r="XBC140" s="22"/>
      <c r="XBD140" s="22"/>
      <c r="XBE140" s="22"/>
      <c r="XBF140" s="22"/>
      <c r="XBG140" s="22"/>
      <c r="XBH140" s="22"/>
      <c r="XBI140" s="22"/>
      <c r="XBJ140" s="22"/>
      <c r="XBK140" s="21"/>
      <c r="XBL140" s="22"/>
      <c r="XBM140" s="22"/>
      <c r="XBN140" s="22"/>
      <c r="XBO140" s="22"/>
      <c r="XBP140" s="22"/>
      <c r="XBQ140" s="22"/>
      <c r="XBR140" s="22"/>
      <c r="XBS140" s="22"/>
      <c r="XBT140" s="22"/>
      <c r="XBU140" s="22"/>
      <c r="XBV140" s="22"/>
      <c r="XBW140" s="22"/>
      <c r="XBX140" s="22"/>
      <c r="XBY140" s="22"/>
      <c r="XBZ140" s="22"/>
      <c r="XCA140" s="22"/>
      <c r="XCB140" s="22"/>
      <c r="XCC140" s="22"/>
      <c r="XCD140" s="22"/>
      <c r="XCE140" s="22"/>
      <c r="XCF140" s="22"/>
      <c r="XCG140" s="22"/>
      <c r="XCH140" s="22"/>
      <c r="XCI140" s="22"/>
      <c r="XCJ140" s="22"/>
      <c r="XCK140" s="22"/>
      <c r="XCL140" s="22"/>
      <c r="XCM140" s="22"/>
      <c r="XCN140" s="22"/>
      <c r="XCO140" s="22"/>
      <c r="XCP140" s="22"/>
      <c r="XCQ140" s="22"/>
      <c r="XCR140" s="22"/>
      <c r="XCS140" s="21"/>
      <c r="XCT140" s="22"/>
      <c r="XCU140" s="22"/>
      <c r="XCV140" s="22"/>
      <c r="XCW140" s="22"/>
      <c r="XCX140" s="22"/>
      <c r="XCY140" s="22"/>
      <c r="XCZ140" s="22"/>
      <c r="XDA140" s="22"/>
      <c r="XDB140" s="22"/>
      <c r="XDC140" s="22"/>
      <c r="XDD140" s="22"/>
      <c r="XDE140" s="22"/>
      <c r="XDF140" s="22"/>
      <c r="XDG140" s="22"/>
      <c r="XDH140" s="22"/>
      <c r="XDI140" s="22"/>
      <c r="XDJ140" s="22"/>
      <c r="XDK140" s="22"/>
      <c r="XDL140" s="22"/>
      <c r="XDM140" s="22"/>
      <c r="XDN140" s="22"/>
      <c r="XDO140" s="22"/>
      <c r="XDP140" s="22"/>
      <c r="XDQ140" s="22"/>
      <c r="XDR140" s="22"/>
      <c r="XDS140" s="22"/>
      <c r="XDT140" s="22"/>
      <c r="XDU140" s="22"/>
      <c r="XDV140" s="22"/>
      <c r="XDW140" s="22"/>
      <c r="XDX140" s="22"/>
      <c r="XDY140" s="22"/>
      <c r="XDZ140" s="22"/>
      <c r="XEA140" s="21"/>
      <c r="XEB140" s="22"/>
      <c r="XEC140" s="22"/>
      <c r="XED140" s="22"/>
      <c r="XEE140" s="22"/>
      <c r="XEF140" s="22"/>
      <c r="XEG140" s="22"/>
      <c r="XEH140" s="22"/>
      <c r="XEI140" s="22"/>
      <c r="XEJ140" s="22"/>
      <c r="XEK140" s="22"/>
      <c r="XEL140" s="22"/>
      <c r="XEM140" s="22"/>
      <c r="XEN140" s="22"/>
      <c r="XEO140" s="22"/>
      <c r="XEP140" s="22"/>
      <c r="XEQ140" s="22"/>
      <c r="XER140" s="22"/>
      <c r="XES140" s="22"/>
      <c r="XET140" s="22"/>
      <c r="XEU140" s="22"/>
      <c r="XEV140" s="22"/>
      <c r="XEW140" s="22"/>
      <c r="XEX140" s="22"/>
      <c r="XEY140" s="22"/>
      <c r="XEZ140" s="22"/>
      <c r="XFA140" s="22"/>
      <c r="XFB140" s="22"/>
      <c r="XFC140" s="22"/>
      <c r="XFD140" s="22"/>
    </row>
    <row r="141" spans="1:16384" ht="15" customHeight="1" x14ac:dyDescent="0.25">
      <c r="A141" s="9" t="s">
        <v>15</v>
      </c>
      <c r="B141" s="1"/>
      <c r="C141" s="1"/>
      <c r="D141" s="1"/>
      <c r="E141" s="1"/>
      <c r="F141" s="1"/>
      <c r="G141" s="1"/>
      <c r="H141" s="1"/>
      <c r="I141" s="1"/>
      <c r="J141" s="1"/>
      <c r="K141" s="47">
        <v>0</v>
      </c>
      <c r="L141" s="47">
        <v>0</v>
      </c>
      <c r="M141" s="47">
        <v>0</v>
      </c>
      <c r="N141" s="47">
        <v>0</v>
      </c>
      <c r="O141" s="47">
        <v>0</v>
      </c>
      <c r="P141" s="47">
        <v>0</v>
      </c>
      <c r="Q141" s="47">
        <v>0</v>
      </c>
      <c r="R141" s="47">
        <v>0</v>
      </c>
      <c r="S141" s="25">
        <v>225</v>
      </c>
      <c r="T141" s="25">
        <v>159.17133847231955</v>
      </c>
      <c r="U141" s="25">
        <v>465</v>
      </c>
      <c r="V141" s="25">
        <v>289</v>
      </c>
      <c r="W141" s="25">
        <v>210</v>
      </c>
      <c r="X141" s="47">
        <v>0</v>
      </c>
      <c r="Y141" s="47">
        <v>0</v>
      </c>
      <c r="Z141" s="47">
        <v>0</v>
      </c>
      <c r="AA141" s="47">
        <v>0</v>
      </c>
      <c r="AB141" s="47">
        <v>0</v>
      </c>
      <c r="AC141" s="47">
        <v>0</v>
      </c>
      <c r="AD141" s="47">
        <v>0</v>
      </c>
      <c r="AE141" s="47">
        <v>0</v>
      </c>
      <c r="AF141" s="47">
        <v>0</v>
      </c>
      <c r="AG141" s="47">
        <v>0</v>
      </c>
      <c r="AH141" s="47">
        <v>494</v>
      </c>
      <c r="AI141" s="47">
        <v>472</v>
      </c>
      <c r="AJ141" s="60">
        <v>502</v>
      </c>
    </row>
    <row r="142" spans="1:16384" ht="15" customHeight="1" x14ac:dyDescent="0.25">
      <c r="A142" s="9" t="s">
        <v>14</v>
      </c>
      <c r="B142" s="1"/>
      <c r="C142" s="1"/>
      <c r="D142" s="1"/>
      <c r="E142" s="1"/>
      <c r="F142" s="1"/>
      <c r="G142" s="1"/>
      <c r="H142" s="1"/>
      <c r="I142" s="1"/>
      <c r="J142" s="1"/>
      <c r="K142" s="25">
        <v>4000</v>
      </c>
      <c r="L142" s="25">
        <v>2000</v>
      </c>
      <c r="M142" s="25">
        <v>2800</v>
      </c>
      <c r="N142" s="25">
        <v>1100</v>
      </c>
      <c r="Q142" s="25">
        <v>4200</v>
      </c>
      <c r="R142" s="25">
        <v>3400.0733944954131</v>
      </c>
      <c r="S142" s="25">
        <v>4000</v>
      </c>
      <c r="T142" s="25">
        <v>2829.7126839523476</v>
      </c>
      <c r="U142" s="25">
        <v>4800</v>
      </c>
      <c r="V142" s="25">
        <v>1800</v>
      </c>
      <c r="W142" s="25">
        <v>4000</v>
      </c>
      <c r="X142" s="25">
        <v>2000</v>
      </c>
      <c r="Y142" s="25">
        <v>2000</v>
      </c>
      <c r="Z142" s="38">
        <v>2000</v>
      </c>
      <c r="AA142" s="38">
        <v>2700</v>
      </c>
      <c r="AB142" s="38">
        <v>2350</v>
      </c>
      <c r="AC142" s="25">
        <v>3570</v>
      </c>
      <c r="AD142" s="25">
        <v>2510</v>
      </c>
      <c r="AE142" s="38">
        <v>4385</v>
      </c>
      <c r="AF142" s="8">
        <v>3000</v>
      </c>
      <c r="AG142" s="8">
        <v>3570</v>
      </c>
      <c r="AH142" s="8">
        <v>1910</v>
      </c>
      <c r="AI142" s="47">
        <v>3400</v>
      </c>
      <c r="AJ142" s="60">
        <v>2300</v>
      </c>
    </row>
    <row r="143" spans="1:16384" ht="15" customHeight="1" x14ac:dyDescent="0.25">
      <c r="A143" s="9" t="s">
        <v>13</v>
      </c>
      <c r="B143" s="1"/>
      <c r="C143" s="1"/>
      <c r="D143" s="1"/>
      <c r="E143" s="1"/>
      <c r="F143" s="1"/>
      <c r="G143" s="1"/>
      <c r="H143" s="1"/>
      <c r="I143" s="1"/>
      <c r="J143" s="1"/>
      <c r="K143" s="25">
        <v>4500</v>
      </c>
      <c r="L143" s="25">
        <v>4500</v>
      </c>
      <c r="M143" s="25">
        <v>4500</v>
      </c>
      <c r="N143" s="25">
        <v>4500</v>
      </c>
      <c r="O143" s="25">
        <v>4500</v>
      </c>
      <c r="P143" s="25">
        <v>4300</v>
      </c>
      <c r="Q143" s="25">
        <v>4300</v>
      </c>
      <c r="R143" s="25">
        <v>3481.0275229357799</v>
      </c>
      <c r="S143" s="25">
        <v>4050</v>
      </c>
      <c r="T143" s="25">
        <v>2865.0840925017519</v>
      </c>
      <c r="U143" s="25">
        <v>3900</v>
      </c>
      <c r="V143" s="25">
        <v>3700</v>
      </c>
      <c r="W143" s="25">
        <v>3400</v>
      </c>
      <c r="X143" s="25">
        <v>3737</v>
      </c>
      <c r="Y143" s="25">
        <v>3700</v>
      </c>
      <c r="Z143" s="38">
        <v>3700</v>
      </c>
      <c r="AA143" s="38">
        <v>3900</v>
      </c>
      <c r="AB143" s="38">
        <v>6582</v>
      </c>
      <c r="AC143" s="25">
        <v>3400</v>
      </c>
      <c r="AD143" s="25">
        <v>6510</v>
      </c>
      <c r="AE143" s="38">
        <v>6510</v>
      </c>
      <c r="AF143" s="8">
        <v>6500</v>
      </c>
      <c r="AG143" s="8">
        <v>3900</v>
      </c>
      <c r="AH143" s="8">
        <v>2100</v>
      </c>
      <c r="AI143" s="47">
        <v>3900</v>
      </c>
      <c r="AJ143" s="60">
        <v>2100</v>
      </c>
    </row>
    <row r="144" spans="1:16384" ht="15" customHeight="1" x14ac:dyDescent="0.25">
      <c r="A144" s="9" t="s">
        <v>12</v>
      </c>
      <c r="B144" s="1"/>
      <c r="C144" s="1"/>
      <c r="D144" s="1"/>
      <c r="E144" s="1"/>
      <c r="F144" s="1"/>
      <c r="G144" s="1"/>
      <c r="H144" s="1"/>
      <c r="I144" s="1"/>
      <c r="J144" s="1"/>
      <c r="K144" s="25">
        <v>700</v>
      </c>
      <c r="L144" s="25">
        <v>850</v>
      </c>
      <c r="M144" s="25">
        <v>750</v>
      </c>
      <c r="N144" s="25">
        <v>850</v>
      </c>
      <c r="O144" s="25">
        <v>860</v>
      </c>
      <c r="P144" s="25">
        <v>860</v>
      </c>
      <c r="Q144" s="25">
        <v>890</v>
      </c>
      <c r="R144" s="25">
        <v>720.49174311926606</v>
      </c>
      <c r="S144" s="25">
        <v>900</v>
      </c>
      <c r="T144" s="25">
        <v>636.68535388927819</v>
      </c>
      <c r="U144" s="25">
        <v>900</v>
      </c>
      <c r="V144" s="25">
        <v>960</v>
      </c>
      <c r="W144" s="25">
        <v>900</v>
      </c>
      <c r="X144" s="61">
        <v>950</v>
      </c>
      <c r="Y144" s="61">
        <v>800</v>
      </c>
      <c r="Z144" s="38">
        <v>1000</v>
      </c>
      <c r="AA144" s="38">
        <v>1800</v>
      </c>
      <c r="AB144" s="38">
        <v>1000</v>
      </c>
      <c r="AC144" s="25">
        <v>1100</v>
      </c>
      <c r="AD144" s="25">
        <v>1100</v>
      </c>
      <c r="AE144" s="38">
        <v>900</v>
      </c>
      <c r="AF144" s="8">
        <v>900</v>
      </c>
      <c r="AG144" s="8">
        <v>900</v>
      </c>
      <c r="AH144" s="8">
        <v>500</v>
      </c>
      <c r="AI144" s="47">
        <v>710</v>
      </c>
      <c r="AJ144" s="60">
        <v>675</v>
      </c>
    </row>
    <row r="145" spans="1:16384" ht="15" customHeight="1" x14ac:dyDescent="0.25">
      <c r="A145" s="9" t="s">
        <v>11</v>
      </c>
      <c r="B145" s="1"/>
      <c r="C145" s="1"/>
      <c r="D145" s="1"/>
      <c r="E145" s="1"/>
      <c r="F145" s="1"/>
      <c r="G145" s="1"/>
      <c r="H145" s="1"/>
      <c r="I145" s="1"/>
      <c r="J145" s="1"/>
      <c r="K145" s="25">
        <v>3650</v>
      </c>
      <c r="L145" s="25">
        <v>2050</v>
      </c>
      <c r="M145" s="25">
        <v>3500</v>
      </c>
      <c r="N145" s="25">
        <v>2500</v>
      </c>
      <c r="O145" s="25">
        <v>2980</v>
      </c>
      <c r="P145" s="25">
        <v>1539</v>
      </c>
      <c r="Q145" s="25">
        <v>2590</v>
      </c>
      <c r="R145" s="25">
        <v>2096.7119266055047</v>
      </c>
      <c r="S145" s="25">
        <v>2790</v>
      </c>
      <c r="T145" s="25">
        <v>1973.7245970567624</v>
      </c>
      <c r="U145" s="25">
        <v>2200</v>
      </c>
      <c r="V145" s="25">
        <v>3600</v>
      </c>
      <c r="W145" s="25">
        <v>2320</v>
      </c>
      <c r="X145" s="61">
        <v>2960</v>
      </c>
      <c r="Y145" s="61">
        <v>2105</v>
      </c>
      <c r="Z145" s="38">
        <v>3880</v>
      </c>
      <c r="AA145" s="38">
        <v>3760</v>
      </c>
      <c r="AB145" s="38">
        <v>4550</v>
      </c>
      <c r="AC145" s="25">
        <v>4545</v>
      </c>
      <c r="AD145" s="25">
        <v>4520</v>
      </c>
      <c r="AE145" s="38">
        <v>4385</v>
      </c>
      <c r="AF145" s="8">
        <v>5445</v>
      </c>
      <c r="AG145" s="8">
        <v>4935</v>
      </c>
      <c r="AH145" s="8">
        <v>3433.9</v>
      </c>
      <c r="AI145" s="47">
        <v>5748</v>
      </c>
      <c r="AJ145" s="60">
        <v>6500</v>
      </c>
    </row>
    <row r="146" spans="1:16384" ht="15" customHeight="1" x14ac:dyDescent="0.25">
      <c r="A146" s="9" t="s">
        <v>10</v>
      </c>
      <c r="B146" s="1"/>
      <c r="C146" s="1"/>
      <c r="D146" s="1"/>
      <c r="E146" s="1"/>
      <c r="F146" s="1"/>
      <c r="G146" s="1"/>
      <c r="H146" s="1"/>
      <c r="I146" s="1"/>
      <c r="J146" s="1"/>
      <c r="K146" s="47">
        <v>0</v>
      </c>
      <c r="L146" s="47">
        <v>0</v>
      </c>
      <c r="M146" s="47">
        <v>0</v>
      </c>
      <c r="N146" s="47">
        <v>0</v>
      </c>
      <c r="O146" s="47">
        <v>0</v>
      </c>
      <c r="P146" s="47">
        <v>0</v>
      </c>
      <c r="Q146" s="47">
        <v>0</v>
      </c>
      <c r="R146" s="47">
        <v>0</v>
      </c>
      <c r="S146" s="25">
        <v>200</v>
      </c>
      <c r="T146" s="25">
        <v>141.48563419761737</v>
      </c>
      <c r="U146" s="25">
        <v>200</v>
      </c>
      <c r="V146" s="25">
        <v>200</v>
      </c>
      <c r="W146" s="25">
        <v>225</v>
      </c>
      <c r="X146" s="61">
        <v>225</v>
      </c>
      <c r="Y146" s="61">
        <v>225</v>
      </c>
      <c r="Z146" s="38">
        <v>240</v>
      </c>
      <c r="AA146" s="38">
        <v>260</v>
      </c>
      <c r="AB146" s="38">
        <v>270</v>
      </c>
      <c r="AC146" s="25">
        <v>260</v>
      </c>
      <c r="AD146" s="47">
        <v>0</v>
      </c>
      <c r="AE146" s="38">
        <v>260</v>
      </c>
      <c r="AF146" s="8">
        <v>260</v>
      </c>
      <c r="AG146" s="8">
        <v>261</v>
      </c>
      <c r="AH146" s="8">
        <v>181</v>
      </c>
      <c r="AI146" s="47">
        <v>260</v>
      </c>
      <c r="AJ146" s="60">
        <v>195</v>
      </c>
    </row>
    <row r="147" spans="1:16384" ht="15" customHeight="1" thickBot="1" x14ac:dyDescent="0.3">
      <c r="A147" s="9" t="s">
        <v>9</v>
      </c>
      <c r="B147" s="1"/>
      <c r="C147" s="1"/>
      <c r="D147" s="1"/>
      <c r="E147" s="1"/>
      <c r="F147" s="1"/>
      <c r="G147" s="1"/>
      <c r="H147" s="1"/>
      <c r="I147" s="1"/>
      <c r="J147" s="1"/>
      <c r="K147" s="25">
        <v>1600</v>
      </c>
      <c r="L147" s="25">
        <v>1530</v>
      </c>
      <c r="M147" s="25">
        <v>1600</v>
      </c>
      <c r="N147" s="25">
        <v>2600</v>
      </c>
      <c r="O147" s="25">
        <v>1770</v>
      </c>
      <c r="P147" s="25">
        <v>1630</v>
      </c>
      <c r="Q147" s="25">
        <v>1645</v>
      </c>
      <c r="R147" s="25">
        <v>1331.6954128440368</v>
      </c>
      <c r="S147" s="25">
        <v>2105</v>
      </c>
      <c r="T147" s="25">
        <v>1489.1362999299231</v>
      </c>
      <c r="U147" s="25">
        <v>2205</v>
      </c>
      <c r="V147" s="25">
        <v>1660</v>
      </c>
      <c r="W147" s="25">
        <v>1460</v>
      </c>
      <c r="X147" s="61">
        <v>2445</v>
      </c>
      <c r="Y147" s="61">
        <v>1940</v>
      </c>
      <c r="Z147" s="38">
        <v>2404</v>
      </c>
      <c r="AA147" s="38">
        <v>1940</v>
      </c>
      <c r="AB147" s="38">
        <v>2495</v>
      </c>
      <c r="AC147" s="25">
        <v>1940</v>
      </c>
      <c r="AD147" s="25">
        <v>2495</v>
      </c>
      <c r="AE147" s="38">
        <v>1626</v>
      </c>
      <c r="AF147" s="8">
        <v>1040</v>
      </c>
      <c r="AG147" s="8">
        <v>1482</v>
      </c>
      <c r="AH147" s="8">
        <v>1232</v>
      </c>
      <c r="AI147" s="47">
        <v>1190</v>
      </c>
      <c r="AJ147" s="60">
        <v>1000</v>
      </c>
    </row>
    <row r="148" spans="1:16384" s="2" customFormat="1" ht="15" customHeight="1" thickBot="1" x14ac:dyDescent="0.25">
      <c r="A148" s="27" t="s">
        <v>8</v>
      </c>
      <c r="B148" s="28"/>
      <c r="C148" s="28"/>
      <c r="D148" s="28"/>
      <c r="E148" s="28"/>
      <c r="F148" s="28"/>
      <c r="G148" s="28"/>
      <c r="H148" s="28"/>
      <c r="I148" s="28"/>
      <c r="J148" s="28"/>
      <c r="K148" s="28">
        <v>14450</v>
      </c>
      <c r="L148" s="28">
        <v>10930</v>
      </c>
      <c r="M148" s="28">
        <f>SUM(M141:M147)</f>
        <v>13150</v>
      </c>
      <c r="N148" s="28">
        <f t="shared" ref="N148:AJ148" si="22">SUM(N141:N147)</f>
        <v>11550</v>
      </c>
      <c r="O148" s="28">
        <f t="shared" si="22"/>
        <v>10110</v>
      </c>
      <c r="P148" s="28">
        <f t="shared" si="22"/>
        <v>8329</v>
      </c>
      <c r="Q148" s="28">
        <f t="shared" si="22"/>
        <v>13625</v>
      </c>
      <c r="R148" s="28">
        <f t="shared" si="22"/>
        <v>11030.000000000002</v>
      </c>
      <c r="S148" s="28">
        <f t="shared" si="22"/>
        <v>14270</v>
      </c>
      <c r="T148" s="28">
        <f t="shared" si="22"/>
        <v>10095</v>
      </c>
      <c r="U148" s="28">
        <f t="shared" si="22"/>
        <v>14670</v>
      </c>
      <c r="V148" s="28">
        <f t="shared" si="22"/>
        <v>12209</v>
      </c>
      <c r="W148" s="28">
        <f t="shared" si="22"/>
        <v>12515</v>
      </c>
      <c r="X148" s="28">
        <f t="shared" si="22"/>
        <v>12317</v>
      </c>
      <c r="Y148" s="28">
        <f t="shared" si="22"/>
        <v>10770</v>
      </c>
      <c r="Z148" s="28">
        <f t="shared" si="22"/>
        <v>13224</v>
      </c>
      <c r="AA148" s="28">
        <f t="shared" si="22"/>
        <v>14360</v>
      </c>
      <c r="AB148" s="28">
        <f t="shared" si="22"/>
        <v>17247</v>
      </c>
      <c r="AC148" s="28">
        <f t="shared" si="22"/>
        <v>14815</v>
      </c>
      <c r="AD148" s="28">
        <f t="shared" si="22"/>
        <v>17135</v>
      </c>
      <c r="AE148" s="28">
        <f t="shared" si="22"/>
        <v>18066</v>
      </c>
      <c r="AF148" s="28">
        <f t="shared" si="22"/>
        <v>17145</v>
      </c>
      <c r="AG148" s="28">
        <f t="shared" si="22"/>
        <v>15048</v>
      </c>
      <c r="AH148" s="28">
        <f t="shared" si="22"/>
        <v>9850.9</v>
      </c>
      <c r="AI148" s="28">
        <f t="shared" si="22"/>
        <v>15680</v>
      </c>
      <c r="AJ148" s="28">
        <f t="shared" si="22"/>
        <v>13272</v>
      </c>
    </row>
    <row r="149" spans="1:16384" ht="16.5" customHeight="1" x14ac:dyDescent="0.2">
      <c r="A149" s="21" t="s">
        <v>7</v>
      </c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3"/>
      <c r="BQ149" s="31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3"/>
      <c r="CY149" s="31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3"/>
      <c r="EG149" s="31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3"/>
      <c r="FO149" s="31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3"/>
      <c r="GW149" s="31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3"/>
      <c r="IE149" s="31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32"/>
      <c r="IX149" s="32"/>
      <c r="IY149" s="32"/>
      <c r="IZ149" s="32"/>
      <c r="JA149" s="32"/>
      <c r="JB149" s="32"/>
      <c r="JC149" s="32"/>
      <c r="JD149" s="32"/>
      <c r="JE149" s="32"/>
      <c r="JF149" s="32"/>
      <c r="JG149" s="32"/>
      <c r="JH149" s="32"/>
      <c r="JI149" s="32"/>
      <c r="JJ149" s="32"/>
      <c r="JK149" s="32"/>
      <c r="JL149" s="33"/>
      <c r="JM149" s="31"/>
      <c r="JN149" s="32"/>
      <c r="JO149" s="32"/>
      <c r="JP149" s="32"/>
      <c r="JQ149" s="32"/>
      <c r="JR149" s="32"/>
      <c r="JS149" s="32"/>
      <c r="JT149" s="32"/>
      <c r="JU149" s="32"/>
      <c r="JV149" s="32"/>
      <c r="JW149" s="32"/>
      <c r="JX149" s="32"/>
      <c r="JY149" s="32"/>
      <c r="JZ149" s="32"/>
      <c r="KA149" s="32"/>
      <c r="KB149" s="32"/>
      <c r="KC149" s="32"/>
      <c r="KD149" s="32"/>
      <c r="KE149" s="32"/>
      <c r="KF149" s="32"/>
      <c r="KG149" s="32"/>
      <c r="KH149" s="32"/>
      <c r="KI149" s="32"/>
      <c r="KJ149" s="32"/>
      <c r="KK149" s="32"/>
      <c r="KL149" s="32"/>
      <c r="KM149" s="32"/>
      <c r="KN149" s="32"/>
      <c r="KO149" s="32"/>
      <c r="KP149" s="32"/>
      <c r="KQ149" s="32"/>
      <c r="KR149" s="32"/>
      <c r="KS149" s="32"/>
      <c r="KT149" s="33"/>
      <c r="KU149" s="31"/>
      <c r="KV149" s="32"/>
      <c r="KW149" s="32"/>
      <c r="KX149" s="32"/>
      <c r="KY149" s="32"/>
      <c r="KZ149" s="32"/>
      <c r="LA149" s="32"/>
      <c r="LB149" s="32"/>
      <c r="LC149" s="32"/>
      <c r="LD149" s="32"/>
      <c r="LE149" s="32"/>
      <c r="LF149" s="32"/>
      <c r="LG149" s="32"/>
      <c r="LH149" s="32"/>
      <c r="LI149" s="32"/>
      <c r="LJ149" s="32"/>
      <c r="LK149" s="32"/>
      <c r="LL149" s="32"/>
      <c r="LM149" s="32"/>
      <c r="LN149" s="32"/>
      <c r="LO149" s="32"/>
      <c r="LP149" s="32"/>
      <c r="LQ149" s="32"/>
      <c r="LR149" s="32"/>
      <c r="LS149" s="32"/>
      <c r="LT149" s="32"/>
      <c r="LU149" s="32"/>
      <c r="LV149" s="32"/>
      <c r="LW149" s="32"/>
      <c r="LX149" s="32"/>
      <c r="LY149" s="32"/>
      <c r="LZ149" s="32"/>
      <c r="MA149" s="32"/>
      <c r="MB149" s="33"/>
      <c r="MC149" s="31"/>
      <c r="MD149" s="32"/>
      <c r="ME149" s="32"/>
      <c r="MF149" s="32"/>
      <c r="MG149" s="32"/>
      <c r="MH149" s="32"/>
      <c r="MI149" s="32"/>
      <c r="MJ149" s="32"/>
      <c r="MK149" s="32"/>
      <c r="ML149" s="32"/>
      <c r="MM149" s="32"/>
      <c r="MN149" s="32"/>
      <c r="MO149" s="32"/>
      <c r="MP149" s="32"/>
      <c r="MQ149" s="32"/>
      <c r="MR149" s="32"/>
      <c r="MS149" s="32"/>
      <c r="MT149" s="32"/>
      <c r="MU149" s="32"/>
      <c r="MV149" s="32"/>
      <c r="MW149" s="32"/>
      <c r="MX149" s="32"/>
      <c r="MY149" s="32"/>
      <c r="MZ149" s="32"/>
      <c r="NA149" s="32"/>
      <c r="NB149" s="32"/>
      <c r="NC149" s="32"/>
      <c r="ND149" s="32"/>
      <c r="NE149" s="32"/>
      <c r="NF149" s="32"/>
      <c r="NG149" s="32"/>
      <c r="NH149" s="32"/>
      <c r="NI149" s="32"/>
      <c r="NJ149" s="33"/>
      <c r="NK149" s="31"/>
      <c r="NL149" s="32"/>
      <c r="NM149" s="32"/>
      <c r="NN149" s="32"/>
      <c r="NO149" s="32"/>
      <c r="NP149" s="32"/>
      <c r="NQ149" s="32"/>
      <c r="NR149" s="32"/>
      <c r="NS149" s="32"/>
      <c r="NT149" s="32"/>
      <c r="NU149" s="32"/>
      <c r="NV149" s="32"/>
      <c r="NW149" s="32"/>
      <c r="NX149" s="32"/>
      <c r="NY149" s="32"/>
      <c r="NZ149" s="32"/>
      <c r="OA149" s="32"/>
      <c r="OB149" s="32"/>
      <c r="OC149" s="32"/>
      <c r="OD149" s="32"/>
      <c r="OE149" s="32"/>
      <c r="OF149" s="32"/>
      <c r="OG149" s="32"/>
      <c r="OH149" s="32"/>
      <c r="OI149" s="32"/>
      <c r="OJ149" s="32"/>
      <c r="OK149" s="32"/>
      <c r="OL149" s="32"/>
      <c r="OM149" s="32"/>
      <c r="ON149" s="32"/>
      <c r="OO149" s="32"/>
      <c r="OP149" s="32"/>
      <c r="OQ149" s="32"/>
      <c r="OR149" s="33"/>
      <c r="OS149" s="31"/>
      <c r="OT149" s="32"/>
      <c r="OU149" s="32"/>
      <c r="OV149" s="32"/>
      <c r="OW149" s="32"/>
      <c r="OX149" s="32"/>
      <c r="OY149" s="32"/>
      <c r="OZ149" s="32"/>
      <c r="PA149" s="32"/>
      <c r="PB149" s="32"/>
      <c r="PC149" s="32"/>
      <c r="PD149" s="32"/>
      <c r="PE149" s="32"/>
      <c r="PF149" s="32"/>
      <c r="PG149" s="32"/>
      <c r="PH149" s="32"/>
      <c r="PI149" s="32"/>
      <c r="PJ149" s="32"/>
      <c r="PK149" s="32"/>
      <c r="PL149" s="32"/>
      <c r="PM149" s="32"/>
      <c r="PN149" s="32"/>
      <c r="PO149" s="32"/>
      <c r="PP149" s="32"/>
      <c r="PQ149" s="32"/>
      <c r="PR149" s="32"/>
      <c r="PS149" s="32"/>
      <c r="PT149" s="32"/>
      <c r="PU149" s="32"/>
      <c r="PV149" s="32"/>
      <c r="PW149" s="32"/>
      <c r="PX149" s="32"/>
      <c r="PY149" s="32"/>
      <c r="PZ149" s="33"/>
      <c r="QA149" s="31"/>
      <c r="QB149" s="32"/>
      <c r="QC149" s="32"/>
      <c r="QD149" s="32"/>
      <c r="QE149" s="32"/>
      <c r="QF149" s="32"/>
      <c r="QG149" s="32"/>
      <c r="QH149" s="32"/>
      <c r="QI149" s="32"/>
      <c r="QJ149" s="32"/>
      <c r="QK149" s="32"/>
      <c r="QL149" s="32"/>
      <c r="QM149" s="32"/>
      <c r="QN149" s="32"/>
      <c r="QO149" s="32"/>
      <c r="QP149" s="32"/>
      <c r="QQ149" s="32"/>
      <c r="QR149" s="32"/>
      <c r="QS149" s="32"/>
      <c r="QT149" s="32"/>
      <c r="QU149" s="32"/>
      <c r="QV149" s="32"/>
      <c r="QW149" s="32"/>
      <c r="QX149" s="32"/>
      <c r="QY149" s="32"/>
      <c r="QZ149" s="32"/>
      <c r="RA149" s="32"/>
      <c r="RB149" s="32"/>
      <c r="RC149" s="32"/>
      <c r="RD149" s="32"/>
      <c r="RE149" s="32"/>
      <c r="RF149" s="32"/>
      <c r="RG149" s="32"/>
      <c r="RH149" s="33"/>
      <c r="RI149" s="31"/>
      <c r="RJ149" s="32"/>
      <c r="RK149" s="32"/>
      <c r="RL149" s="32"/>
      <c r="RM149" s="32"/>
      <c r="RN149" s="32"/>
      <c r="RO149" s="32"/>
      <c r="RP149" s="32"/>
      <c r="RQ149" s="32"/>
      <c r="RR149" s="32"/>
      <c r="RS149" s="32"/>
      <c r="RT149" s="32"/>
      <c r="RU149" s="32"/>
      <c r="RV149" s="32"/>
      <c r="RW149" s="32"/>
      <c r="RX149" s="32"/>
      <c r="RY149" s="32"/>
      <c r="RZ149" s="32"/>
      <c r="SA149" s="32"/>
      <c r="SB149" s="32"/>
      <c r="SC149" s="32"/>
      <c r="SD149" s="32"/>
      <c r="SE149" s="32"/>
      <c r="SF149" s="32"/>
      <c r="SG149" s="32"/>
      <c r="SH149" s="32"/>
      <c r="SI149" s="32"/>
      <c r="SJ149" s="32"/>
      <c r="SK149" s="32"/>
      <c r="SL149" s="32"/>
      <c r="SM149" s="32"/>
      <c r="SN149" s="32"/>
      <c r="SO149" s="32"/>
      <c r="SP149" s="33"/>
      <c r="SQ149" s="31"/>
      <c r="SR149" s="32"/>
      <c r="SS149" s="32"/>
      <c r="ST149" s="32"/>
      <c r="SU149" s="32"/>
      <c r="SV149" s="32"/>
      <c r="SW149" s="32"/>
      <c r="SX149" s="32"/>
      <c r="SY149" s="32"/>
      <c r="SZ149" s="32"/>
      <c r="TA149" s="32"/>
      <c r="TB149" s="32"/>
      <c r="TC149" s="32"/>
      <c r="TD149" s="32"/>
      <c r="TE149" s="32"/>
      <c r="TF149" s="32"/>
      <c r="TG149" s="32"/>
      <c r="TH149" s="32"/>
      <c r="TI149" s="32"/>
      <c r="TJ149" s="32"/>
      <c r="TK149" s="32"/>
      <c r="TL149" s="32"/>
      <c r="TM149" s="32"/>
      <c r="TN149" s="32"/>
      <c r="TO149" s="32"/>
      <c r="TP149" s="32"/>
      <c r="TQ149" s="32"/>
      <c r="TR149" s="32"/>
      <c r="TS149" s="32"/>
      <c r="TT149" s="32"/>
      <c r="TU149" s="32"/>
      <c r="TV149" s="32"/>
      <c r="TW149" s="32"/>
      <c r="TX149" s="33"/>
      <c r="TY149" s="31"/>
      <c r="TZ149" s="32"/>
      <c r="UA149" s="32"/>
      <c r="UB149" s="32"/>
      <c r="UC149" s="32"/>
      <c r="UD149" s="32"/>
      <c r="UE149" s="32"/>
      <c r="UF149" s="32"/>
      <c r="UG149" s="32"/>
      <c r="UH149" s="32"/>
      <c r="UI149" s="32"/>
      <c r="UJ149" s="32"/>
      <c r="UK149" s="32"/>
      <c r="UL149" s="32"/>
      <c r="UM149" s="32"/>
      <c r="UN149" s="32"/>
      <c r="UO149" s="32"/>
      <c r="UP149" s="32"/>
      <c r="UQ149" s="32"/>
      <c r="UR149" s="32"/>
      <c r="US149" s="32"/>
      <c r="UT149" s="32"/>
      <c r="UU149" s="32"/>
      <c r="UV149" s="32"/>
      <c r="UW149" s="32"/>
      <c r="UX149" s="32"/>
      <c r="UY149" s="32"/>
      <c r="UZ149" s="32"/>
      <c r="VA149" s="32"/>
      <c r="VB149" s="32"/>
      <c r="VC149" s="32"/>
      <c r="VD149" s="32"/>
      <c r="VE149" s="32"/>
      <c r="VF149" s="33"/>
      <c r="VG149" s="31"/>
      <c r="VH149" s="32"/>
      <c r="VI149" s="32"/>
      <c r="VJ149" s="32"/>
      <c r="VK149" s="32"/>
      <c r="VL149" s="32"/>
      <c r="VM149" s="32"/>
      <c r="VN149" s="32"/>
      <c r="VO149" s="32"/>
      <c r="VP149" s="32"/>
      <c r="VQ149" s="32"/>
      <c r="VR149" s="32"/>
      <c r="VS149" s="32"/>
      <c r="VT149" s="32"/>
      <c r="VU149" s="32"/>
      <c r="VV149" s="32"/>
      <c r="VW149" s="32"/>
      <c r="VX149" s="32"/>
      <c r="VY149" s="32"/>
      <c r="VZ149" s="32"/>
      <c r="WA149" s="32"/>
      <c r="WB149" s="32"/>
      <c r="WC149" s="32"/>
      <c r="WD149" s="32"/>
      <c r="WE149" s="32"/>
      <c r="WF149" s="32"/>
      <c r="WG149" s="32"/>
      <c r="WH149" s="32"/>
      <c r="WI149" s="32"/>
      <c r="WJ149" s="32"/>
      <c r="WK149" s="32"/>
      <c r="WL149" s="32"/>
      <c r="WM149" s="32"/>
      <c r="WN149" s="33"/>
      <c r="WO149" s="31"/>
      <c r="WP149" s="32"/>
      <c r="WQ149" s="32"/>
      <c r="WR149" s="32"/>
      <c r="WS149" s="32"/>
      <c r="WT149" s="32"/>
      <c r="WU149" s="32"/>
      <c r="WV149" s="32"/>
      <c r="WW149" s="32"/>
      <c r="WX149" s="32"/>
      <c r="WY149" s="32"/>
      <c r="WZ149" s="32"/>
      <c r="XA149" s="32"/>
      <c r="XB149" s="32"/>
      <c r="XC149" s="32"/>
      <c r="XD149" s="32"/>
      <c r="XE149" s="32"/>
      <c r="XF149" s="32"/>
      <c r="XG149" s="32"/>
      <c r="XH149" s="32"/>
      <c r="XI149" s="32"/>
      <c r="XJ149" s="32"/>
      <c r="XK149" s="32"/>
      <c r="XL149" s="32"/>
      <c r="XM149" s="32"/>
      <c r="XN149" s="32"/>
      <c r="XO149" s="32"/>
      <c r="XP149" s="32"/>
      <c r="XQ149" s="32"/>
      <c r="XR149" s="32"/>
      <c r="XS149" s="32"/>
      <c r="XT149" s="32"/>
      <c r="XU149" s="32"/>
      <c r="XV149" s="33"/>
      <c r="XW149" s="31"/>
      <c r="XX149" s="32"/>
      <c r="XY149" s="32"/>
      <c r="XZ149" s="32"/>
      <c r="YA149" s="32"/>
      <c r="YB149" s="32"/>
      <c r="YC149" s="32"/>
      <c r="YD149" s="32"/>
      <c r="YE149" s="32"/>
      <c r="YF149" s="32"/>
      <c r="YG149" s="32"/>
      <c r="YH149" s="32"/>
      <c r="YI149" s="32"/>
      <c r="YJ149" s="32"/>
      <c r="YK149" s="32"/>
      <c r="YL149" s="32"/>
      <c r="YM149" s="32"/>
      <c r="YN149" s="32"/>
      <c r="YO149" s="32"/>
      <c r="YP149" s="32"/>
      <c r="YQ149" s="32"/>
      <c r="YR149" s="32"/>
      <c r="YS149" s="32"/>
      <c r="YT149" s="32"/>
      <c r="YU149" s="32"/>
      <c r="YV149" s="32"/>
      <c r="YW149" s="32"/>
      <c r="YX149" s="32"/>
      <c r="YY149" s="32"/>
      <c r="YZ149" s="32"/>
      <c r="ZA149" s="32"/>
      <c r="ZB149" s="32"/>
      <c r="ZC149" s="32"/>
      <c r="ZD149" s="33"/>
      <c r="ZE149" s="31"/>
      <c r="ZF149" s="32"/>
      <c r="ZG149" s="32"/>
      <c r="ZH149" s="32"/>
      <c r="ZI149" s="32"/>
      <c r="ZJ149" s="32"/>
      <c r="ZK149" s="32"/>
      <c r="ZL149" s="32"/>
      <c r="ZM149" s="32"/>
      <c r="ZN149" s="32"/>
      <c r="ZO149" s="32"/>
      <c r="ZP149" s="32"/>
      <c r="ZQ149" s="32"/>
      <c r="ZR149" s="32"/>
      <c r="ZS149" s="32"/>
      <c r="ZT149" s="32"/>
      <c r="ZU149" s="32"/>
      <c r="ZV149" s="32"/>
      <c r="ZW149" s="32"/>
      <c r="ZX149" s="32"/>
      <c r="ZY149" s="32"/>
      <c r="ZZ149" s="32"/>
      <c r="AAA149" s="32"/>
      <c r="AAB149" s="32"/>
      <c r="AAC149" s="32"/>
      <c r="AAD149" s="32"/>
      <c r="AAE149" s="32"/>
      <c r="AAF149" s="32"/>
      <c r="AAG149" s="32"/>
      <c r="AAH149" s="32"/>
      <c r="AAI149" s="32"/>
      <c r="AAJ149" s="32"/>
      <c r="AAK149" s="32"/>
      <c r="AAL149" s="33"/>
      <c r="AAM149" s="31"/>
      <c r="AAN149" s="32"/>
      <c r="AAO149" s="32"/>
      <c r="AAP149" s="32"/>
      <c r="AAQ149" s="32"/>
      <c r="AAR149" s="32"/>
      <c r="AAS149" s="32"/>
      <c r="AAT149" s="32"/>
      <c r="AAU149" s="32"/>
      <c r="AAV149" s="32"/>
      <c r="AAW149" s="32"/>
      <c r="AAX149" s="32"/>
      <c r="AAY149" s="32"/>
      <c r="AAZ149" s="32"/>
      <c r="ABA149" s="32"/>
      <c r="ABB149" s="32"/>
      <c r="ABC149" s="32"/>
      <c r="ABD149" s="32"/>
      <c r="ABE149" s="32"/>
      <c r="ABF149" s="32"/>
      <c r="ABG149" s="32"/>
      <c r="ABH149" s="32"/>
      <c r="ABI149" s="32"/>
      <c r="ABJ149" s="32"/>
      <c r="ABK149" s="32"/>
      <c r="ABL149" s="32"/>
      <c r="ABM149" s="32"/>
      <c r="ABN149" s="32"/>
      <c r="ABO149" s="32"/>
      <c r="ABP149" s="32"/>
      <c r="ABQ149" s="32"/>
      <c r="ABR149" s="32"/>
      <c r="ABS149" s="32"/>
      <c r="ABT149" s="33"/>
      <c r="ABU149" s="31"/>
      <c r="ABV149" s="32"/>
      <c r="ABW149" s="32"/>
      <c r="ABX149" s="32"/>
      <c r="ABY149" s="32"/>
      <c r="ABZ149" s="32"/>
      <c r="ACA149" s="32"/>
      <c r="ACB149" s="32"/>
      <c r="ACC149" s="32"/>
      <c r="ACD149" s="32"/>
      <c r="ACE149" s="32"/>
      <c r="ACF149" s="32"/>
      <c r="ACG149" s="32"/>
      <c r="ACH149" s="32"/>
      <c r="ACI149" s="32"/>
      <c r="ACJ149" s="32"/>
      <c r="ACK149" s="32"/>
      <c r="ACL149" s="32"/>
      <c r="ACM149" s="32"/>
      <c r="ACN149" s="32"/>
      <c r="ACO149" s="32"/>
      <c r="ACP149" s="32"/>
      <c r="ACQ149" s="32"/>
      <c r="ACR149" s="32"/>
      <c r="ACS149" s="32"/>
      <c r="ACT149" s="32"/>
      <c r="ACU149" s="32"/>
      <c r="ACV149" s="32"/>
      <c r="ACW149" s="32"/>
      <c r="ACX149" s="32"/>
      <c r="ACY149" s="32"/>
      <c r="ACZ149" s="32"/>
      <c r="ADA149" s="32"/>
      <c r="ADB149" s="33"/>
      <c r="ADC149" s="31"/>
      <c r="ADD149" s="32"/>
      <c r="ADE149" s="32"/>
      <c r="ADF149" s="32"/>
      <c r="ADG149" s="32"/>
      <c r="ADH149" s="32"/>
      <c r="ADI149" s="32"/>
      <c r="ADJ149" s="32"/>
      <c r="ADK149" s="32"/>
      <c r="ADL149" s="32"/>
      <c r="ADM149" s="32"/>
      <c r="ADN149" s="32"/>
      <c r="ADO149" s="32"/>
      <c r="ADP149" s="32"/>
      <c r="ADQ149" s="32"/>
      <c r="ADR149" s="32"/>
      <c r="ADS149" s="32"/>
      <c r="ADT149" s="32"/>
      <c r="ADU149" s="32"/>
      <c r="ADV149" s="32"/>
      <c r="ADW149" s="32"/>
      <c r="ADX149" s="32"/>
      <c r="ADY149" s="32"/>
      <c r="ADZ149" s="32"/>
      <c r="AEA149" s="32"/>
      <c r="AEB149" s="32"/>
      <c r="AEC149" s="32"/>
      <c r="AED149" s="32"/>
      <c r="AEE149" s="32"/>
      <c r="AEF149" s="32"/>
      <c r="AEG149" s="32"/>
      <c r="AEH149" s="32"/>
      <c r="AEI149" s="32"/>
      <c r="AEJ149" s="33"/>
      <c r="AEK149" s="31"/>
      <c r="AEL149" s="32"/>
      <c r="AEM149" s="32"/>
      <c r="AEN149" s="32"/>
      <c r="AEO149" s="32"/>
      <c r="AEP149" s="32"/>
      <c r="AEQ149" s="32"/>
      <c r="AER149" s="32"/>
      <c r="AES149" s="32"/>
      <c r="AET149" s="32"/>
      <c r="AEU149" s="32"/>
      <c r="AEV149" s="32"/>
      <c r="AEW149" s="32"/>
      <c r="AEX149" s="32"/>
      <c r="AEY149" s="32"/>
      <c r="AEZ149" s="32"/>
      <c r="AFA149" s="32"/>
      <c r="AFB149" s="32"/>
      <c r="AFC149" s="32"/>
      <c r="AFD149" s="32"/>
      <c r="AFE149" s="32"/>
      <c r="AFF149" s="32"/>
      <c r="AFG149" s="32"/>
      <c r="AFH149" s="32"/>
      <c r="AFI149" s="32"/>
      <c r="AFJ149" s="32"/>
      <c r="AFK149" s="32"/>
      <c r="AFL149" s="32"/>
      <c r="AFM149" s="32"/>
      <c r="AFN149" s="32"/>
      <c r="AFO149" s="32"/>
      <c r="AFP149" s="32"/>
      <c r="AFQ149" s="32"/>
      <c r="AFR149" s="33"/>
      <c r="AFS149" s="31"/>
      <c r="AFT149" s="32"/>
      <c r="AFU149" s="32"/>
      <c r="AFV149" s="32"/>
      <c r="AFW149" s="32"/>
      <c r="AFX149" s="32"/>
      <c r="AFY149" s="32"/>
      <c r="AFZ149" s="32"/>
      <c r="AGA149" s="32"/>
      <c r="AGB149" s="32"/>
      <c r="AGC149" s="32"/>
      <c r="AGD149" s="32"/>
      <c r="AGE149" s="32"/>
      <c r="AGF149" s="32"/>
      <c r="AGG149" s="32"/>
      <c r="AGH149" s="32"/>
      <c r="AGI149" s="32"/>
      <c r="AGJ149" s="32"/>
      <c r="AGK149" s="32"/>
      <c r="AGL149" s="32"/>
      <c r="AGM149" s="32"/>
      <c r="AGN149" s="32"/>
      <c r="AGO149" s="32"/>
      <c r="AGP149" s="32"/>
      <c r="AGQ149" s="32"/>
      <c r="AGR149" s="32"/>
      <c r="AGS149" s="32"/>
      <c r="AGT149" s="32"/>
      <c r="AGU149" s="32"/>
      <c r="AGV149" s="32"/>
      <c r="AGW149" s="32"/>
      <c r="AGX149" s="32"/>
      <c r="AGY149" s="32"/>
      <c r="AGZ149" s="33"/>
      <c r="AHA149" s="31"/>
      <c r="AHB149" s="32"/>
      <c r="AHC149" s="32"/>
      <c r="AHD149" s="32"/>
      <c r="AHE149" s="32"/>
      <c r="AHF149" s="32"/>
      <c r="AHG149" s="32"/>
      <c r="AHH149" s="32"/>
      <c r="AHI149" s="32"/>
      <c r="AHJ149" s="32"/>
      <c r="AHK149" s="32"/>
      <c r="AHL149" s="32"/>
      <c r="AHM149" s="32"/>
      <c r="AHN149" s="32"/>
      <c r="AHO149" s="32"/>
      <c r="AHP149" s="32"/>
      <c r="AHQ149" s="32"/>
      <c r="AHR149" s="32"/>
      <c r="AHS149" s="32"/>
      <c r="AHT149" s="32"/>
      <c r="AHU149" s="32"/>
      <c r="AHV149" s="32"/>
      <c r="AHW149" s="32"/>
      <c r="AHX149" s="32"/>
      <c r="AHY149" s="32"/>
      <c r="AHZ149" s="32"/>
      <c r="AIA149" s="32"/>
      <c r="AIB149" s="32"/>
      <c r="AIC149" s="32"/>
      <c r="AID149" s="32"/>
      <c r="AIE149" s="32"/>
      <c r="AIF149" s="32"/>
      <c r="AIG149" s="32"/>
      <c r="AIH149" s="33"/>
      <c r="AII149" s="31"/>
      <c r="AIJ149" s="32"/>
      <c r="AIK149" s="32"/>
      <c r="AIL149" s="32"/>
      <c r="AIM149" s="32"/>
      <c r="AIN149" s="32"/>
      <c r="AIO149" s="32"/>
      <c r="AIP149" s="32"/>
      <c r="AIQ149" s="32"/>
      <c r="AIR149" s="32"/>
      <c r="AIS149" s="32"/>
      <c r="AIT149" s="32"/>
      <c r="AIU149" s="32"/>
      <c r="AIV149" s="32"/>
      <c r="AIW149" s="32"/>
      <c r="AIX149" s="32"/>
      <c r="AIY149" s="32"/>
      <c r="AIZ149" s="32"/>
      <c r="AJA149" s="32"/>
      <c r="AJB149" s="32"/>
      <c r="AJC149" s="32"/>
      <c r="AJD149" s="32"/>
      <c r="AJE149" s="32"/>
      <c r="AJF149" s="32"/>
      <c r="AJG149" s="32"/>
      <c r="AJH149" s="32"/>
      <c r="AJI149" s="32"/>
      <c r="AJJ149" s="32"/>
      <c r="AJK149" s="32"/>
      <c r="AJL149" s="32"/>
      <c r="AJM149" s="32"/>
      <c r="AJN149" s="32"/>
      <c r="AJO149" s="32"/>
      <c r="AJP149" s="33"/>
      <c r="AJQ149" s="31"/>
      <c r="AJR149" s="32"/>
      <c r="AJS149" s="32"/>
      <c r="AJT149" s="32"/>
      <c r="AJU149" s="32"/>
      <c r="AJV149" s="32"/>
      <c r="AJW149" s="32"/>
      <c r="AJX149" s="32"/>
      <c r="AJY149" s="32"/>
      <c r="AJZ149" s="32"/>
      <c r="AKA149" s="32"/>
      <c r="AKB149" s="32"/>
      <c r="AKC149" s="32"/>
      <c r="AKD149" s="32"/>
      <c r="AKE149" s="32"/>
      <c r="AKF149" s="32"/>
      <c r="AKG149" s="32"/>
      <c r="AKH149" s="32"/>
      <c r="AKI149" s="32"/>
      <c r="AKJ149" s="32"/>
      <c r="AKK149" s="32"/>
      <c r="AKL149" s="32"/>
      <c r="AKM149" s="32"/>
      <c r="AKN149" s="32"/>
      <c r="AKO149" s="32"/>
      <c r="AKP149" s="32"/>
      <c r="AKQ149" s="32"/>
      <c r="AKR149" s="32"/>
      <c r="AKS149" s="32"/>
      <c r="AKT149" s="32"/>
      <c r="AKU149" s="32"/>
      <c r="AKV149" s="32"/>
      <c r="AKW149" s="32"/>
      <c r="AKX149" s="33"/>
      <c r="AKY149" s="31"/>
      <c r="AKZ149" s="32"/>
      <c r="ALA149" s="32"/>
      <c r="ALB149" s="32"/>
      <c r="ALC149" s="32"/>
      <c r="ALD149" s="32"/>
      <c r="ALE149" s="32"/>
      <c r="ALF149" s="32"/>
      <c r="ALG149" s="32"/>
      <c r="ALH149" s="32"/>
      <c r="ALI149" s="32"/>
      <c r="ALJ149" s="32"/>
      <c r="ALK149" s="32"/>
      <c r="ALL149" s="32"/>
      <c r="ALM149" s="32"/>
      <c r="ALN149" s="32"/>
      <c r="ALO149" s="32"/>
      <c r="ALP149" s="32"/>
      <c r="ALQ149" s="32"/>
      <c r="ALR149" s="32"/>
      <c r="ALS149" s="32"/>
      <c r="ALT149" s="32"/>
      <c r="ALU149" s="32"/>
      <c r="ALV149" s="32"/>
      <c r="ALW149" s="32"/>
      <c r="ALX149" s="32"/>
      <c r="ALY149" s="32"/>
      <c r="ALZ149" s="32"/>
      <c r="AMA149" s="32"/>
      <c r="AMB149" s="32"/>
      <c r="AMC149" s="32"/>
      <c r="AMD149" s="32"/>
      <c r="AME149" s="32"/>
      <c r="AMF149" s="33"/>
      <c r="AMG149" s="31"/>
      <c r="AMH149" s="32"/>
      <c r="AMI149" s="32"/>
      <c r="AMJ149" s="32"/>
      <c r="AMK149" s="32"/>
      <c r="AML149" s="32"/>
      <c r="AMM149" s="32"/>
      <c r="AMN149" s="32"/>
      <c r="AMO149" s="32"/>
      <c r="AMP149" s="32"/>
      <c r="AMQ149" s="32"/>
      <c r="AMR149" s="32"/>
      <c r="AMS149" s="32"/>
      <c r="AMT149" s="32"/>
      <c r="AMU149" s="32"/>
      <c r="AMV149" s="32"/>
      <c r="AMW149" s="32"/>
      <c r="AMX149" s="32"/>
      <c r="AMY149" s="32"/>
      <c r="AMZ149" s="32"/>
      <c r="ANA149" s="32"/>
      <c r="ANB149" s="32"/>
      <c r="ANC149" s="32"/>
      <c r="AND149" s="32"/>
      <c r="ANE149" s="32"/>
      <c r="ANF149" s="32"/>
      <c r="ANG149" s="32"/>
      <c r="ANH149" s="32"/>
      <c r="ANI149" s="32"/>
      <c r="ANJ149" s="32"/>
      <c r="ANK149" s="32"/>
      <c r="ANL149" s="32"/>
      <c r="ANM149" s="32"/>
      <c r="ANN149" s="33"/>
      <c r="ANO149" s="31"/>
      <c r="ANP149" s="32"/>
      <c r="ANQ149" s="32"/>
      <c r="ANR149" s="32"/>
      <c r="ANS149" s="32"/>
      <c r="ANT149" s="32"/>
      <c r="ANU149" s="32"/>
      <c r="ANV149" s="32"/>
      <c r="ANW149" s="32"/>
      <c r="ANX149" s="32"/>
      <c r="ANY149" s="32"/>
      <c r="ANZ149" s="32"/>
      <c r="AOA149" s="32"/>
      <c r="AOB149" s="32"/>
      <c r="AOC149" s="32"/>
      <c r="AOD149" s="32"/>
      <c r="AOE149" s="32"/>
      <c r="AOF149" s="32"/>
      <c r="AOG149" s="32"/>
      <c r="AOH149" s="32"/>
      <c r="AOI149" s="32"/>
      <c r="AOJ149" s="32"/>
      <c r="AOK149" s="32"/>
      <c r="AOL149" s="32"/>
      <c r="AOM149" s="32"/>
      <c r="AON149" s="32"/>
      <c r="AOO149" s="32"/>
      <c r="AOP149" s="32"/>
      <c r="AOQ149" s="32"/>
      <c r="AOR149" s="32"/>
      <c r="AOS149" s="32"/>
      <c r="AOT149" s="32"/>
      <c r="AOU149" s="32"/>
      <c r="AOV149" s="33"/>
      <c r="AOW149" s="31"/>
      <c r="AOX149" s="32"/>
      <c r="AOY149" s="32"/>
      <c r="AOZ149" s="32"/>
      <c r="APA149" s="32"/>
      <c r="APB149" s="32"/>
      <c r="APC149" s="32"/>
      <c r="APD149" s="32"/>
      <c r="APE149" s="32"/>
      <c r="APF149" s="32"/>
      <c r="APG149" s="32"/>
      <c r="APH149" s="32"/>
      <c r="API149" s="32"/>
      <c r="APJ149" s="32"/>
      <c r="APK149" s="32"/>
      <c r="APL149" s="32"/>
      <c r="APM149" s="32"/>
      <c r="APN149" s="32"/>
      <c r="APO149" s="32"/>
      <c r="APP149" s="32"/>
      <c r="APQ149" s="32"/>
      <c r="APR149" s="32"/>
      <c r="APS149" s="32"/>
      <c r="APT149" s="32"/>
      <c r="APU149" s="32"/>
      <c r="APV149" s="32"/>
      <c r="APW149" s="32"/>
      <c r="APX149" s="32"/>
      <c r="APY149" s="32"/>
      <c r="APZ149" s="32"/>
      <c r="AQA149" s="32"/>
      <c r="AQB149" s="32"/>
      <c r="AQC149" s="32"/>
      <c r="AQD149" s="33"/>
      <c r="AQE149" s="31"/>
      <c r="AQF149" s="32"/>
      <c r="AQG149" s="32"/>
      <c r="AQH149" s="32"/>
      <c r="AQI149" s="32"/>
      <c r="AQJ149" s="32"/>
      <c r="AQK149" s="32"/>
      <c r="AQL149" s="32"/>
      <c r="AQM149" s="32"/>
      <c r="AQN149" s="32"/>
      <c r="AQO149" s="32"/>
      <c r="AQP149" s="32"/>
      <c r="AQQ149" s="32"/>
      <c r="AQR149" s="32"/>
      <c r="AQS149" s="32"/>
      <c r="AQT149" s="32"/>
      <c r="AQU149" s="32"/>
      <c r="AQV149" s="32"/>
      <c r="AQW149" s="32"/>
      <c r="AQX149" s="32"/>
      <c r="AQY149" s="32"/>
      <c r="AQZ149" s="32"/>
      <c r="ARA149" s="32"/>
      <c r="ARB149" s="32"/>
      <c r="ARC149" s="32"/>
      <c r="ARD149" s="32"/>
      <c r="ARE149" s="32"/>
      <c r="ARF149" s="32"/>
      <c r="ARG149" s="32"/>
      <c r="ARH149" s="32"/>
      <c r="ARI149" s="32"/>
      <c r="ARJ149" s="32"/>
      <c r="ARK149" s="32"/>
      <c r="ARL149" s="33"/>
      <c r="ARM149" s="31"/>
      <c r="ARN149" s="32"/>
      <c r="ARO149" s="32"/>
      <c r="ARP149" s="32"/>
      <c r="ARQ149" s="32"/>
      <c r="ARR149" s="32"/>
      <c r="ARS149" s="32"/>
      <c r="ART149" s="32"/>
      <c r="ARU149" s="32"/>
      <c r="ARV149" s="32"/>
      <c r="ARW149" s="32"/>
      <c r="ARX149" s="32"/>
      <c r="ARY149" s="32"/>
      <c r="ARZ149" s="32"/>
      <c r="ASA149" s="32"/>
      <c r="ASB149" s="32"/>
      <c r="ASC149" s="32"/>
      <c r="ASD149" s="32"/>
      <c r="ASE149" s="32"/>
      <c r="ASF149" s="32"/>
      <c r="ASG149" s="32"/>
      <c r="ASH149" s="32"/>
      <c r="ASI149" s="32"/>
      <c r="ASJ149" s="32"/>
      <c r="ASK149" s="32"/>
      <c r="ASL149" s="32"/>
      <c r="ASM149" s="32"/>
      <c r="ASN149" s="32"/>
      <c r="ASO149" s="32"/>
      <c r="ASP149" s="32"/>
      <c r="ASQ149" s="32"/>
      <c r="ASR149" s="32"/>
      <c r="ASS149" s="32"/>
      <c r="AST149" s="33"/>
      <c r="ASU149" s="31"/>
      <c r="ASV149" s="32"/>
      <c r="ASW149" s="32"/>
      <c r="ASX149" s="32"/>
      <c r="ASY149" s="32"/>
      <c r="ASZ149" s="32"/>
      <c r="ATA149" s="32"/>
      <c r="ATB149" s="32"/>
      <c r="ATC149" s="32"/>
      <c r="ATD149" s="32"/>
      <c r="ATE149" s="32"/>
      <c r="ATF149" s="32"/>
      <c r="ATG149" s="32"/>
      <c r="ATH149" s="32"/>
      <c r="ATI149" s="32"/>
      <c r="ATJ149" s="32"/>
      <c r="ATK149" s="32"/>
      <c r="ATL149" s="32"/>
      <c r="ATM149" s="32"/>
      <c r="ATN149" s="32"/>
      <c r="ATO149" s="32"/>
      <c r="ATP149" s="32"/>
      <c r="ATQ149" s="32"/>
      <c r="ATR149" s="32"/>
      <c r="ATS149" s="32"/>
      <c r="ATT149" s="32"/>
      <c r="ATU149" s="32"/>
      <c r="ATV149" s="32"/>
      <c r="ATW149" s="32"/>
      <c r="ATX149" s="32"/>
      <c r="ATY149" s="32"/>
      <c r="ATZ149" s="32"/>
      <c r="AUA149" s="32"/>
      <c r="AUB149" s="33"/>
      <c r="AUC149" s="31"/>
      <c r="AUD149" s="32"/>
      <c r="AUE149" s="32"/>
      <c r="AUF149" s="32"/>
      <c r="AUG149" s="32"/>
      <c r="AUH149" s="32"/>
      <c r="AUI149" s="32"/>
      <c r="AUJ149" s="32"/>
      <c r="AUK149" s="32"/>
      <c r="AUL149" s="32"/>
      <c r="AUM149" s="32"/>
      <c r="AUN149" s="32"/>
      <c r="AUO149" s="32"/>
      <c r="AUP149" s="32"/>
      <c r="AUQ149" s="32"/>
      <c r="AUR149" s="32"/>
      <c r="AUS149" s="32"/>
      <c r="AUT149" s="32"/>
      <c r="AUU149" s="32"/>
      <c r="AUV149" s="32"/>
      <c r="AUW149" s="32"/>
      <c r="AUX149" s="32"/>
      <c r="AUY149" s="32"/>
      <c r="AUZ149" s="32"/>
      <c r="AVA149" s="32"/>
      <c r="AVB149" s="32"/>
      <c r="AVC149" s="32"/>
      <c r="AVD149" s="32"/>
      <c r="AVE149" s="32"/>
      <c r="AVF149" s="32"/>
      <c r="AVG149" s="32"/>
      <c r="AVH149" s="32"/>
      <c r="AVI149" s="32"/>
      <c r="AVJ149" s="33"/>
      <c r="AVK149" s="31"/>
      <c r="AVL149" s="32"/>
      <c r="AVM149" s="32"/>
      <c r="AVN149" s="32"/>
      <c r="AVO149" s="32"/>
      <c r="AVP149" s="32"/>
      <c r="AVQ149" s="32"/>
      <c r="AVR149" s="32"/>
      <c r="AVS149" s="32"/>
      <c r="AVT149" s="32"/>
      <c r="AVU149" s="32"/>
      <c r="AVV149" s="32"/>
      <c r="AVW149" s="32"/>
      <c r="AVX149" s="32"/>
      <c r="AVY149" s="32"/>
      <c r="AVZ149" s="32"/>
      <c r="AWA149" s="32"/>
      <c r="AWB149" s="32"/>
      <c r="AWC149" s="32"/>
      <c r="AWD149" s="32"/>
      <c r="AWE149" s="32"/>
      <c r="AWF149" s="32"/>
      <c r="AWG149" s="32"/>
      <c r="AWH149" s="32"/>
      <c r="AWI149" s="32"/>
      <c r="AWJ149" s="32"/>
      <c r="AWK149" s="32"/>
      <c r="AWL149" s="32"/>
      <c r="AWM149" s="32"/>
      <c r="AWN149" s="32"/>
      <c r="AWO149" s="32"/>
      <c r="AWP149" s="32"/>
      <c r="AWQ149" s="32"/>
      <c r="AWR149" s="33"/>
      <c r="AWS149" s="31"/>
      <c r="AWT149" s="32"/>
      <c r="AWU149" s="32"/>
      <c r="AWV149" s="32"/>
      <c r="AWW149" s="32"/>
      <c r="AWX149" s="32"/>
      <c r="AWY149" s="32"/>
      <c r="AWZ149" s="32"/>
      <c r="AXA149" s="32"/>
      <c r="AXB149" s="32"/>
      <c r="AXC149" s="32"/>
      <c r="AXD149" s="32"/>
      <c r="AXE149" s="32"/>
      <c r="AXF149" s="32"/>
      <c r="AXG149" s="32"/>
      <c r="AXH149" s="32"/>
      <c r="AXI149" s="32"/>
      <c r="AXJ149" s="32"/>
      <c r="AXK149" s="32"/>
      <c r="AXL149" s="32"/>
      <c r="AXM149" s="32"/>
      <c r="AXN149" s="32"/>
      <c r="AXO149" s="32"/>
      <c r="AXP149" s="32"/>
      <c r="AXQ149" s="32"/>
      <c r="AXR149" s="32"/>
      <c r="AXS149" s="32"/>
      <c r="AXT149" s="32"/>
      <c r="AXU149" s="32"/>
      <c r="AXV149" s="32"/>
      <c r="AXW149" s="32"/>
      <c r="AXX149" s="32"/>
      <c r="AXY149" s="32"/>
      <c r="AXZ149" s="33"/>
      <c r="AYA149" s="31"/>
      <c r="AYB149" s="32"/>
      <c r="AYC149" s="32"/>
      <c r="AYD149" s="32"/>
      <c r="AYE149" s="32"/>
      <c r="AYF149" s="32"/>
      <c r="AYG149" s="32"/>
      <c r="AYH149" s="32"/>
      <c r="AYI149" s="32"/>
      <c r="AYJ149" s="32"/>
      <c r="AYK149" s="32"/>
      <c r="AYL149" s="32"/>
      <c r="AYM149" s="32"/>
      <c r="AYN149" s="32"/>
      <c r="AYO149" s="32"/>
      <c r="AYP149" s="32"/>
      <c r="AYQ149" s="32"/>
      <c r="AYR149" s="32"/>
      <c r="AYS149" s="32"/>
      <c r="AYT149" s="32"/>
      <c r="AYU149" s="32"/>
      <c r="AYV149" s="32"/>
      <c r="AYW149" s="32"/>
      <c r="AYX149" s="32"/>
      <c r="AYY149" s="32"/>
      <c r="AYZ149" s="32"/>
      <c r="AZA149" s="32"/>
      <c r="AZB149" s="32"/>
      <c r="AZC149" s="32"/>
      <c r="AZD149" s="32"/>
      <c r="AZE149" s="32"/>
      <c r="AZF149" s="32"/>
      <c r="AZG149" s="32"/>
      <c r="AZH149" s="33"/>
      <c r="AZI149" s="31"/>
      <c r="AZJ149" s="32"/>
      <c r="AZK149" s="32"/>
      <c r="AZL149" s="32"/>
      <c r="AZM149" s="32"/>
      <c r="AZN149" s="32"/>
      <c r="AZO149" s="32"/>
      <c r="AZP149" s="32"/>
      <c r="AZQ149" s="32"/>
      <c r="AZR149" s="32"/>
      <c r="AZS149" s="32"/>
      <c r="AZT149" s="32"/>
      <c r="AZU149" s="32"/>
      <c r="AZV149" s="32"/>
      <c r="AZW149" s="32"/>
      <c r="AZX149" s="32"/>
      <c r="AZY149" s="32"/>
      <c r="AZZ149" s="32"/>
      <c r="BAA149" s="32"/>
      <c r="BAB149" s="32"/>
      <c r="BAC149" s="32"/>
      <c r="BAD149" s="32"/>
      <c r="BAE149" s="32"/>
      <c r="BAF149" s="32"/>
      <c r="BAG149" s="32"/>
      <c r="BAH149" s="32"/>
      <c r="BAI149" s="32"/>
      <c r="BAJ149" s="32"/>
      <c r="BAK149" s="32"/>
      <c r="BAL149" s="32"/>
      <c r="BAM149" s="32"/>
      <c r="BAN149" s="32"/>
      <c r="BAO149" s="32"/>
      <c r="BAP149" s="33"/>
      <c r="BAQ149" s="31"/>
      <c r="BAR149" s="32"/>
      <c r="BAS149" s="32"/>
      <c r="BAT149" s="32"/>
      <c r="BAU149" s="32"/>
      <c r="BAV149" s="32"/>
      <c r="BAW149" s="32"/>
      <c r="BAX149" s="32"/>
      <c r="BAY149" s="32"/>
      <c r="BAZ149" s="32"/>
      <c r="BBA149" s="32"/>
      <c r="BBB149" s="32"/>
      <c r="BBC149" s="32"/>
      <c r="BBD149" s="32"/>
      <c r="BBE149" s="32"/>
      <c r="BBF149" s="32"/>
      <c r="BBG149" s="32"/>
      <c r="BBH149" s="32"/>
      <c r="BBI149" s="32"/>
      <c r="BBJ149" s="32"/>
      <c r="BBK149" s="32"/>
      <c r="BBL149" s="32"/>
      <c r="BBM149" s="32"/>
      <c r="BBN149" s="32"/>
      <c r="BBO149" s="32"/>
      <c r="BBP149" s="32"/>
      <c r="BBQ149" s="32"/>
      <c r="BBR149" s="32"/>
      <c r="BBS149" s="32"/>
      <c r="BBT149" s="32"/>
      <c r="BBU149" s="32"/>
      <c r="BBV149" s="32"/>
      <c r="BBW149" s="32"/>
      <c r="BBX149" s="33"/>
      <c r="BBY149" s="31"/>
      <c r="BBZ149" s="32"/>
      <c r="BCA149" s="32"/>
      <c r="BCB149" s="32"/>
      <c r="BCC149" s="32"/>
      <c r="BCD149" s="32"/>
      <c r="BCE149" s="32"/>
      <c r="BCF149" s="32"/>
      <c r="BCG149" s="32"/>
      <c r="BCH149" s="32"/>
      <c r="BCI149" s="32"/>
      <c r="BCJ149" s="32"/>
      <c r="BCK149" s="32"/>
      <c r="BCL149" s="32"/>
      <c r="BCM149" s="32"/>
      <c r="BCN149" s="32"/>
      <c r="BCO149" s="32"/>
      <c r="BCP149" s="32"/>
      <c r="BCQ149" s="32"/>
      <c r="BCR149" s="32"/>
      <c r="BCS149" s="32"/>
      <c r="BCT149" s="32"/>
      <c r="BCU149" s="32"/>
      <c r="BCV149" s="32"/>
      <c r="BCW149" s="32"/>
      <c r="BCX149" s="32"/>
      <c r="BCY149" s="32"/>
      <c r="BCZ149" s="32"/>
      <c r="BDA149" s="32"/>
      <c r="BDB149" s="32"/>
      <c r="BDC149" s="32"/>
      <c r="BDD149" s="32"/>
      <c r="BDE149" s="32"/>
      <c r="BDF149" s="33"/>
      <c r="BDG149" s="31"/>
      <c r="BDH149" s="32"/>
      <c r="BDI149" s="32"/>
      <c r="BDJ149" s="32"/>
      <c r="BDK149" s="32"/>
      <c r="BDL149" s="32"/>
      <c r="BDM149" s="32"/>
      <c r="BDN149" s="32"/>
      <c r="BDO149" s="32"/>
      <c r="BDP149" s="32"/>
      <c r="BDQ149" s="32"/>
      <c r="BDR149" s="32"/>
      <c r="BDS149" s="32"/>
      <c r="BDT149" s="32"/>
      <c r="BDU149" s="32"/>
      <c r="BDV149" s="32"/>
      <c r="BDW149" s="32"/>
      <c r="BDX149" s="32"/>
      <c r="BDY149" s="32"/>
      <c r="BDZ149" s="32"/>
      <c r="BEA149" s="32"/>
      <c r="BEB149" s="32"/>
      <c r="BEC149" s="32"/>
      <c r="BED149" s="32"/>
      <c r="BEE149" s="32"/>
      <c r="BEF149" s="32"/>
      <c r="BEG149" s="32"/>
      <c r="BEH149" s="32"/>
      <c r="BEI149" s="32"/>
      <c r="BEJ149" s="32"/>
      <c r="BEK149" s="32"/>
      <c r="BEL149" s="32"/>
      <c r="BEM149" s="32"/>
      <c r="BEN149" s="33"/>
      <c r="BEO149" s="31"/>
      <c r="BEP149" s="32"/>
      <c r="BEQ149" s="32"/>
      <c r="BER149" s="32"/>
      <c r="BES149" s="32"/>
      <c r="BET149" s="32"/>
      <c r="BEU149" s="32"/>
      <c r="BEV149" s="32"/>
      <c r="BEW149" s="32"/>
      <c r="BEX149" s="32"/>
      <c r="BEY149" s="32"/>
      <c r="BEZ149" s="32"/>
      <c r="BFA149" s="32"/>
      <c r="BFB149" s="32"/>
      <c r="BFC149" s="32"/>
      <c r="BFD149" s="32"/>
      <c r="BFE149" s="32"/>
      <c r="BFF149" s="32"/>
      <c r="BFG149" s="32"/>
      <c r="BFH149" s="32"/>
      <c r="BFI149" s="32"/>
      <c r="BFJ149" s="32"/>
      <c r="BFK149" s="32"/>
      <c r="BFL149" s="32"/>
      <c r="BFM149" s="32"/>
      <c r="BFN149" s="32"/>
      <c r="BFO149" s="32"/>
      <c r="BFP149" s="32"/>
      <c r="BFQ149" s="32"/>
      <c r="BFR149" s="32"/>
      <c r="BFS149" s="32"/>
      <c r="BFT149" s="32"/>
      <c r="BFU149" s="32"/>
      <c r="BFV149" s="33"/>
      <c r="BFW149" s="31"/>
      <c r="BFX149" s="32"/>
      <c r="BFY149" s="32"/>
      <c r="BFZ149" s="32"/>
      <c r="BGA149" s="32"/>
      <c r="BGB149" s="32"/>
      <c r="BGC149" s="32"/>
      <c r="BGD149" s="32"/>
      <c r="BGE149" s="32"/>
      <c r="BGF149" s="32"/>
      <c r="BGG149" s="32"/>
      <c r="BGH149" s="32"/>
      <c r="BGI149" s="32"/>
      <c r="BGJ149" s="32"/>
      <c r="BGK149" s="32"/>
      <c r="BGL149" s="32"/>
      <c r="BGM149" s="32"/>
      <c r="BGN149" s="32"/>
      <c r="BGO149" s="32"/>
      <c r="BGP149" s="32"/>
      <c r="BGQ149" s="32"/>
      <c r="BGR149" s="32"/>
      <c r="BGS149" s="32"/>
      <c r="BGT149" s="32"/>
      <c r="BGU149" s="32"/>
      <c r="BGV149" s="32"/>
      <c r="BGW149" s="32"/>
      <c r="BGX149" s="32"/>
      <c r="BGY149" s="32"/>
      <c r="BGZ149" s="32"/>
      <c r="BHA149" s="32"/>
      <c r="BHB149" s="32"/>
      <c r="BHC149" s="32"/>
      <c r="BHD149" s="33"/>
      <c r="BHE149" s="31"/>
      <c r="BHF149" s="32"/>
      <c r="BHG149" s="32"/>
      <c r="BHH149" s="32"/>
      <c r="BHI149" s="32"/>
      <c r="BHJ149" s="32"/>
      <c r="BHK149" s="32"/>
      <c r="BHL149" s="32"/>
      <c r="BHM149" s="32"/>
      <c r="BHN149" s="32"/>
      <c r="BHO149" s="32"/>
      <c r="BHP149" s="32"/>
      <c r="BHQ149" s="32"/>
      <c r="BHR149" s="32"/>
      <c r="BHS149" s="32"/>
      <c r="BHT149" s="32"/>
      <c r="BHU149" s="32"/>
      <c r="BHV149" s="32"/>
      <c r="BHW149" s="32"/>
      <c r="BHX149" s="32"/>
      <c r="BHY149" s="32"/>
      <c r="BHZ149" s="32"/>
      <c r="BIA149" s="32"/>
      <c r="BIB149" s="32"/>
      <c r="BIC149" s="32"/>
      <c r="BID149" s="32"/>
      <c r="BIE149" s="32"/>
      <c r="BIF149" s="32"/>
      <c r="BIG149" s="32"/>
      <c r="BIH149" s="32"/>
      <c r="BII149" s="32"/>
      <c r="BIJ149" s="32"/>
      <c r="BIK149" s="32"/>
      <c r="BIL149" s="33"/>
      <c r="BIM149" s="31"/>
      <c r="BIN149" s="32"/>
      <c r="BIO149" s="32"/>
      <c r="BIP149" s="32"/>
      <c r="BIQ149" s="32"/>
      <c r="BIR149" s="32"/>
      <c r="BIS149" s="32"/>
      <c r="BIT149" s="32"/>
      <c r="BIU149" s="32"/>
      <c r="BIV149" s="32"/>
      <c r="BIW149" s="32"/>
      <c r="BIX149" s="32"/>
      <c r="BIY149" s="32"/>
      <c r="BIZ149" s="32"/>
      <c r="BJA149" s="32"/>
      <c r="BJB149" s="32"/>
      <c r="BJC149" s="32"/>
      <c r="BJD149" s="32"/>
      <c r="BJE149" s="32"/>
      <c r="BJF149" s="32"/>
      <c r="BJG149" s="32"/>
      <c r="BJH149" s="32"/>
      <c r="BJI149" s="32"/>
      <c r="BJJ149" s="32"/>
      <c r="BJK149" s="32"/>
      <c r="BJL149" s="32"/>
      <c r="BJM149" s="32"/>
      <c r="BJN149" s="32"/>
      <c r="BJO149" s="32"/>
      <c r="BJP149" s="32"/>
      <c r="BJQ149" s="32"/>
      <c r="BJR149" s="32"/>
      <c r="BJS149" s="32"/>
      <c r="BJT149" s="33"/>
      <c r="BJU149" s="31"/>
      <c r="BJV149" s="32"/>
      <c r="BJW149" s="32"/>
      <c r="BJX149" s="32"/>
      <c r="BJY149" s="32"/>
      <c r="BJZ149" s="32"/>
      <c r="BKA149" s="32"/>
      <c r="BKB149" s="32"/>
      <c r="BKC149" s="32"/>
      <c r="BKD149" s="32"/>
      <c r="BKE149" s="32"/>
      <c r="BKF149" s="32"/>
      <c r="BKG149" s="32"/>
      <c r="BKH149" s="32"/>
      <c r="BKI149" s="32"/>
      <c r="BKJ149" s="32"/>
      <c r="BKK149" s="32"/>
      <c r="BKL149" s="32"/>
      <c r="BKM149" s="32"/>
      <c r="BKN149" s="32"/>
      <c r="BKO149" s="32"/>
      <c r="BKP149" s="32"/>
      <c r="BKQ149" s="32"/>
      <c r="BKR149" s="32"/>
      <c r="BKS149" s="32"/>
      <c r="BKT149" s="32"/>
      <c r="BKU149" s="32"/>
      <c r="BKV149" s="32"/>
      <c r="BKW149" s="32"/>
      <c r="BKX149" s="32"/>
      <c r="BKY149" s="32"/>
      <c r="BKZ149" s="32"/>
      <c r="BLA149" s="32"/>
      <c r="BLB149" s="33"/>
      <c r="BLC149" s="31"/>
      <c r="BLD149" s="32"/>
      <c r="BLE149" s="32"/>
      <c r="BLF149" s="32"/>
      <c r="BLG149" s="32"/>
      <c r="BLH149" s="32"/>
      <c r="BLI149" s="32"/>
      <c r="BLJ149" s="32"/>
      <c r="BLK149" s="32"/>
      <c r="BLL149" s="32"/>
      <c r="BLM149" s="32"/>
      <c r="BLN149" s="32"/>
      <c r="BLO149" s="32"/>
      <c r="BLP149" s="32"/>
      <c r="BLQ149" s="32"/>
      <c r="BLR149" s="32"/>
      <c r="BLS149" s="32"/>
      <c r="BLT149" s="32"/>
      <c r="BLU149" s="32"/>
      <c r="BLV149" s="32"/>
      <c r="BLW149" s="32"/>
      <c r="BLX149" s="32"/>
      <c r="BLY149" s="32"/>
      <c r="BLZ149" s="32"/>
      <c r="BMA149" s="32"/>
      <c r="BMB149" s="32"/>
      <c r="BMC149" s="32"/>
      <c r="BMD149" s="32"/>
      <c r="BME149" s="32"/>
      <c r="BMF149" s="32"/>
      <c r="BMG149" s="32"/>
      <c r="BMH149" s="32"/>
      <c r="BMI149" s="32"/>
      <c r="BMJ149" s="33"/>
      <c r="BMK149" s="31"/>
      <c r="BML149" s="32"/>
      <c r="BMM149" s="32"/>
      <c r="BMN149" s="32"/>
      <c r="BMO149" s="32"/>
      <c r="BMP149" s="32"/>
      <c r="BMQ149" s="32"/>
      <c r="BMR149" s="32"/>
      <c r="BMS149" s="32"/>
      <c r="BMT149" s="32"/>
      <c r="BMU149" s="32"/>
      <c r="BMV149" s="32"/>
      <c r="BMW149" s="32"/>
      <c r="BMX149" s="32"/>
      <c r="BMY149" s="32"/>
      <c r="BMZ149" s="32"/>
      <c r="BNA149" s="32"/>
      <c r="BNB149" s="32"/>
      <c r="BNC149" s="32"/>
      <c r="BND149" s="32"/>
      <c r="BNE149" s="32"/>
      <c r="BNF149" s="32"/>
      <c r="BNG149" s="32"/>
      <c r="BNH149" s="32"/>
      <c r="BNI149" s="32"/>
      <c r="BNJ149" s="32"/>
      <c r="BNK149" s="32"/>
      <c r="BNL149" s="32"/>
      <c r="BNM149" s="32"/>
      <c r="BNN149" s="32"/>
      <c r="BNO149" s="32"/>
      <c r="BNP149" s="32"/>
      <c r="BNQ149" s="32"/>
      <c r="BNR149" s="33"/>
      <c r="BNS149" s="31"/>
      <c r="BNT149" s="32"/>
      <c r="BNU149" s="32"/>
      <c r="BNV149" s="32"/>
      <c r="BNW149" s="32"/>
      <c r="BNX149" s="32"/>
      <c r="BNY149" s="32"/>
      <c r="BNZ149" s="32"/>
      <c r="BOA149" s="32"/>
      <c r="BOB149" s="32"/>
      <c r="BOC149" s="32"/>
      <c r="BOD149" s="32"/>
      <c r="BOE149" s="32"/>
      <c r="BOF149" s="32"/>
      <c r="BOG149" s="32"/>
      <c r="BOH149" s="32"/>
      <c r="BOI149" s="32"/>
      <c r="BOJ149" s="32"/>
      <c r="BOK149" s="32"/>
      <c r="BOL149" s="32"/>
      <c r="BOM149" s="32"/>
      <c r="BON149" s="32"/>
      <c r="BOO149" s="32"/>
      <c r="BOP149" s="32"/>
      <c r="BOQ149" s="32"/>
      <c r="BOR149" s="32"/>
      <c r="BOS149" s="32"/>
      <c r="BOT149" s="32"/>
      <c r="BOU149" s="32"/>
      <c r="BOV149" s="32"/>
      <c r="BOW149" s="32"/>
      <c r="BOX149" s="32"/>
      <c r="BOY149" s="32"/>
      <c r="BOZ149" s="33"/>
      <c r="BPA149" s="31"/>
      <c r="BPB149" s="32"/>
      <c r="BPC149" s="32"/>
      <c r="BPD149" s="32"/>
      <c r="BPE149" s="32"/>
      <c r="BPF149" s="32"/>
      <c r="BPG149" s="32"/>
      <c r="BPH149" s="32"/>
      <c r="BPI149" s="32"/>
      <c r="BPJ149" s="32"/>
      <c r="BPK149" s="32"/>
      <c r="BPL149" s="32"/>
      <c r="BPM149" s="32"/>
      <c r="BPN149" s="32"/>
      <c r="BPO149" s="32"/>
      <c r="BPP149" s="32"/>
      <c r="BPQ149" s="32"/>
      <c r="BPR149" s="32"/>
      <c r="BPS149" s="32"/>
      <c r="BPT149" s="32"/>
      <c r="BPU149" s="32"/>
      <c r="BPV149" s="32"/>
      <c r="BPW149" s="32"/>
      <c r="BPX149" s="32"/>
      <c r="BPY149" s="32"/>
      <c r="BPZ149" s="32"/>
      <c r="BQA149" s="32"/>
      <c r="BQB149" s="32"/>
      <c r="BQC149" s="32"/>
      <c r="BQD149" s="32"/>
      <c r="BQE149" s="32"/>
      <c r="BQF149" s="32"/>
      <c r="BQG149" s="32"/>
      <c r="BQH149" s="33"/>
      <c r="BQI149" s="31"/>
      <c r="BQJ149" s="32"/>
      <c r="BQK149" s="32"/>
      <c r="BQL149" s="32"/>
      <c r="BQM149" s="32"/>
      <c r="BQN149" s="32"/>
      <c r="BQO149" s="32"/>
      <c r="BQP149" s="32"/>
      <c r="BQQ149" s="32"/>
      <c r="BQR149" s="32"/>
      <c r="BQS149" s="32"/>
      <c r="BQT149" s="32"/>
      <c r="BQU149" s="32"/>
      <c r="BQV149" s="32"/>
      <c r="BQW149" s="32"/>
      <c r="BQX149" s="32"/>
      <c r="BQY149" s="32"/>
      <c r="BQZ149" s="32"/>
      <c r="BRA149" s="32"/>
      <c r="BRB149" s="32"/>
      <c r="BRC149" s="32"/>
      <c r="BRD149" s="32"/>
      <c r="BRE149" s="32"/>
      <c r="BRF149" s="32"/>
      <c r="BRG149" s="32"/>
      <c r="BRH149" s="32"/>
      <c r="BRI149" s="32"/>
      <c r="BRJ149" s="32"/>
      <c r="BRK149" s="32"/>
      <c r="BRL149" s="32"/>
      <c r="BRM149" s="32"/>
      <c r="BRN149" s="32"/>
      <c r="BRO149" s="32"/>
      <c r="BRP149" s="33"/>
      <c r="BRQ149" s="31"/>
      <c r="BRR149" s="32"/>
      <c r="BRS149" s="32"/>
      <c r="BRT149" s="32"/>
      <c r="BRU149" s="32"/>
      <c r="BRV149" s="32"/>
      <c r="BRW149" s="32"/>
      <c r="BRX149" s="32"/>
      <c r="BRY149" s="32"/>
      <c r="BRZ149" s="32"/>
      <c r="BSA149" s="32"/>
      <c r="BSB149" s="32"/>
      <c r="BSC149" s="32"/>
      <c r="BSD149" s="32"/>
      <c r="BSE149" s="32"/>
      <c r="BSF149" s="32"/>
      <c r="BSG149" s="32"/>
      <c r="BSH149" s="32"/>
      <c r="BSI149" s="32"/>
      <c r="BSJ149" s="32"/>
      <c r="BSK149" s="32"/>
      <c r="BSL149" s="32"/>
      <c r="BSM149" s="32"/>
      <c r="BSN149" s="32"/>
      <c r="BSO149" s="32"/>
      <c r="BSP149" s="32"/>
      <c r="BSQ149" s="32"/>
      <c r="BSR149" s="32"/>
      <c r="BSS149" s="32"/>
      <c r="BST149" s="32"/>
      <c r="BSU149" s="32"/>
      <c r="BSV149" s="32"/>
      <c r="BSW149" s="32"/>
      <c r="BSX149" s="33"/>
      <c r="BSY149" s="31"/>
      <c r="BSZ149" s="32"/>
      <c r="BTA149" s="32"/>
      <c r="BTB149" s="32"/>
      <c r="BTC149" s="32"/>
      <c r="BTD149" s="32"/>
      <c r="BTE149" s="32"/>
      <c r="BTF149" s="32"/>
      <c r="BTG149" s="32"/>
      <c r="BTH149" s="32"/>
      <c r="BTI149" s="32"/>
      <c r="BTJ149" s="32"/>
      <c r="BTK149" s="32"/>
      <c r="BTL149" s="32"/>
      <c r="BTM149" s="32"/>
      <c r="BTN149" s="32"/>
      <c r="BTO149" s="32"/>
      <c r="BTP149" s="32"/>
      <c r="BTQ149" s="32"/>
      <c r="BTR149" s="32"/>
      <c r="BTS149" s="32"/>
      <c r="BTT149" s="32"/>
      <c r="BTU149" s="32"/>
      <c r="BTV149" s="32"/>
      <c r="BTW149" s="32"/>
      <c r="BTX149" s="32"/>
      <c r="BTY149" s="32"/>
      <c r="BTZ149" s="32"/>
      <c r="BUA149" s="32"/>
      <c r="BUB149" s="32"/>
      <c r="BUC149" s="32"/>
      <c r="BUD149" s="32"/>
      <c r="BUE149" s="32"/>
      <c r="BUF149" s="33"/>
      <c r="BUG149" s="31"/>
      <c r="BUH149" s="32"/>
      <c r="BUI149" s="32"/>
      <c r="BUJ149" s="32"/>
      <c r="BUK149" s="32"/>
      <c r="BUL149" s="32"/>
      <c r="BUM149" s="32"/>
      <c r="BUN149" s="32"/>
      <c r="BUO149" s="32"/>
      <c r="BUP149" s="32"/>
      <c r="BUQ149" s="32"/>
      <c r="BUR149" s="32"/>
      <c r="BUS149" s="32"/>
      <c r="BUT149" s="32"/>
      <c r="BUU149" s="32"/>
      <c r="BUV149" s="32"/>
      <c r="BUW149" s="32"/>
      <c r="BUX149" s="32"/>
      <c r="BUY149" s="32"/>
      <c r="BUZ149" s="32"/>
      <c r="BVA149" s="32"/>
      <c r="BVB149" s="32"/>
      <c r="BVC149" s="32"/>
      <c r="BVD149" s="32"/>
      <c r="BVE149" s="32"/>
      <c r="BVF149" s="32"/>
      <c r="BVG149" s="32"/>
      <c r="BVH149" s="32"/>
      <c r="BVI149" s="32"/>
      <c r="BVJ149" s="32"/>
      <c r="BVK149" s="32"/>
      <c r="BVL149" s="32"/>
      <c r="BVM149" s="32"/>
      <c r="BVN149" s="33"/>
      <c r="BVO149" s="31"/>
      <c r="BVP149" s="32"/>
      <c r="BVQ149" s="32"/>
      <c r="BVR149" s="32"/>
      <c r="BVS149" s="32"/>
      <c r="BVT149" s="32"/>
      <c r="BVU149" s="32"/>
      <c r="BVV149" s="32"/>
      <c r="BVW149" s="32"/>
      <c r="BVX149" s="32"/>
      <c r="BVY149" s="32"/>
      <c r="BVZ149" s="32"/>
      <c r="BWA149" s="32"/>
      <c r="BWB149" s="32"/>
      <c r="BWC149" s="32"/>
      <c r="BWD149" s="32"/>
      <c r="BWE149" s="32"/>
      <c r="BWF149" s="32"/>
      <c r="BWG149" s="32"/>
      <c r="BWH149" s="32"/>
      <c r="BWI149" s="32"/>
      <c r="BWJ149" s="32"/>
      <c r="BWK149" s="32"/>
      <c r="BWL149" s="32"/>
      <c r="BWM149" s="32"/>
      <c r="BWN149" s="32"/>
      <c r="BWO149" s="32"/>
      <c r="BWP149" s="32"/>
      <c r="BWQ149" s="32"/>
      <c r="BWR149" s="32"/>
      <c r="BWS149" s="32"/>
      <c r="BWT149" s="32"/>
      <c r="BWU149" s="32"/>
      <c r="BWV149" s="33"/>
      <c r="BWW149" s="31"/>
      <c r="BWX149" s="32"/>
      <c r="BWY149" s="32"/>
      <c r="BWZ149" s="32"/>
      <c r="BXA149" s="32"/>
      <c r="BXB149" s="32"/>
      <c r="BXC149" s="32"/>
      <c r="BXD149" s="32"/>
      <c r="BXE149" s="32"/>
      <c r="BXF149" s="32"/>
      <c r="BXG149" s="32"/>
      <c r="BXH149" s="32"/>
      <c r="BXI149" s="32"/>
      <c r="BXJ149" s="32"/>
      <c r="BXK149" s="32"/>
      <c r="BXL149" s="32"/>
      <c r="BXM149" s="32"/>
      <c r="BXN149" s="32"/>
      <c r="BXO149" s="32"/>
      <c r="BXP149" s="32"/>
      <c r="BXQ149" s="32"/>
      <c r="BXR149" s="32"/>
      <c r="BXS149" s="32"/>
      <c r="BXT149" s="32"/>
      <c r="BXU149" s="32"/>
      <c r="BXV149" s="32"/>
      <c r="BXW149" s="32"/>
      <c r="BXX149" s="32"/>
      <c r="BXY149" s="32"/>
      <c r="BXZ149" s="32"/>
      <c r="BYA149" s="32"/>
      <c r="BYB149" s="32"/>
      <c r="BYC149" s="32"/>
      <c r="BYD149" s="33"/>
      <c r="BYE149" s="31"/>
      <c r="BYF149" s="32"/>
      <c r="BYG149" s="32"/>
      <c r="BYH149" s="32"/>
      <c r="BYI149" s="32"/>
      <c r="BYJ149" s="32"/>
      <c r="BYK149" s="32"/>
      <c r="BYL149" s="32"/>
      <c r="BYM149" s="32"/>
      <c r="BYN149" s="32"/>
      <c r="BYO149" s="32"/>
      <c r="BYP149" s="32"/>
      <c r="BYQ149" s="32"/>
      <c r="BYR149" s="32"/>
      <c r="BYS149" s="32"/>
      <c r="BYT149" s="32"/>
      <c r="BYU149" s="32"/>
      <c r="BYV149" s="32"/>
      <c r="BYW149" s="32"/>
      <c r="BYX149" s="32"/>
      <c r="BYY149" s="32"/>
      <c r="BYZ149" s="32"/>
      <c r="BZA149" s="32"/>
      <c r="BZB149" s="32"/>
      <c r="BZC149" s="32"/>
      <c r="BZD149" s="32"/>
      <c r="BZE149" s="32"/>
      <c r="BZF149" s="32"/>
      <c r="BZG149" s="32"/>
      <c r="BZH149" s="32"/>
      <c r="BZI149" s="32"/>
      <c r="BZJ149" s="32"/>
      <c r="BZK149" s="32"/>
      <c r="BZL149" s="33"/>
      <c r="BZM149" s="31"/>
      <c r="BZN149" s="32"/>
      <c r="BZO149" s="32"/>
      <c r="BZP149" s="32"/>
      <c r="BZQ149" s="32"/>
      <c r="BZR149" s="32"/>
      <c r="BZS149" s="32"/>
      <c r="BZT149" s="32"/>
      <c r="BZU149" s="32"/>
      <c r="BZV149" s="32"/>
      <c r="BZW149" s="32"/>
      <c r="BZX149" s="32"/>
      <c r="BZY149" s="32"/>
      <c r="BZZ149" s="32"/>
      <c r="CAA149" s="32"/>
      <c r="CAB149" s="32"/>
      <c r="CAC149" s="32"/>
      <c r="CAD149" s="32"/>
      <c r="CAE149" s="32"/>
      <c r="CAF149" s="32"/>
      <c r="CAG149" s="32"/>
      <c r="CAH149" s="32"/>
      <c r="CAI149" s="32"/>
      <c r="CAJ149" s="32"/>
      <c r="CAK149" s="32"/>
      <c r="CAL149" s="32"/>
      <c r="CAM149" s="32"/>
      <c r="CAN149" s="32"/>
      <c r="CAO149" s="32"/>
      <c r="CAP149" s="32"/>
      <c r="CAQ149" s="32"/>
      <c r="CAR149" s="32"/>
      <c r="CAS149" s="32"/>
      <c r="CAT149" s="33"/>
      <c r="CAU149" s="31"/>
      <c r="CAV149" s="32"/>
      <c r="CAW149" s="32"/>
      <c r="CAX149" s="32"/>
      <c r="CAY149" s="32"/>
      <c r="CAZ149" s="32"/>
      <c r="CBA149" s="32"/>
      <c r="CBB149" s="32"/>
      <c r="CBC149" s="32"/>
      <c r="CBD149" s="32"/>
      <c r="CBE149" s="32"/>
      <c r="CBF149" s="32"/>
      <c r="CBG149" s="32"/>
      <c r="CBH149" s="32"/>
      <c r="CBI149" s="32"/>
      <c r="CBJ149" s="32"/>
      <c r="CBK149" s="32"/>
      <c r="CBL149" s="32"/>
      <c r="CBM149" s="32"/>
      <c r="CBN149" s="32"/>
      <c r="CBO149" s="32"/>
      <c r="CBP149" s="32"/>
      <c r="CBQ149" s="32"/>
      <c r="CBR149" s="32"/>
      <c r="CBS149" s="32"/>
      <c r="CBT149" s="32"/>
      <c r="CBU149" s="32"/>
      <c r="CBV149" s="32"/>
      <c r="CBW149" s="32"/>
      <c r="CBX149" s="32"/>
      <c r="CBY149" s="32"/>
      <c r="CBZ149" s="32"/>
      <c r="CCA149" s="32"/>
      <c r="CCB149" s="33"/>
      <c r="CCC149" s="31"/>
      <c r="CCD149" s="32"/>
      <c r="CCE149" s="32"/>
      <c r="CCF149" s="32"/>
      <c r="CCG149" s="32"/>
      <c r="CCH149" s="32"/>
      <c r="CCI149" s="32"/>
      <c r="CCJ149" s="32"/>
      <c r="CCK149" s="32"/>
      <c r="CCL149" s="32"/>
      <c r="CCM149" s="32"/>
      <c r="CCN149" s="32"/>
      <c r="CCO149" s="32"/>
      <c r="CCP149" s="32"/>
      <c r="CCQ149" s="32"/>
      <c r="CCR149" s="32"/>
      <c r="CCS149" s="32"/>
      <c r="CCT149" s="32"/>
      <c r="CCU149" s="32"/>
      <c r="CCV149" s="32"/>
      <c r="CCW149" s="32"/>
      <c r="CCX149" s="32"/>
      <c r="CCY149" s="32"/>
      <c r="CCZ149" s="32"/>
      <c r="CDA149" s="32"/>
      <c r="CDB149" s="32"/>
      <c r="CDC149" s="32"/>
      <c r="CDD149" s="32"/>
      <c r="CDE149" s="32"/>
      <c r="CDF149" s="32"/>
      <c r="CDG149" s="32"/>
      <c r="CDH149" s="32"/>
      <c r="CDI149" s="32"/>
      <c r="CDJ149" s="33"/>
      <c r="CDK149" s="31"/>
      <c r="CDL149" s="32"/>
      <c r="CDM149" s="32"/>
      <c r="CDN149" s="32"/>
      <c r="CDO149" s="32"/>
      <c r="CDP149" s="32"/>
      <c r="CDQ149" s="32"/>
      <c r="CDR149" s="32"/>
      <c r="CDS149" s="32"/>
      <c r="CDT149" s="32"/>
      <c r="CDU149" s="32"/>
      <c r="CDV149" s="32"/>
      <c r="CDW149" s="32"/>
      <c r="CDX149" s="32"/>
      <c r="CDY149" s="32"/>
      <c r="CDZ149" s="32"/>
      <c r="CEA149" s="32"/>
      <c r="CEB149" s="32"/>
      <c r="CEC149" s="32"/>
      <c r="CED149" s="32"/>
      <c r="CEE149" s="32"/>
      <c r="CEF149" s="32"/>
      <c r="CEG149" s="32"/>
      <c r="CEH149" s="32"/>
      <c r="CEI149" s="32"/>
      <c r="CEJ149" s="32"/>
      <c r="CEK149" s="32"/>
      <c r="CEL149" s="32"/>
      <c r="CEM149" s="32"/>
      <c r="CEN149" s="32"/>
      <c r="CEO149" s="32"/>
      <c r="CEP149" s="32"/>
      <c r="CEQ149" s="32"/>
      <c r="CER149" s="33"/>
      <c r="CES149" s="31"/>
      <c r="CET149" s="32"/>
      <c r="CEU149" s="32"/>
      <c r="CEV149" s="32"/>
      <c r="CEW149" s="32"/>
      <c r="CEX149" s="32"/>
      <c r="CEY149" s="32"/>
      <c r="CEZ149" s="32"/>
      <c r="CFA149" s="32"/>
      <c r="CFB149" s="32"/>
      <c r="CFC149" s="32"/>
      <c r="CFD149" s="32"/>
      <c r="CFE149" s="32"/>
      <c r="CFF149" s="32"/>
      <c r="CFG149" s="32"/>
      <c r="CFH149" s="32"/>
      <c r="CFI149" s="32"/>
      <c r="CFJ149" s="32"/>
      <c r="CFK149" s="32"/>
      <c r="CFL149" s="32"/>
      <c r="CFM149" s="32"/>
      <c r="CFN149" s="32"/>
      <c r="CFO149" s="32"/>
      <c r="CFP149" s="32"/>
      <c r="CFQ149" s="32"/>
      <c r="CFR149" s="32"/>
      <c r="CFS149" s="32"/>
      <c r="CFT149" s="32"/>
      <c r="CFU149" s="32"/>
      <c r="CFV149" s="32"/>
      <c r="CFW149" s="32"/>
      <c r="CFX149" s="32"/>
      <c r="CFY149" s="32"/>
      <c r="CFZ149" s="33"/>
      <c r="CGA149" s="31"/>
      <c r="CGB149" s="32"/>
      <c r="CGC149" s="32"/>
      <c r="CGD149" s="32"/>
      <c r="CGE149" s="32"/>
      <c r="CGF149" s="32"/>
      <c r="CGG149" s="32"/>
      <c r="CGH149" s="32"/>
      <c r="CGI149" s="32"/>
      <c r="CGJ149" s="32"/>
      <c r="CGK149" s="32"/>
      <c r="CGL149" s="32"/>
      <c r="CGM149" s="32"/>
      <c r="CGN149" s="32"/>
      <c r="CGO149" s="32"/>
      <c r="CGP149" s="32"/>
      <c r="CGQ149" s="32"/>
      <c r="CGR149" s="32"/>
      <c r="CGS149" s="32"/>
      <c r="CGT149" s="32"/>
      <c r="CGU149" s="32"/>
      <c r="CGV149" s="32"/>
      <c r="CGW149" s="32"/>
      <c r="CGX149" s="32"/>
      <c r="CGY149" s="32"/>
      <c r="CGZ149" s="32"/>
      <c r="CHA149" s="32"/>
      <c r="CHB149" s="32"/>
      <c r="CHC149" s="32"/>
      <c r="CHD149" s="32"/>
      <c r="CHE149" s="32"/>
      <c r="CHF149" s="32"/>
      <c r="CHG149" s="32"/>
      <c r="CHH149" s="33"/>
      <c r="CHI149" s="31"/>
      <c r="CHJ149" s="32"/>
      <c r="CHK149" s="32"/>
      <c r="CHL149" s="32"/>
      <c r="CHM149" s="32"/>
      <c r="CHN149" s="32"/>
      <c r="CHO149" s="32"/>
      <c r="CHP149" s="32"/>
      <c r="CHQ149" s="32"/>
      <c r="CHR149" s="32"/>
      <c r="CHS149" s="32"/>
      <c r="CHT149" s="32"/>
      <c r="CHU149" s="32"/>
      <c r="CHV149" s="32"/>
      <c r="CHW149" s="32"/>
      <c r="CHX149" s="32"/>
      <c r="CHY149" s="32"/>
      <c r="CHZ149" s="32"/>
      <c r="CIA149" s="32"/>
      <c r="CIB149" s="32"/>
      <c r="CIC149" s="32"/>
      <c r="CID149" s="32"/>
      <c r="CIE149" s="32"/>
      <c r="CIF149" s="32"/>
      <c r="CIG149" s="32"/>
      <c r="CIH149" s="32"/>
      <c r="CII149" s="32"/>
      <c r="CIJ149" s="32"/>
      <c r="CIK149" s="32"/>
      <c r="CIL149" s="32"/>
      <c r="CIM149" s="32"/>
      <c r="CIN149" s="32"/>
      <c r="CIO149" s="32"/>
      <c r="CIP149" s="33"/>
      <c r="CIQ149" s="31"/>
      <c r="CIR149" s="32"/>
      <c r="CIS149" s="32"/>
      <c r="CIT149" s="32"/>
      <c r="CIU149" s="32"/>
      <c r="CIV149" s="32"/>
      <c r="CIW149" s="32"/>
      <c r="CIX149" s="32"/>
      <c r="CIY149" s="32"/>
      <c r="CIZ149" s="32"/>
      <c r="CJA149" s="32"/>
      <c r="CJB149" s="32"/>
      <c r="CJC149" s="32"/>
      <c r="CJD149" s="32"/>
      <c r="CJE149" s="32"/>
      <c r="CJF149" s="32"/>
      <c r="CJG149" s="32"/>
      <c r="CJH149" s="32"/>
      <c r="CJI149" s="32"/>
      <c r="CJJ149" s="32"/>
      <c r="CJK149" s="32"/>
      <c r="CJL149" s="32"/>
      <c r="CJM149" s="32"/>
      <c r="CJN149" s="32"/>
      <c r="CJO149" s="32"/>
      <c r="CJP149" s="32"/>
      <c r="CJQ149" s="32"/>
      <c r="CJR149" s="32"/>
      <c r="CJS149" s="32"/>
      <c r="CJT149" s="32"/>
      <c r="CJU149" s="32"/>
      <c r="CJV149" s="32"/>
      <c r="CJW149" s="32"/>
      <c r="CJX149" s="33"/>
      <c r="CJY149" s="31"/>
      <c r="CJZ149" s="32"/>
      <c r="CKA149" s="32"/>
      <c r="CKB149" s="32"/>
      <c r="CKC149" s="32"/>
      <c r="CKD149" s="32"/>
      <c r="CKE149" s="32"/>
      <c r="CKF149" s="32"/>
      <c r="CKG149" s="32"/>
      <c r="CKH149" s="32"/>
      <c r="CKI149" s="32"/>
      <c r="CKJ149" s="32"/>
      <c r="CKK149" s="32"/>
      <c r="CKL149" s="32"/>
      <c r="CKM149" s="32"/>
      <c r="CKN149" s="32"/>
      <c r="CKO149" s="32"/>
      <c r="CKP149" s="32"/>
      <c r="CKQ149" s="32"/>
      <c r="CKR149" s="32"/>
      <c r="CKS149" s="32"/>
      <c r="CKT149" s="32"/>
      <c r="CKU149" s="32"/>
      <c r="CKV149" s="32"/>
      <c r="CKW149" s="32"/>
      <c r="CKX149" s="32"/>
      <c r="CKY149" s="32"/>
      <c r="CKZ149" s="32"/>
      <c r="CLA149" s="32"/>
      <c r="CLB149" s="32"/>
      <c r="CLC149" s="32"/>
      <c r="CLD149" s="32"/>
      <c r="CLE149" s="32"/>
      <c r="CLF149" s="33"/>
      <c r="CLG149" s="31"/>
      <c r="CLH149" s="32"/>
      <c r="CLI149" s="32"/>
      <c r="CLJ149" s="32"/>
      <c r="CLK149" s="32"/>
      <c r="CLL149" s="32"/>
      <c r="CLM149" s="32"/>
      <c r="CLN149" s="32"/>
      <c r="CLO149" s="32"/>
      <c r="CLP149" s="32"/>
      <c r="CLQ149" s="32"/>
      <c r="CLR149" s="32"/>
      <c r="CLS149" s="32"/>
      <c r="CLT149" s="32"/>
      <c r="CLU149" s="32"/>
      <c r="CLV149" s="32"/>
      <c r="CLW149" s="32"/>
      <c r="CLX149" s="32"/>
      <c r="CLY149" s="32"/>
      <c r="CLZ149" s="32"/>
      <c r="CMA149" s="32"/>
      <c r="CMB149" s="32"/>
      <c r="CMC149" s="32"/>
      <c r="CMD149" s="32"/>
      <c r="CME149" s="32"/>
      <c r="CMF149" s="32"/>
      <c r="CMG149" s="32"/>
      <c r="CMH149" s="32"/>
      <c r="CMI149" s="32"/>
      <c r="CMJ149" s="32"/>
      <c r="CMK149" s="32"/>
      <c r="CML149" s="32"/>
      <c r="CMM149" s="32"/>
      <c r="CMN149" s="33"/>
      <c r="CMO149" s="31"/>
      <c r="CMP149" s="32"/>
      <c r="CMQ149" s="32"/>
      <c r="CMR149" s="32"/>
      <c r="CMS149" s="32"/>
      <c r="CMT149" s="32"/>
      <c r="CMU149" s="32"/>
      <c r="CMV149" s="32"/>
      <c r="CMW149" s="32"/>
      <c r="CMX149" s="32"/>
      <c r="CMY149" s="32"/>
      <c r="CMZ149" s="32"/>
      <c r="CNA149" s="32"/>
      <c r="CNB149" s="32"/>
      <c r="CNC149" s="32"/>
      <c r="CND149" s="32"/>
      <c r="CNE149" s="32"/>
      <c r="CNF149" s="32"/>
      <c r="CNG149" s="32"/>
      <c r="CNH149" s="32"/>
      <c r="CNI149" s="32"/>
      <c r="CNJ149" s="32"/>
      <c r="CNK149" s="32"/>
      <c r="CNL149" s="32"/>
      <c r="CNM149" s="32"/>
      <c r="CNN149" s="32"/>
      <c r="CNO149" s="32"/>
      <c r="CNP149" s="32"/>
      <c r="CNQ149" s="32"/>
      <c r="CNR149" s="32"/>
      <c r="CNS149" s="32"/>
      <c r="CNT149" s="32"/>
      <c r="CNU149" s="32"/>
      <c r="CNV149" s="33"/>
      <c r="CNW149" s="31"/>
      <c r="CNX149" s="32"/>
      <c r="CNY149" s="32"/>
      <c r="CNZ149" s="32"/>
      <c r="COA149" s="32"/>
      <c r="COB149" s="32"/>
      <c r="COC149" s="32"/>
      <c r="COD149" s="32"/>
      <c r="COE149" s="32"/>
      <c r="COF149" s="32"/>
      <c r="COG149" s="32"/>
      <c r="COH149" s="32"/>
      <c r="COI149" s="32"/>
      <c r="COJ149" s="32"/>
      <c r="COK149" s="32"/>
      <c r="COL149" s="32"/>
      <c r="COM149" s="32"/>
      <c r="CON149" s="32"/>
      <c r="COO149" s="32"/>
      <c r="COP149" s="32"/>
      <c r="COQ149" s="32"/>
      <c r="COR149" s="32"/>
      <c r="COS149" s="32"/>
      <c r="COT149" s="32"/>
      <c r="COU149" s="32"/>
      <c r="COV149" s="32"/>
      <c r="COW149" s="32"/>
      <c r="COX149" s="32"/>
      <c r="COY149" s="32"/>
      <c r="COZ149" s="32"/>
      <c r="CPA149" s="32"/>
      <c r="CPB149" s="32"/>
      <c r="CPC149" s="32"/>
      <c r="CPD149" s="33"/>
      <c r="CPE149" s="31"/>
      <c r="CPF149" s="32"/>
      <c r="CPG149" s="32"/>
      <c r="CPH149" s="32"/>
      <c r="CPI149" s="32"/>
      <c r="CPJ149" s="32"/>
      <c r="CPK149" s="32"/>
      <c r="CPL149" s="32"/>
      <c r="CPM149" s="32"/>
      <c r="CPN149" s="32"/>
      <c r="CPO149" s="32"/>
      <c r="CPP149" s="32"/>
      <c r="CPQ149" s="32"/>
      <c r="CPR149" s="32"/>
      <c r="CPS149" s="32"/>
      <c r="CPT149" s="32"/>
      <c r="CPU149" s="32"/>
      <c r="CPV149" s="32"/>
      <c r="CPW149" s="32"/>
      <c r="CPX149" s="32"/>
      <c r="CPY149" s="32"/>
      <c r="CPZ149" s="32"/>
      <c r="CQA149" s="32"/>
      <c r="CQB149" s="32"/>
      <c r="CQC149" s="32"/>
      <c r="CQD149" s="32"/>
      <c r="CQE149" s="32"/>
      <c r="CQF149" s="32"/>
      <c r="CQG149" s="32"/>
      <c r="CQH149" s="32"/>
      <c r="CQI149" s="32"/>
      <c r="CQJ149" s="32"/>
      <c r="CQK149" s="32"/>
      <c r="CQL149" s="33"/>
      <c r="CQM149" s="31"/>
      <c r="CQN149" s="32"/>
      <c r="CQO149" s="32"/>
      <c r="CQP149" s="32"/>
      <c r="CQQ149" s="32"/>
      <c r="CQR149" s="32"/>
      <c r="CQS149" s="32"/>
      <c r="CQT149" s="32"/>
      <c r="CQU149" s="32"/>
      <c r="CQV149" s="32"/>
      <c r="CQW149" s="32"/>
      <c r="CQX149" s="32"/>
      <c r="CQY149" s="32"/>
      <c r="CQZ149" s="32"/>
      <c r="CRA149" s="32"/>
      <c r="CRB149" s="32"/>
      <c r="CRC149" s="32"/>
      <c r="CRD149" s="32"/>
      <c r="CRE149" s="32"/>
      <c r="CRF149" s="32"/>
      <c r="CRG149" s="32"/>
      <c r="CRH149" s="32"/>
      <c r="CRI149" s="32"/>
      <c r="CRJ149" s="32"/>
      <c r="CRK149" s="32"/>
      <c r="CRL149" s="32"/>
      <c r="CRM149" s="32"/>
      <c r="CRN149" s="32"/>
      <c r="CRO149" s="32"/>
      <c r="CRP149" s="32"/>
      <c r="CRQ149" s="32"/>
      <c r="CRR149" s="32"/>
      <c r="CRS149" s="32"/>
      <c r="CRT149" s="33"/>
      <c r="CRU149" s="31"/>
      <c r="CRV149" s="32"/>
      <c r="CRW149" s="32"/>
      <c r="CRX149" s="32"/>
      <c r="CRY149" s="32"/>
      <c r="CRZ149" s="32"/>
      <c r="CSA149" s="32"/>
      <c r="CSB149" s="32"/>
      <c r="CSC149" s="32"/>
      <c r="CSD149" s="32"/>
      <c r="CSE149" s="32"/>
      <c r="CSF149" s="32"/>
      <c r="CSG149" s="32"/>
      <c r="CSH149" s="32"/>
      <c r="CSI149" s="32"/>
      <c r="CSJ149" s="32"/>
      <c r="CSK149" s="32"/>
      <c r="CSL149" s="32"/>
      <c r="CSM149" s="32"/>
      <c r="CSN149" s="32"/>
      <c r="CSO149" s="32"/>
      <c r="CSP149" s="32"/>
      <c r="CSQ149" s="32"/>
      <c r="CSR149" s="32"/>
      <c r="CSS149" s="32"/>
      <c r="CST149" s="32"/>
      <c r="CSU149" s="32"/>
      <c r="CSV149" s="32"/>
      <c r="CSW149" s="32"/>
      <c r="CSX149" s="32"/>
      <c r="CSY149" s="32"/>
      <c r="CSZ149" s="32"/>
      <c r="CTA149" s="32"/>
      <c r="CTB149" s="33"/>
      <c r="CTC149" s="31"/>
      <c r="CTD149" s="32"/>
      <c r="CTE149" s="32"/>
      <c r="CTF149" s="32"/>
      <c r="CTG149" s="32"/>
      <c r="CTH149" s="32"/>
      <c r="CTI149" s="32"/>
      <c r="CTJ149" s="32"/>
      <c r="CTK149" s="32"/>
      <c r="CTL149" s="32"/>
      <c r="CTM149" s="32"/>
      <c r="CTN149" s="32"/>
      <c r="CTO149" s="32"/>
      <c r="CTP149" s="32"/>
      <c r="CTQ149" s="32"/>
      <c r="CTR149" s="32"/>
      <c r="CTS149" s="32"/>
      <c r="CTT149" s="32"/>
      <c r="CTU149" s="32"/>
      <c r="CTV149" s="32"/>
      <c r="CTW149" s="32"/>
      <c r="CTX149" s="32"/>
      <c r="CTY149" s="32"/>
      <c r="CTZ149" s="32"/>
      <c r="CUA149" s="32"/>
      <c r="CUB149" s="32"/>
      <c r="CUC149" s="32"/>
      <c r="CUD149" s="32"/>
      <c r="CUE149" s="32"/>
      <c r="CUF149" s="32"/>
      <c r="CUG149" s="32"/>
      <c r="CUH149" s="32"/>
      <c r="CUI149" s="32"/>
      <c r="CUJ149" s="33"/>
      <c r="CUK149" s="31"/>
      <c r="CUL149" s="32"/>
      <c r="CUM149" s="32"/>
      <c r="CUN149" s="32"/>
      <c r="CUO149" s="32"/>
      <c r="CUP149" s="32"/>
      <c r="CUQ149" s="32"/>
      <c r="CUR149" s="32"/>
      <c r="CUS149" s="32"/>
      <c r="CUT149" s="32"/>
      <c r="CUU149" s="32"/>
      <c r="CUV149" s="32"/>
      <c r="CUW149" s="32"/>
      <c r="CUX149" s="32"/>
      <c r="CUY149" s="32"/>
      <c r="CUZ149" s="32"/>
      <c r="CVA149" s="32"/>
      <c r="CVB149" s="32"/>
      <c r="CVC149" s="32"/>
      <c r="CVD149" s="32"/>
      <c r="CVE149" s="32"/>
      <c r="CVF149" s="32"/>
      <c r="CVG149" s="32"/>
      <c r="CVH149" s="32"/>
      <c r="CVI149" s="32"/>
      <c r="CVJ149" s="32"/>
      <c r="CVK149" s="32"/>
      <c r="CVL149" s="32"/>
      <c r="CVM149" s="32"/>
      <c r="CVN149" s="32"/>
      <c r="CVO149" s="32"/>
      <c r="CVP149" s="32"/>
      <c r="CVQ149" s="32"/>
      <c r="CVR149" s="33"/>
      <c r="CVS149" s="31"/>
      <c r="CVT149" s="32"/>
      <c r="CVU149" s="32"/>
      <c r="CVV149" s="32"/>
      <c r="CVW149" s="32"/>
      <c r="CVX149" s="32"/>
      <c r="CVY149" s="32"/>
      <c r="CVZ149" s="32"/>
      <c r="CWA149" s="32"/>
      <c r="CWB149" s="32"/>
      <c r="CWC149" s="32"/>
      <c r="CWD149" s="32"/>
      <c r="CWE149" s="32"/>
      <c r="CWF149" s="32"/>
      <c r="CWG149" s="32"/>
      <c r="CWH149" s="32"/>
      <c r="CWI149" s="32"/>
      <c r="CWJ149" s="32"/>
      <c r="CWK149" s="32"/>
      <c r="CWL149" s="32"/>
      <c r="CWM149" s="32"/>
      <c r="CWN149" s="32"/>
      <c r="CWO149" s="32"/>
      <c r="CWP149" s="32"/>
      <c r="CWQ149" s="32"/>
      <c r="CWR149" s="32"/>
      <c r="CWS149" s="32"/>
      <c r="CWT149" s="32"/>
      <c r="CWU149" s="32"/>
      <c r="CWV149" s="32"/>
      <c r="CWW149" s="32"/>
      <c r="CWX149" s="32"/>
      <c r="CWY149" s="32"/>
      <c r="CWZ149" s="33"/>
      <c r="CXA149" s="31"/>
      <c r="CXB149" s="32"/>
      <c r="CXC149" s="32"/>
      <c r="CXD149" s="32"/>
      <c r="CXE149" s="32"/>
      <c r="CXF149" s="32"/>
      <c r="CXG149" s="32"/>
      <c r="CXH149" s="32"/>
      <c r="CXI149" s="32"/>
      <c r="CXJ149" s="32"/>
      <c r="CXK149" s="32"/>
      <c r="CXL149" s="32"/>
      <c r="CXM149" s="32"/>
      <c r="CXN149" s="32"/>
      <c r="CXO149" s="32"/>
      <c r="CXP149" s="32"/>
      <c r="CXQ149" s="32"/>
      <c r="CXR149" s="32"/>
      <c r="CXS149" s="32"/>
      <c r="CXT149" s="32"/>
      <c r="CXU149" s="32"/>
      <c r="CXV149" s="32"/>
      <c r="CXW149" s="32"/>
      <c r="CXX149" s="32"/>
      <c r="CXY149" s="32"/>
      <c r="CXZ149" s="32"/>
      <c r="CYA149" s="32"/>
      <c r="CYB149" s="32"/>
      <c r="CYC149" s="32"/>
      <c r="CYD149" s="32"/>
      <c r="CYE149" s="32"/>
      <c r="CYF149" s="32"/>
      <c r="CYG149" s="32"/>
      <c r="CYH149" s="33"/>
      <c r="CYI149" s="31"/>
      <c r="CYJ149" s="32"/>
      <c r="CYK149" s="32"/>
      <c r="CYL149" s="32"/>
      <c r="CYM149" s="32"/>
      <c r="CYN149" s="32"/>
      <c r="CYO149" s="32"/>
      <c r="CYP149" s="32"/>
      <c r="CYQ149" s="32"/>
      <c r="CYR149" s="32"/>
      <c r="CYS149" s="32"/>
      <c r="CYT149" s="32"/>
      <c r="CYU149" s="32"/>
      <c r="CYV149" s="32"/>
      <c r="CYW149" s="32"/>
      <c r="CYX149" s="32"/>
      <c r="CYY149" s="32"/>
      <c r="CYZ149" s="32"/>
      <c r="CZA149" s="32"/>
      <c r="CZB149" s="32"/>
      <c r="CZC149" s="32"/>
      <c r="CZD149" s="32"/>
      <c r="CZE149" s="32"/>
      <c r="CZF149" s="32"/>
      <c r="CZG149" s="32"/>
      <c r="CZH149" s="32"/>
      <c r="CZI149" s="32"/>
      <c r="CZJ149" s="32"/>
      <c r="CZK149" s="32"/>
      <c r="CZL149" s="32"/>
      <c r="CZM149" s="32"/>
      <c r="CZN149" s="32"/>
      <c r="CZO149" s="32"/>
      <c r="CZP149" s="33"/>
      <c r="CZQ149" s="31"/>
      <c r="CZR149" s="32"/>
      <c r="CZS149" s="32"/>
      <c r="CZT149" s="32"/>
      <c r="CZU149" s="32"/>
      <c r="CZV149" s="32"/>
      <c r="CZW149" s="32"/>
      <c r="CZX149" s="32"/>
      <c r="CZY149" s="32"/>
      <c r="CZZ149" s="32"/>
      <c r="DAA149" s="32"/>
      <c r="DAB149" s="32"/>
      <c r="DAC149" s="32"/>
      <c r="DAD149" s="32"/>
      <c r="DAE149" s="32"/>
      <c r="DAF149" s="32"/>
      <c r="DAG149" s="32"/>
      <c r="DAH149" s="32"/>
      <c r="DAI149" s="32"/>
      <c r="DAJ149" s="32"/>
      <c r="DAK149" s="32"/>
      <c r="DAL149" s="32"/>
      <c r="DAM149" s="32"/>
      <c r="DAN149" s="32"/>
      <c r="DAO149" s="32"/>
      <c r="DAP149" s="32"/>
      <c r="DAQ149" s="32"/>
      <c r="DAR149" s="32"/>
      <c r="DAS149" s="32"/>
      <c r="DAT149" s="32"/>
      <c r="DAU149" s="32"/>
      <c r="DAV149" s="32"/>
      <c r="DAW149" s="32"/>
      <c r="DAX149" s="33"/>
      <c r="DAY149" s="31"/>
      <c r="DAZ149" s="32"/>
      <c r="DBA149" s="32"/>
      <c r="DBB149" s="32"/>
      <c r="DBC149" s="32"/>
      <c r="DBD149" s="32"/>
      <c r="DBE149" s="32"/>
      <c r="DBF149" s="32"/>
      <c r="DBG149" s="32"/>
      <c r="DBH149" s="32"/>
      <c r="DBI149" s="32"/>
      <c r="DBJ149" s="32"/>
      <c r="DBK149" s="32"/>
      <c r="DBL149" s="32"/>
      <c r="DBM149" s="32"/>
      <c r="DBN149" s="32"/>
      <c r="DBO149" s="32"/>
      <c r="DBP149" s="32"/>
      <c r="DBQ149" s="32"/>
      <c r="DBR149" s="32"/>
      <c r="DBS149" s="32"/>
      <c r="DBT149" s="32"/>
      <c r="DBU149" s="32"/>
      <c r="DBV149" s="32"/>
      <c r="DBW149" s="32"/>
      <c r="DBX149" s="32"/>
      <c r="DBY149" s="32"/>
      <c r="DBZ149" s="32"/>
      <c r="DCA149" s="32"/>
      <c r="DCB149" s="32"/>
      <c r="DCC149" s="32"/>
      <c r="DCD149" s="32"/>
      <c r="DCE149" s="32"/>
      <c r="DCF149" s="33"/>
      <c r="DCG149" s="31"/>
      <c r="DCH149" s="32"/>
      <c r="DCI149" s="32"/>
      <c r="DCJ149" s="32"/>
      <c r="DCK149" s="32"/>
      <c r="DCL149" s="32"/>
      <c r="DCM149" s="32"/>
      <c r="DCN149" s="32"/>
      <c r="DCO149" s="32"/>
      <c r="DCP149" s="32"/>
      <c r="DCQ149" s="32"/>
      <c r="DCR149" s="32"/>
      <c r="DCS149" s="32"/>
      <c r="DCT149" s="32"/>
      <c r="DCU149" s="32"/>
      <c r="DCV149" s="32"/>
      <c r="DCW149" s="32"/>
      <c r="DCX149" s="32"/>
      <c r="DCY149" s="32"/>
      <c r="DCZ149" s="32"/>
      <c r="DDA149" s="32"/>
      <c r="DDB149" s="32"/>
      <c r="DDC149" s="32"/>
      <c r="DDD149" s="32"/>
      <c r="DDE149" s="32"/>
      <c r="DDF149" s="32"/>
      <c r="DDG149" s="32"/>
      <c r="DDH149" s="32"/>
      <c r="DDI149" s="32"/>
      <c r="DDJ149" s="32"/>
      <c r="DDK149" s="32"/>
      <c r="DDL149" s="32"/>
      <c r="DDM149" s="32"/>
      <c r="DDN149" s="33"/>
      <c r="DDO149" s="31"/>
      <c r="DDP149" s="32"/>
      <c r="DDQ149" s="32"/>
      <c r="DDR149" s="32"/>
      <c r="DDS149" s="32"/>
      <c r="DDT149" s="32"/>
      <c r="DDU149" s="32"/>
      <c r="DDV149" s="32"/>
      <c r="DDW149" s="32"/>
      <c r="DDX149" s="32"/>
      <c r="DDY149" s="32"/>
      <c r="DDZ149" s="32"/>
      <c r="DEA149" s="32"/>
      <c r="DEB149" s="32"/>
      <c r="DEC149" s="32"/>
      <c r="DED149" s="32"/>
      <c r="DEE149" s="32"/>
      <c r="DEF149" s="32"/>
      <c r="DEG149" s="32"/>
      <c r="DEH149" s="32"/>
      <c r="DEI149" s="32"/>
      <c r="DEJ149" s="32"/>
      <c r="DEK149" s="32"/>
      <c r="DEL149" s="32"/>
      <c r="DEM149" s="32"/>
      <c r="DEN149" s="32"/>
      <c r="DEO149" s="32"/>
      <c r="DEP149" s="32"/>
      <c r="DEQ149" s="32"/>
      <c r="DER149" s="32"/>
      <c r="DES149" s="32"/>
      <c r="DET149" s="32"/>
      <c r="DEU149" s="32"/>
      <c r="DEV149" s="33"/>
      <c r="DEW149" s="31"/>
      <c r="DEX149" s="32"/>
      <c r="DEY149" s="32"/>
      <c r="DEZ149" s="32"/>
      <c r="DFA149" s="32"/>
      <c r="DFB149" s="32"/>
      <c r="DFC149" s="32"/>
      <c r="DFD149" s="32"/>
      <c r="DFE149" s="32"/>
      <c r="DFF149" s="32"/>
      <c r="DFG149" s="32"/>
      <c r="DFH149" s="32"/>
      <c r="DFI149" s="32"/>
      <c r="DFJ149" s="32"/>
      <c r="DFK149" s="32"/>
      <c r="DFL149" s="32"/>
      <c r="DFM149" s="32"/>
      <c r="DFN149" s="32"/>
      <c r="DFO149" s="32"/>
      <c r="DFP149" s="32"/>
      <c r="DFQ149" s="32"/>
      <c r="DFR149" s="32"/>
      <c r="DFS149" s="32"/>
      <c r="DFT149" s="32"/>
      <c r="DFU149" s="32"/>
      <c r="DFV149" s="32"/>
      <c r="DFW149" s="32"/>
      <c r="DFX149" s="32"/>
      <c r="DFY149" s="32"/>
      <c r="DFZ149" s="32"/>
      <c r="DGA149" s="32"/>
      <c r="DGB149" s="32"/>
      <c r="DGC149" s="32"/>
      <c r="DGD149" s="33"/>
      <c r="DGE149" s="31"/>
      <c r="DGF149" s="32"/>
      <c r="DGG149" s="32"/>
      <c r="DGH149" s="32"/>
      <c r="DGI149" s="32"/>
      <c r="DGJ149" s="32"/>
      <c r="DGK149" s="32"/>
      <c r="DGL149" s="32"/>
      <c r="DGM149" s="32"/>
      <c r="DGN149" s="32"/>
      <c r="DGO149" s="32"/>
      <c r="DGP149" s="32"/>
      <c r="DGQ149" s="32"/>
      <c r="DGR149" s="32"/>
      <c r="DGS149" s="32"/>
      <c r="DGT149" s="32"/>
      <c r="DGU149" s="32"/>
      <c r="DGV149" s="32"/>
      <c r="DGW149" s="32"/>
      <c r="DGX149" s="32"/>
      <c r="DGY149" s="32"/>
      <c r="DGZ149" s="32"/>
      <c r="DHA149" s="32"/>
      <c r="DHB149" s="32"/>
      <c r="DHC149" s="32"/>
      <c r="DHD149" s="32"/>
      <c r="DHE149" s="32"/>
      <c r="DHF149" s="32"/>
      <c r="DHG149" s="32"/>
      <c r="DHH149" s="32"/>
      <c r="DHI149" s="32"/>
      <c r="DHJ149" s="32"/>
      <c r="DHK149" s="32"/>
      <c r="DHL149" s="33"/>
      <c r="DHM149" s="31"/>
      <c r="DHN149" s="32"/>
      <c r="DHO149" s="32"/>
      <c r="DHP149" s="32"/>
      <c r="DHQ149" s="32"/>
      <c r="DHR149" s="32"/>
      <c r="DHS149" s="32"/>
      <c r="DHT149" s="32"/>
      <c r="DHU149" s="32"/>
      <c r="DHV149" s="32"/>
      <c r="DHW149" s="32"/>
      <c r="DHX149" s="32"/>
      <c r="DHY149" s="32"/>
      <c r="DHZ149" s="32"/>
      <c r="DIA149" s="32"/>
      <c r="DIB149" s="32"/>
      <c r="DIC149" s="32"/>
      <c r="DID149" s="32"/>
      <c r="DIE149" s="32"/>
      <c r="DIF149" s="32"/>
      <c r="DIG149" s="32"/>
      <c r="DIH149" s="32"/>
      <c r="DII149" s="32"/>
      <c r="DIJ149" s="32"/>
      <c r="DIK149" s="32"/>
      <c r="DIL149" s="32"/>
      <c r="DIM149" s="32"/>
      <c r="DIN149" s="32"/>
      <c r="DIO149" s="32"/>
      <c r="DIP149" s="32"/>
      <c r="DIQ149" s="32"/>
      <c r="DIR149" s="32"/>
      <c r="DIS149" s="32"/>
      <c r="DIT149" s="33"/>
      <c r="DIU149" s="31"/>
      <c r="DIV149" s="32"/>
      <c r="DIW149" s="32"/>
      <c r="DIX149" s="32"/>
      <c r="DIY149" s="32"/>
      <c r="DIZ149" s="32"/>
      <c r="DJA149" s="32"/>
      <c r="DJB149" s="32"/>
      <c r="DJC149" s="32"/>
      <c r="DJD149" s="32"/>
      <c r="DJE149" s="32"/>
      <c r="DJF149" s="32"/>
      <c r="DJG149" s="32"/>
      <c r="DJH149" s="32"/>
      <c r="DJI149" s="32"/>
      <c r="DJJ149" s="32"/>
      <c r="DJK149" s="32"/>
      <c r="DJL149" s="32"/>
      <c r="DJM149" s="32"/>
      <c r="DJN149" s="32"/>
      <c r="DJO149" s="32"/>
      <c r="DJP149" s="32"/>
      <c r="DJQ149" s="32"/>
      <c r="DJR149" s="32"/>
      <c r="DJS149" s="32"/>
      <c r="DJT149" s="32"/>
      <c r="DJU149" s="32"/>
      <c r="DJV149" s="32"/>
      <c r="DJW149" s="32"/>
      <c r="DJX149" s="32"/>
      <c r="DJY149" s="32"/>
      <c r="DJZ149" s="32"/>
      <c r="DKA149" s="32"/>
      <c r="DKB149" s="33"/>
      <c r="DKC149" s="31"/>
      <c r="DKD149" s="32"/>
      <c r="DKE149" s="32"/>
      <c r="DKF149" s="32"/>
      <c r="DKG149" s="32"/>
      <c r="DKH149" s="32"/>
      <c r="DKI149" s="32"/>
      <c r="DKJ149" s="32"/>
      <c r="DKK149" s="32"/>
      <c r="DKL149" s="32"/>
      <c r="DKM149" s="32"/>
      <c r="DKN149" s="32"/>
      <c r="DKO149" s="32"/>
      <c r="DKP149" s="32"/>
      <c r="DKQ149" s="32"/>
      <c r="DKR149" s="32"/>
      <c r="DKS149" s="32"/>
      <c r="DKT149" s="32"/>
      <c r="DKU149" s="32"/>
      <c r="DKV149" s="32"/>
      <c r="DKW149" s="32"/>
      <c r="DKX149" s="32"/>
      <c r="DKY149" s="32"/>
      <c r="DKZ149" s="32"/>
      <c r="DLA149" s="32"/>
      <c r="DLB149" s="32"/>
      <c r="DLC149" s="32"/>
      <c r="DLD149" s="32"/>
      <c r="DLE149" s="32"/>
      <c r="DLF149" s="32"/>
      <c r="DLG149" s="32"/>
      <c r="DLH149" s="32"/>
      <c r="DLI149" s="32"/>
      <c r="DLJ149" s="33"/>
      <c r="DLK149" s="31"/>
      <c r="DLL149" s="32"/>
      <c r="DLM149" s="32"/>
      <c r="DLN149" s="32"/>
      <c r="DLO149" s="32"/>
      <c r="DLP149" s="32"/>
      <c r="DLQ149" s="32"/>
      <c r="DLR149" s="32"/>
      <c r="DLS149" s="32"/>
      <c r="DLT149" s="32"/>
      <c r="DLU149" s="32"/>
      <c r="DLV149" s="32"/>
      <c r="DLW149" s="32"/>
      <c r="DLX149" s="32"/>
      <c r="DLY149" s="32"/>
      <c r="DLZ149" s="32"/>
      <c r="DMA149" s="32"/>
      <c r="DMB149" s="32"/>
      <c r="DMC149" s="32"/>
      <c r="DMD149" s="32"/>
      <c r="DME149" s="32"/>
      <c r="DMF149" s="32"/>
      <c r="DMG149" s="32"/>
      <c r="DMH149" s="32"/>
      <c r="DMI149" s="32"/>
      <c r="DMJ149" s="32"/>
      <c r="DMK149" s="32"/>
      <c r="DML149" s="32"/>
      <c r="DMM149" s="32"/>
      <c r="DMN149" s="32"/>
      <c r="DMO149" s="32"/>
      <c r="DMP149" s="32"/>
      <c r="DMQ149" s="32"/>
      <c r="DMR149" s="33"/>
      <c r="DMS149" s="31"/>
      <c r="DMT149" s="32"/>
      <c r="DMU149" s="32"/>
      <c r="DMV149" s="32"/>
      <c r="DMW149" s="32"/>
      <c r="DMX149" s="32"/>
      <c r="DMY149" s="32"/>
      <c r="DMZ149" s="32"/>
      <c r="DNA149" s="32"/>
      <c r="DNB149" s="32"/>
      <c r="DNC149" s="32"/>
      <c r="DND149" s="32"/>
      <c r="DNE149" s="32"/>
      <c r="DNF149" s="32"/>
      <c r="DNG149" s="32"/>
      <c r="DNH149" s="32"/>
      <c r="DNI149" s="32"/>
      <c r="DNJ149" s="32"/>
      <c r="DNK149" s="32"/>
      <c r="DNL149" s="32"/>
      <c r="DNM149" s="32"/>
      <c r="DNN149" s="32"/>
      <c r="DNO149" s="32"/>
      <c r="DNP149" s="32"/>
      <c r="DNQ149" s="32"/>
      <c r="DNR149" s="32"/>
      <c r="DNS149" s="32"/>
      <c r="DNT149" s="32"/>
      <c r="DNU149" s="32"/>
      <c r="DNV149" s="32"/>
      <c r="DNW149" s="32"/>
      <c r="DNX149" s="32"/>
      <c r="DNY149" s="32"/>
      <c r="DNZ149" s="33"/>
      <c r="DOA149" s="31"/>
      <c r="DOB149" s="32"/>
      <c r="DOC149" s="32"/>
      <c r="DOD149" s="32"/>
      <c r="DOE149" s="32"/>
      <c r="DOF149" s="32"/>
      <c r="DOG149" s="32"/>
      <c r="DOH149" s="32"/>
      <c r="DOI149" s="32"/>
      <c r="DOJ149" s="32"/>
      <c r="DOK149" s="32"/>
      <c r="DOL149" s="32"/>
      <c r="DOM149" s="32"/>
      <c r="DON149" s="32"/>
      <c r="DOO149" s="32"/>
      <c r="DOP149" s="32"/>
      <c r="DOQ149" s="32"/>
      <c r="DOR149" s="32"/>
      <c r="DOS149" s="32"/>
      <c r="DOT149" s="32"/>
      <c r="DOU149" s="32"/>
      <c r="DOV149" s="32"/>
      <c r="DOW149" s="32"/>
      <c r="DOX149" s="32"/>
      <c r="DOY149" s="32"/>
      <c r="DOZ149" s="32"/>
      <c r="DPA149" s="32"/>
      <c r="DPB149" s="32"/>
      <c r="DPC149" s="32"/>
      <c r="DPD149" s="32"/>
      <c r="DPE149" s="32"/>
      <c r="DPF149" s="32"/>
      <c r="DPG149" s="32"/>
      <c r="DPH149" s="33"/>
      <c r="DPI149" s="31"/>
      <c r="DPJ149" s="32"/>
      <c r="DPK149" s="32"/>
      <c r="DPL149" s="32"/>
      <c r="DPM149" s="32"/>
      <c r="DPN149" s="32"/>
      <c r="DPO149" s="32"/>
      <c r="DPP149" s="32"/>
      <c r="DPQ149" s="32"/>
      <c r="DPR149" s="32"/>
      <c r="DPS149" s="32"/>
      <c r="DPT149" s="32"/>
      <c r="DPU149" s="32"/>
      <c r="DPV149" s="32"/>
      <c r="DPW149" s="32"/>
      <c r="DPX149" s="32"/>
      <c r="DPY149" s="32"/>
      <c r="DPZ149" s="32"/>
      <c r="DQA149" s="32"/>
      <c r="DQB149" s="32"/>
      <c r="DQC149" s="32"/>
      <c r="DQD149" s="32"/>
      <c r="DQE149" s="32"/>
      <c r="DQF149" s="32"/>
      <c r="DQG149" s="32"/>
      <c r="DQH149" s="32"/>
      <c r="DQI149" s="32"/>
      <c r="DQJ149" s="32"/>
      <c r="DQK149" s="32"/>
      <c r="DQL149" s="32"/>
      <c r="DQM149" s="32"/>
      <c r="DQN149" s="32"/>
      <c r="DQO149" s="32"/>
      <c r="DQP149" s="33"/>
      <c r="DQQ149" s="31"/>
      <c r="DQR149" s="32"/>
      <c r="DQS149" s="32"/>
      <c r="DQT149" s="32"/>
      <c r="DQU149" s="32"/>
      <c r="DQV149" s="32"/>
      <c r="DQW149" s="32"/>
      <c r="DQX149" s="32"/>
      <c r="DQY149" s="32"/>
      <c r="DQZ149" s="32"/>
      <c r="DRA149" s="32"/>
      <c r="DRB149" s="32"/>
      <c r="DRC149" s="32"/>
      <c r="DRD149" s="32"/>
      <c r="DRE149" s="32"/>
      <c r="DRF149" s="32"/>
      <c r="DRG149" s="32"/>
      <c r="DRH149" s="32"/>
      <c r="DRI149" s="32"/>
      <c r="DRJ149" s="32"/>
      <c r="DRK149" s="32"/>
      <c r="DRL149" s="32"/>
      <c r="DRM149" s="32"/>
      <c r="DRN149" s="32"/>
      <c r="DRO149" s="32"/>
      <c r="DRP149" s="32"/>
      <c r="DRQ149" s="32"/>
      <c r="DRR149" s="32"/>
      <c r="DRS149" s="32"/>
      <c r="DRT149" s="32"/>
      <c r="DRU149" s="32"/>
      <c r="DRV149" s="32"/>
      <c r="DRW149" s="32"/>
      <c r="DRX149" s="33"/>
      <c r="DRY149" s="31"/>
      <c r="DRZ149" s="32"/>
      <c r="DSA149" s="32"/>
      <c r="DSB149" s="32"/>
      <c r="DSC149" s="32"/>
      <c r="DSD149" s="32"/>
      <c r="DSE149" s="32"/>
      <c r="DSF149" s="32"/>
      <c r="DSG149" s="32"/>
      <c r="DSH149" s="32"/>
      <c r="DSI149" s="32"/>
      <c r="DSJ149" s="32"/>
      <c r="DSK149" s="32"/>
      <c r="DSL149" s="32"/>
      <c r="DSM149" s="32"/>
      <c r="DSN149" s="32"/>
      <c r="DSO149" s="32"/>
      <c r="DSP149" s="32"/>
      <c r="DSQ149" s="32"/>
      <c r="DSR149" s="32"/>
      <c r="DSS149" s="32"/>
      <c r="DST149" s="32"/>
      <c r="DSU149" s="32"/>
      <c r="DSV149" s="32"/>
      <c r="DSW149" s="32"/>
      <c r="DSX149" s="32"/>
      <c r="DSY149" s="32"/>
      <c r="DSZ149" s="32"/>
      <c r="DTA149" s="32"/>
      <c r="DTB149" s="32"/>
      <c r="DTC149" s="32"/>
      <c r="DTD149" s="32"/>
      <c r="DTE149" s="32"/>
      <c r="DTF149" s="33"/>
      <c r="DTG149" s="31"/>
      <c r="DTH149" s="32"/>
      <c r="DTI149" s="32"/>
      <c r="DTJ149" s="32"/>
      <c r="DTK149" s="32"/>
      <c r="DTL149" s="32"/>
      <c r="DTM149" s="32"/>
      <c r="DTN149" s="32"/>
      <c r="DTO149" s="32"/>
      <c r="DTP149" s="32"/>
      <c r="DTQ149" s="32"/>
      <c r="DTR149" s="32"/>
      <c r="DTS149" s="32"/>
      <c r="DTT149" s="32"/>
      <c r="DTU149" s="32"/>
      <c r="DTV149" s="32"/>
      <c r="DTW149" s="32"/>
      <c r="DTX149" s="32"/>
      <c r="DTY149" s="32"/>
      <c r="DTZ149" s="32"/>
      <c r="DUA149" s="32"/>
      <c r="DUB149" s="32"/>
      <c r="DUC149" s="32"/>
      <c r="DUD149" s="32"/>
      <c r="DUE149" s="32"/>
      <c r="DUF149" s="32"/>
      <c r="DUG149" s="32"/>
      <c r="DUH149" s="32"/>
      <c r="DUI149" s="32"/>
      <c r="DUJ149" s="32"/>
      <c r="DUK149" s="32"/>
      <c r="DUL149" s="32"/>
      <c r="DUM149" s="32"/>
      <c r="DUN149" s="33"/>
      <c r="DUO149" s="31"/>
      <c r="DUP149" s="32"/>
      <c r="DUQ149" s="32"/>
      <c r="DUR149" s="32"/>
      <c r="DUS149" s="32"/>
      <c r="DUT149" s="32"/>
      <c r="DUU149" s="32"/>
      <c r="DUV149" s="32"/>
      <c r="DUW149" s="32"/>
      <c r="DUX149" s="32"/>
      <c r="DUY149" s="32"/>
      <c r="DUZ149" s="32"/>
      <c r="DVA149" s="32"/>
      <c r="DVB149" s="32"/>
      <c r="DVC149" s="32"/>
      <c r="DVD149" s="32"/>
      <c r="DVE149" s="32"/>
      <c r="DVF149" s="32"/>
      <c r="DVG149" s="32"/>
      <c r="DVH149" s="32"/>
      <c r="DVI149" s="32"/>
      <c r="DVJ149" s="32"/>
      <c r="DVK149" s="32"/>
      <c r="DVL149" s="32"/>
      <c r="DVM149" s="32"/>
      <c r="DVN149" s="32"/>
      <c r="DVO149" s="32"/>
      <c r="DVP149" s="32"/>
      <c r="DVQ149" s="32"/>
      <c r="DVR149" s="32"/>
      <c r="DVS149" s="32"/>
      <c r="DVT149" s="32"/>
      <c r="DVU149" s="32"/>
      <c r="DVV149" s="33"/>
      <c r="DVW149" s="31"/>
      <c r="DVX149" s="32"/>
      <c r="DVY149" s="32"/>
      <c r="DVZ149" s="32"/>
      <c r="DWA149" s="32"/>
      <c r="DWB149" s="32"/>
      <c r="DWC149" s="32"/>
      <c r="DWD149" s="32"/>
      <c r="DWE149" s="32"/>
      <c r="DWF149" s="32"/>
      <c r="DWG149" s="32"/>
      <c r="DWH149" s="32"/>
      <c r="DWI149" s="32"/>
      <c r="DWJ149" s="32"/>
      <c r="DWK149" s="32"/>
      <c r="DWL149" s="32"/>
      <c r="DWM149" s="32"/>
      <c r="DWN149" s="32"/>
      <c r="DWO149" s="32"/>
      <c r="DWP149" s="32"/>
      <c r="DWQ149" s="32"/>
      <c r="DWR149" s="32"/>
      <c r="DWS149" s="32"/>
      <c r="DWT149" s="32"/>
      <c r="DWU149" s="32"/>
      <c r="DWV149" s="32"/>
      <c r="DWW149" s="32"/>
      <c r="DWX149" s="32"/>
      <c r="DWY149" s="32"/>
      <c r="DWZ149" s="32"/>
      <c r="DXA149" s="32"/>
      <c r="DXB149" s="32"/>
      <c r="DXC149" s="32"/>
      <c r="DXD149" s="33"/>
      <c r="DXE149" s="31"/>
      <c r="DXF149" s="32"/>
      <c r="DXG149" s="32"/>
      <c r="DXH149" s="32"/>
      <c r="DXI149" s="32"/>
      <c r="DXJ149" s="32"/>
      <c r="DXK149" s="32"/>
      <c r="DXL149" s="32"/>
      <c r="DXM149" s="32"/>
      <c r="DXN149" s="32"/>
      <c r="DXO149" s="32"/>
      <c r="DXP149" s="32"/>
      <c r="DXQ149" s="32"/>
      <c r="DXR149" s="32"/>
      <c r="DXS149" s="32"/>
      <c r="DXT149" s="32"/>
      <c r="DXU149" s="32"/>
      <c r="DXV149" s="32"/>
      <c r="DXW149" s="32"/>
      <c r="DXX149" s="32"/>
      <c r="DXY149" s="32"/>
      <c r="DXZ149" s="32"/>
      <c r="DYA149" s="32"/>
      <c r="DYB149" s="32"/>
      <c r="DYC149" s="32"/>
      <c r="DYD149" s="32"/>
      <c r="DYE149" s="32"/>
      <c r="DYF149" s="32"/>
      <c r="DYG149" s="32"/>
      <c r="DYH149" s="32"/>
      <c r="DYI149" s="32"/>
      <c r="DYJ149" s="32"/>
      <c r="DYK149" s="32"/>
      <c r="DYL149" s="33"/>
      <c r="DYM149" s="31"/>
      <c r="DYN149" s="32"/>
      <c r="DYO149" s="32"/>
      <c r="DYP149" s="32"/>
      <c r="DYQ149" s="32"/>
      <c r="DYR149" s="32"/>
      <c r="DYS149" s="32"/>
      <c r="DYT149" s="32"/>
      <c r="DYU149" s="32"/>
      <c r="DYV149" s="32"/>
      <c r="DYW149" s="32"/>
      <c r="DYX149" s="32"/>
      <c r="DYY149" s="32"/>
      <c r="DYZ149" s="32"/>
      <c r="DZA149" s="32"/>
      <c r="DZB149" s="32"/>
      <c r="DZC149" s="32"/>
      <c r="DZD149" s="32"/>
      <c r="DZE149" s="32"/>
      <c r="DZF149" s="32"/>
      <c r="DZG149" s="32"/>
      <c r="DZH149" s="32"/>
      <c r="DZI149" s="32"/>
      <c r="DZJ149" s="32"/>
      <c r="DZK149" s="32"/>
      <c r="DZL149" s="32"/>
      <c r="DZM149" s="32"/>
      <c r="DZN149" s="32"/>
      <c r="DZO149" s="32"/>
      <c r="DZP149" s="32"/>
      <c r="DZQ149" s="32"/>
      <c r="DZR149" s="32"/>
      <c r="DZS149" s="32"/>
      <c r="DZT149" s="33"/>
      <c r="DZU149" s="31"/>
      <c r="DZV149" s="32"/>
      <c r="DZW149" s="32"/>
      <c r="DZX149" s="32"/>
      <c r="DZY149" s="32"/>
      <c r="DZZ149" s="32"/>
      <c r="EAA149" s="32"/>
      <c r="EAB149" s="32"/>
      <c r="EAC149" s="32"/>
      <c r="EAD149" s="32"/>
      <c r="EAE149" s="32"/>
      <c r="EAF149" s="32"/>
      <c r="EAG149" s="32"/>
      <c r="EAH149" s="32"/>
      <c r="EAI149" s="32"/>
      <c r="EAJ149" s="32"/>
      <c r="EAK149" s="32"/>
      <c r="EAL149" s="32"/>
      <c r="EAM149" s="32"/>
      <c r="EAN149" s="32"/>
      <c r="EAO149" s="32"/>
      <c r="EAP149" s="32"/>
      <c r="EAQ149" s="32"/>
      <c r="EAR149" s="32"/>
      <c r="EAS149" s="32"/>
      <c r="EAT149" s="32"/>
      <c r="EAU149" s="32"/>
      <c r="EAV149" s="32"/>
      <c r="EAW149" s="32"/>
      <c r="EAX149" s="32"/>
      <c r="EAY149" s="32"/>
      <c r="EAZ149" s="32"/>
      <c r="EBA149" s="32"/>
      <c r="EBB149" s="33"/>
      <c r="EBC149" s="31"/>
      <c r="EBD149" s="32"/>
      <c r="EBE149" s="32"/>
      <c r="EBF149" s="32"/>
      <c r="EBG149" s="32"/>
      <c r="EBH149" s="32"/>
      <c r="EBI149" s="32"/>
      <c r="EBJ149" s="32"/>
      <c r="EBK149" s="32"/>
      <c r="EBL149" s="32"/>
      <c r="EBM149" s="32"/>
      <c r="EBN149" s="32"/>
      <c r="EBO149" s="32"/>
      <c r="EBP149" s="32"/>
      <c r="EBQ149" s="32"/>
      <c r="EBR149" s="32"/>
      <c r="EBS149" s="32"/>
      <c r="EBT149" s="32"/>
      <c r="EBU149" s="32"/>
      <c r="EBV149" s="32"/>
      <c r="EBW149" s="32"/>
      <c r="EBX149" s="32"/>
      <c r="EBY149" s="32"/>
      <c r="EBZ149" s="32"/>
      <c r="ECA149" s="32"/>
      <c r="ECB149" s="32"/>
      <c r="ECC149" s="32"/>
      <c r="ECD149" s="32"/>
      <c r="ECE149" s="32"/>
      <c r="ECF149" s="32"/>
      <c r="ECG149" s="32"/>
      <c r="ECH149" s="32"/>
      <c r="ECI149" s="32"/>
      <c r="ECJ149" s="33"/>
      <c r="ECK149" s="31"/>
      <c r="ECL149" s="32"/>
      <c r="ECM149" s="32"/>
      <c r="ECN149" s="32"/>
      <c r="ECO149" s="32"/>
      <c r="ECP149" s="32"/>
      <c r="ECQ149" s="32"/>
      <c r="ECR149" s="32"/>
      <c r="ECS149" s="32"/>
      <c r="ECT149" s="32"/>
      <c r="ECU149" s="32"/>
      <c r="ECV149" s="32"/>
      <c r="ECW149" s="32"/>
      <c r="ECX149" s="32"/>
      <c r="ECY149" s="32"/>
      <c r="ECZ149" s="32"/>
      <c r="EDA149" s="32"/>
      <c r="EDB149" s="32"/>
      <c r="EDC149" s="32"/>
      <c r="EDD149" s="32"/>
      <c r="EDE149" s="32"/>
      <c r="EDF149" s="32"/>
      <c r="EDG149" s="32"/>
      <c r="EDH149" s="32"/>
      <c r="EDI149" s="32"/>
      <c r="EDJ149" s="32"/>
      <c r="EDK149" s="32"/>
      <c r="EDL149" s="32"/>
      <c r="EDM149" s="32"/>
      <c r="EDN149" s="32"/>
      <c r="EDO149" s="32"/>
      <c r="EDP149" s="32"/>
      <c r="EDQ149" s="32"/>
      <c r="EDR149" s="33"/>
      <c r="EDS149" s="31"/>
      <c r="EDT149" s="32"/>
      <c r="EDU149" s="32"/>
      <c r="EDV149" s="32"/>
      <c r="EDW149" s="32"/>
      <c r="EDX149" s="32"/>
      <c r="EDY149" s="32"/>
      <c r="EDZ149" s="32"/>
      <c r="EEA149" s="32"/>
      <c r="EEB149" s="32"/>
      <c r="EEC149" s="32"/>
      <c r="EED149" s="32"/>
      <c r="EEE149" s="32"/>
      <c r="EEF149" s="32"/>
      <c r="EEG149" s="32"/>
      <c r="EEH149" s="32"/>
      <c r="EEI149" s="32"/>
      <c r="EEJ149" s="32"/>
      <c r="EEK149" s="32"/>
      <c r="EEL149" s="32"/>
      <c r="EEM149" s="32"/>
      <c r="EEN149" s="32"/>
      <c r="EEO149" s="32"/>
      <c r="EEP149" s="32"/>
      <c r="EEQ149" s="32"/>
      <c r="EER149" s="32"/>
      <c r="EES149" s="32"/>
      <c r="EET149" s="32"/>
      <c r="EEU149" s="32"/>
      <c r="EEV149" s="32"/>
      <c r="EEW149" s="32"/>
      <c r="EEX149" s="32"/>
      <c r="EEY149" s="32"/>
      <c r="EEZ149" s="33"/>
      <c r="EFA149" s="31"/>
      <c r="EFB149" s="32"/>
      <c r="EFC149" s="32"/>
      <c r="EFD149" s="32"/>
      <c r="EFE149" s="32"/>
      <c r="EFF149" s="32"/>
      <c r="EFG149" s="32"/>
      <c r="EFH149" s="32"/>
      <c r="EFI149" s="32"/>
      <c r="EFJ149" s="32"/>
      <c r="EFK149" s="32"/>
      <c r="EFL149" s="32"/>
      <c r="EFM149" s="32"/>
      <c r="EFN149" s="32"/>
      <c r="EFO149" s="32"/>
      <c r="EFP149" s="32"/>
      <c r="EFQ149" s="32"/>
      <c r="EFR149" s="32"/>
      <c r="EFS149" s="32"/>
      <c r="EFT149" s="32"/>
      <c r="EFU149" s="32"/>
      <c r="EFV149" s="32"/>
      <c r="EFW149" s="32"/>
      <c r="EFX149" s="32"/>
      <c r="EFY149" s="32"/>
      <c r="EFZ149" s="32"/>
      <c r="EGA149" s="32"/>
      <c r="EGB149" s="32"/>
      <c r="EGC149" s="32"/>
      <c r="EGD149" s="32"/>
      <c r="EGE149" s="32"/>
      <c r="EGF149" s="32"/>
      <c r="EGG149" s="32"/>
      <c r="EGH149" s="33"/>
      <c r="EGI149" s="31"/>
      <c r="EGJ149" s="32"/>
      <c r="EGK149" s="32"/>
      <c r="EGL149" s="32"/>
      <c r="EGM149" s="32"/>
      <c r="EGN149" s="32"/>
      <c r="EGO149" s="32"/>
      <c r="EGP149" s="32"/>
      <c r="EGQ149" s="32"/>
      <c r="EGR149" s="32"/>
      <c r="EGS149" s="32"/>
      <c r="EGT149" s="32"/>
      <c r="EGU149" s="32"/>
      <c r="EGV149" s="32"/>
      <c r="EGW149" s="32"/>
      <c r="EGX149" s="32"/>
      <c r="EGY149" s="32"/>
      <c r="EGZ149" s="32"/>
      <c r="EHA149" s="32"/>
      <c r="EHB149" s="32"/>
      <c r="EHC149" s="32"/>
      <c r="EHD149" s="32"/>
      <c r="EHE149" s="32"/>
      <c r="EHF149" s="32"/>
      <c r="EHG149" s="32"/>
      <c r="EHH149" s="32"/>
      <c r="EHI149" s="32"/>
      <c r="EHJ149" s="32"/>
      <c r="EHK149" s="32"/>
      <c r="EHL149" s="32"/>
      <c r="EHM149" s="32"/>
      <c r="EHN149" s="32"/>
      <c r="EHO149" s="32"/>
      <c r="EHP149" s="33"/>
      <c r="EHQ149" s="31"/>
      <c r="EHR149" s="32"/>
      <c r="EHS149" s="32"/>
      <c r="EHT149" s="32"/>
      <c r="EHU149" s="32"/>
      <c r="EHV149" s="32"/>
      <c r="EHW149" s="32"/>
      <c r="EHX149" s="32"/>
      <c r="EHY149" s="32"/>
      <c r="EHZ149" s="32"/>
      <c r="EIA149" s="32"/>
      <c r="EIB149" s="32"/>
      <c r="EIC149" s="32"/>
      <c r="EID149" s="32"/>
      <c r="EIE149" s="32"/>
      <c r="EIF149" s="32"/>
      <c r="EIG149" s="32"/>
      <c r="EIH149" s="32"/>
      <c r="EII149" s="32"/>
      <c r="EIJ149" s="32"/>
      <c r="EIK149" s="32"/>
      <c r="EIL149" s="32"/>
      <c r="EIM149" s="32"/>
      <c r="EIN149" s="32"/>
      <c r="EIO149" s="32"/>
      <c r="EIP149" s="32"/>
      <c r="EIQ149" s="32"/>
      <c r="EIR149" s="32"/>
      <c r="EIS149" s="32"/>
      <c r="EIT149" s="32"/>
      <c r="EIU149" s="32"/>
      <c r="EIV149" s="32"/>
      <c r="EIW149" s="32"/>
      <c r="EIX149" s="33"/>
      <c r="EIY149" s="31"/>
      <c r="EIZ149" s="32"/>
      <c r="EJA149" s="32"/>
      <c r="EJB149" s="32"/>
      <c r="EJC149" s="32"/>
      <c r="EJD149" s="32"/>
      <c r="EJE149" s="32"/>
      <c r="EJF149" s="32"/>
      <c r="EJG149" s="32"/>
      <c r="EJH149" s="32"/>
      <c r="EJI149" s="32"/>
      <c r="EJJ149" s="32"/>
      <c r="EJK149" s="32"/>
      <c r="EJL149" s="32"/>
      <c r="EJM149" s="32"/>
      <c r="EJN149" s="32"/>
      <c r="EJO149" s="32"/>
      <c r="EJP149" s="32"/>
      <c r="EJQ149" s="32"/>
      <c r="EJR149" s="32"/>
      <c r="EJS149" s="32"/>
      <c r="EJT149" s="32"/>
      <c r="EJU149" s="32"/>
      <c r="EJV149" s="32"/>
      <c r="EJW149" s="32"/>
      <c r="EJX149" s="32"/>
      <c r="EJY149" s="32"/>
      <c r="EJZ149" s="32"/>
      <c r="EKA149" s="32"/>
      <c r="EKB149" s="32"/>
      <c r="EKC149" s="32"/>
      <c r="EKD149" s="32"/>
      <c r="EKE149" s="32"/>
      <c r="EKF149" s="33"/>
      <c r="EKG149" s="31"/>
      <c r="EKH149" s="32"/>
      <c r="EKI149" s="32"/>
      <c r="EKJ149" s="32"/>
      <c r="EKK149" s="32"/>
      <c r="EKL149" s="32"/>
      <c r="EKM149" s="32"/>
      <c r="EKN149" s="32"/>
      <c r="EKO149" s="32"/>
      <c r="EKP149" s="32"/>
      <c r="EKQ149" s="32"/>
      <c r="EKR149" s="32"/>
      <c r="EKS149" s="32"/>
      <c r="EKT149" s="32"/>
      <c r="EKU149" s="32"/>
      <c r="EKV149" s="32"/>
      <c r="EKW149" s="32"/>
      <c r="EKX149" s="32"/>
      <c r="EKY149" s="32"/>
      <c r="EKZ149" s="32"/>
      <c r="ELA149" s="32"/>
      <c r="ELB149" s="32"/>
      <c r="ELC149" s="32"/>
      <c r="ELD149" s="32"/>
      <c r="ELE149" s="32"/>
      <c r="ELF149" s="32"/>
      <c r="ELG149" s="32"/>
      <c r="ELH149" s="32"/>
      <c r="ELI149" s="32"/>
      <c r="ELJ149" s="32"/>
      <c r="ELK149" s="32"/>
      <c r="ELL149" s="32"/>
      <c r="ELM149" s="32"/>
      <c r="ELN149" s="33"/>
      <c r="ELO149" s="31"/>
      <c r="ELP149" s="32"/>
      <c r="ELQ149" s="32"/>
      <c r="ELR149" s="32"/>
      <c r="ELS149" s="32"/>
      <c r="ELT149" s="32"/>
      <c r="ELU149" s="32"/>
      <c r="ELV149" s="32"/>
      <c r="ELW149" s="32"/>
      <c r="ELX149" s="32"/>
      <c r="ELY149" s="32"/>
      <c r="ELZ149" s="32"/>
      <c r="EMA149" s="32"/>
      <c r="EMB149" s="32"/>
      <c r="EMC149" s="32"/>
      <c r="EMD149" s="32"/>
      <c r="EME149" s="32"/>
      <c r="EMF149" s="32"/>
      <c r="EMG149" s="32"/>
      <c r="EMH149" s="32"/>
      <c r="EMI149" s="32"/>
      <c r="EMJ149" s="32"/>
      <c r="EMK149" s="32"/>
      <c r="EML149" s="32"/>
      <c r="EMM149" s="32"/>
      <c r="EMN149" s="32"/>
      <c r="EMO149" s="32"/>
      <c r="EMP149" s="32"/>
      <c r="EMQ149" s="32"/>
      <c r="EMR149" s="32"/>
      <c r="EMS149" s="32"/>
      <c r="EMT149" s="32"/>
      <c r="EMU149" s="32"/>
      <c r="EMV149" s="33"/>
      <c r="EMW149" s="31"/>
      <c r="EMX149" s="32"/>
      <c r="EMY149" s="32"/>
      <c r="EMZ149" s="32"/>
      <c r="ENA149" s="32"/>
      <c r="ENB149" s="32"/>
      <c r="ENC149" s="32"/>
      <c r="END149" s="32"/>
      <c r="ENE149" s="32"/>
      <c r="ENF149" s="32"/>
      <c r="ENG149" s="32"/>
      <c r="ENH149" s="32"/>
      <c r="ENI149" s="32"/>
      <c r="ENJ149" s="32"/>
      <c r="ENK149" s="32"/>
      <c r="ENL149" s="32"/>
      <c r="ENM149" s="32"/>
      <c r="ENN149" s="32"/>
      <c r="ENO149" s="32"/>
      <c r="ENP149" s="32"/>
      <c r="ENQ149" s="32"/>
      <c r="ENR149" s="32"/>
      <c r="ENS149" s="32"/>
      <c r="ENT149" s="32"/>
      <c r="ENU149" s="32"/>
      <c r="ENV149" s="32"/>
      <c r="ENW149" s="32"/>
      <c r="ENX149" s="32"/>
      <c r="ENY149" s="32"/>
      <c r="ENZ149" s="32"/>
      <c r="EOA149" s="32"/>
      <c r="EOB149" s="32"/>
      <c r="EOC149" s="32"/>
      <c r="EOD149" s="33"/>
      <c r="EOE149" s="31"/>
      <c r="EOF149" s="32"/>
      <c r="EOG149" s="32"/>
      <c r="EOH149" s="32"/>
      <c r="EOI149" s="32"/>
      <c r="EOJ149" s="32"/>
      <c r="EOK149" s="32"/>
      <c r="EOL149" s="32"/>
      <c r="EOM149" s="32"/>
      <c r="EON149" s="32"/>
      <c r="EOO149" s="32"/>
      <c r="EOP149" s="32"/>
      <c r="EOQ149" s="32"/>
      <c r="EOR149" s="32"/>
      <c r="EOS149" s="32"/>
      <c r="EOT149" s="32"/>
      <c r="EOU149" s="32"/>
      <c r="EOV149" s="32"/>
      <c r="EOW149" s="32"/>
      <c r="EOX149" s="32"/>
      <c r="EOY149" s="32"/>
      <c r="EOZ149" s="32"/>
      <c r="EPA149" s="32"/>
      <c r="EPB149" s="32"/>
      <c r="EPC149" s="32"/>
      <c r="EPD149" s="32"/>
      <c r="EPE149" s="32"/>
      <c r="EPF149" s="32"/>
      <c r="EPG149" s="32"/>
      <c r="EPH149" s="32"/>
      <c r="EPI149" s="32"/>
      <c r="EPJ149" s="32"/>
      <c r="EPK149" s="32"/>
      <c r="EPL149" s="33"/>
      <c r="EPM149" s="31"/>
      <c r="EPN149" s="32"/>
      <c r="EPO149" s="32"/>
      <c r="EPP149" s="32"/>
      <c r="EPQ149" s="32"/>
      <c r="EPR149" s="32"/>
      <c r="EPS149" s="32"/>
      <c r="EPT149" s="32"/>
      <c r="EPU149" s="32"/>
      <c r="EPV149" s="32"/>
      <c r="EPW149" s="32"/>
      <c r="EPX149" s="32"/>
      <c r="EPY149" s="32"/>
      <c r="EPZ149" s="32"/>
      <c r="EQA149" s="32"/>
      <c r="EQB149" s="32"/>
      <c r="EQC149" s="32"/>
      <c r="EQD149" s="32"/>
      <c r="EQE149" s="32"/>
      <c r="EQF149" s="32"/>
      <c r="EQG149" s="32"/>
      <c r="EQH149" s="32"/>
      <c r="EQI149" s="32"/>
      <c r="EQJ149" s="32"/>
      <c r="EQK149" s="32"/>
      <c r="EQL149" s="32"/>
      <c r="EQM149" s="32"/>
      <c r="EQN149" s="32"/>
      <c r="EQO149" s="32"/>
      <c r="EQP149" s="32"/>
      <c r="EQQ149" s="32"/>
      <c r="EQR149" s="32"/>
      <c r="EQS149" s="32"/>
      <c r="EQT149" s="33"/>
      <c r="EQU149" s="31"/>
      <c r="EQV149" s="32"/>
      <c r="EQW149" s="32"/>
      <c r="EQX149" s="32"/>
      <c r="EQY149" s="32"/>
      <c r="EQZ149" s="32"/>
      <c r="ERA149" s="32"/>
      <c r="ERB149" s="32"/>
      <c r="ERC149" s="32"/>
      <c r="ERD149" s="32"/>
      <c r="ERE149" s="32"/>
      <c r="ERF149" s="32"/>
      <c r="ERG149" s="32"/>
      <c r="ERH149" s="32"/>
      <c r="ERI149" s="32"/>
      <c r="ERJ149" s="32"/>
      <c r="ERK149" s="32"/>
      <c r="ERL149" s="32"/>
      <c r="ERM149" s="32"/>
      <c r="ERN149" s="32"/>
      <c r="ERO149" s="32"/>
      <c r="ERP149" s="32"/>
      <c r="ERQ149" s="32"/>
      <c r="ERR149" s="32"/>
      <c r="ERS149" s="32"/>
      <c r="ERT149" s="32"/>
      <c r="ERU149" s="32"/>
      <c r="ERV149" s="32"/>
      <c r="ERW149" s="32"/>
      <c r="ERX149" s="32"/>
      <c r="ERY149" s="32"/>
      <c r="ERZ149" s="32"/>
      <c r="ESA149" s="32"/>
      <c r="ESB149" s="33"/>
      <c r="ESC149" s="31"/>
      <c r="ESD149" s="32"/>
      <c r="ESE149" s="32"/>
      <c r="ESF149" s="32"/>
      <c r="ESG149" s="32"/>
      <c r="ESH149" s="32"/>
      <c r="ESI149" s="32"/>
      <c r="ESJ149" s="32"/>
      <c r="ESK149" s="32"/>
      <c r="ESL149" s="32"/>
      <c r="ESM149" s="32"/>
      <c r="ESN149" s="32"/>
      <c r="ESO149" s="32"/>
      <c r="ESP149" s="32"/>
      <c r="ESQ149" s="32"/>
      <c r="ESR149" s="32"/>
      <c r="ESS149" s="32"/>
      <c r="EST149" s="32"/>
      <c r="ESU149" s="32"/>
      <c r="ESV149" s="32"/>
      <c r="ESW149" s="32"/>
      <c r="ESX149" s="32"/>
      <c r="ESY149" s="32"/>
      <c r="ESZ149" s="32"/>
      <c r="ETA149" s="32"/>
      <c r="ETB149" s="32"/>
      <c r="ETC149" s="32"/>
      <c r="ETD149" s="32"/>
      <c r="ETE149" s="32"/>
      <c r="ETF149" s="32"/>
      <c r="ETG149" s="32"/>
      <c r="ETH149" s="32"/>
      <c r="ETI149" s="32"/>
      <c r="ETJ149" s="33"/>
      <c r="ETK149" s="31"/>
      <c r="ETL149" s="32"/>
      <c r="ETM149" s="32"/>
      <c r="ETN149" s="32"/>
      <c r="ETO149" s="32"/>
      <c r="ETP149" s="32"/>
      <c r="ETQ149" s="32"/>
      <c r="ETR149" s="32"/>
      <c r="ETS149" s="32"/>
      <c r="ETT149" s="32"/>
      <c r="ETU149" s="32"/>
      <c r="ETV149" s="32"/>
      <c r="ETW149" s="32"/>
      <c r="ETX149" s="32"/>
      <c r="ETY149" s="32"/>
      <c r="ETZ149" s="32"/>
      <c r="EUA149" s="32"/>
      <c r="EUB149" s="32"/>
      <c r="EUC149" s="32"/>
      <c r="EUD149" s="32"/>
      <c r="EUE149" s="32"/>
      <c r="EUF149" s="32"/>
      <c r="EUG149" s="32"/>
      <c r="EUH149" s="32"/>
      <c r="EUI149" s="32"/>
      <c r="EUJ149" s="32"/>
      <c r="EUK149" s="32"/>
      <c r="EUL149" s="32"/>
      <c r="EUM149" s="32"/>
      <c r="EUN149" s="32"/>
      <c r="EUO149" s="32"/>
      <c r="EUP149" s="32"/>
      <c r="EUQ149" s="32"/>
      <c r="EUR149" s="33"/>
      <c r="EUS149" s="31"/>
      <c r="EUT149" s="32"/>
      <c r="EUU149" s="32"/>
      <c r="EUV149" s="32"/>
      <c r="EUW149" s="32"/>
      <c r="EUX149" s="32"/>
      <c r="EUY149" s="32"/>
      <c r="EUZ149" s="32"/>
      <c r="EVA149" s="32"/>
      <c r="EVB149" s="32"/>
      <c r="EVC149" s="32"/>
      <c r="EVD149" s="32"/>
      <c r="EVE149" s="32"/>
      <c r="EVF149" s="32"/>
      <c r="EVG149" s="32"/>
      <c r="EVH149" s="32"/>
      <c r="EVI149" s="32"/>
      <c r="EVJ149" s="32"/>
      <c r="EVK149" s="32"/>
      <c r="EVL149" s="32"/>
      <c r="EVM149" s="32"/>
      <c r="EVN149" s="32"/>
      <c r="EVO149" s="32"/>
      <c r="EVP149" s="32"/>
      <c r="EVQ149" s="32"/>
      <c r="EVR149" s="32"/>
      <c r="EVS149" s="32"/>
      <c r="EVT149" s="32"/>
      <c r="EVU149" s="32"/>
      <c r="EVV149" s="32"/>
      <c r="EVW149" s="32"/>
      <c r="EVX149" s="32"/>
      <c r="EVY149" s="32"/>
      <c r="EVZ149" s="33"/>
      <c r="EWA149" s="31"/>
      <c r="EWB149" s="32"/>
      <c r="EWC149" s="32"/>
      <c r="EWD149" s="32"/>
      <c r="EWE149" s="32"/>
      <c r="EWF149" s="32"/>
      <c r="EWG149" s="32"/>
      <c r="EWH149" s="32"/>
      <c r="EWI149" s="32"/>
      <c r="EWJ149" s="32"/>
      <c r="EWK149" s="32"/>
      <c r="EWL149" s="32"/>
      <c r="EWM149" s="32"/>
      <c r="EWN149" s="32"/>
      <c r="EWO149" s="32"/>
      <c r="EWP149" s="32"/>
      <c r="EWQ149" s="32"/>
      <c r="EWR149" s="32"/>
      <c r="EWS149" s="32"/>
      <c r="EWT149" s="32"/>
      <c r="EWU149" s="32"/>
      <c r="EWV149" s="32"/>
      <c r="EWW149" s="32"/>
      <c r="EWX149" s="32"/>
      <c r="EWY149" s="32"/>
      <c r="EWZ149" s="32"/>
      <c r="EXA149" s="32"/>
      <c r="EXB149" s="32"/>
      <c r="EXC149" s="32"/>
      <c r="EXD149" s="32"/>
      <c r="EXE149" s="32"/>
      <c r="EXF149" s="32"/>
      <c r="EXG149" s="32"/>
      <c r="EXH149" s="33"/>
      <c r="EXI149" s="31"/>
      <c r="EXJ149" s="32"/>
      <c r="EXK149" s="32"/>
      <c r="EXL149" s="32"/>
      <c r="EXM149" s="32"/>
      <c r="EXN149" s="32"/>
      <c r="EXO149" s="32"/>
      <c r="EXP149" s="32"/>
      <c r="EXQ149" s="32"/>
      <c r="EXR149" s="32"/>
      <c r="EXS149" s="32"/>
      <c r="EXT149" s="32"/>
      <c r="EXU149" s="32"/>
      <c r="EXV149" s="32"/>
      <c r="EXW149" s="32"/>
      <c r="EXX149" s="32"/>
      <c r="EXY149" s="32"/>
      <c r="EXZ149" s="32"/>
      <c r="EYA149" s="32"/>
      <c r="EYB149" s="32"/>
      <c r="EYC149" s="32"/>
      <c r="EYD149" s="32"/>
      <c r="EYE149" s="32"/>
      <c r="EYF149" s="32"/>
      <c r="EYG149" s="32"/>
      <c r="EYH149" s="32"/>
      <c r="EYI149" s="32"/>
      <c r="EYJ149" s="32"/>
      <c r="EYK149" s="32"/>
      <c r="EYL149" s="32"/>
      <c r="EYM149" s="32"/>
      <c r="EYN149" s="32"/>
      <c r="EYO149" s="32"/>
      <c r="EYP149" s="33"/>
      <c r="EYQ149" s="31"/>
      <c r="EYR149" s="32"/>
      <c r="EYS149" s="32"/>
      <c r="EYT149" s="32"/>
      <c r="EYU149" s="32"/>
      <c r="EYV149" s="32"/>
      <c r="EYW149" s="32"/>
      <c r="EYX149" s="32"/>
      <c r="EYY149" s="32"/>
      <c r="EYZ149" s="32"/>
      <c r="EZA149" s="32"/>
      <c r="EZB149" s="32"/>
      <c r="EZC149" s="32"/>
      <c r="EZD149" s="32"/>
      <c r="EZE149" s="32"/>
      <c r="EZF149" s="32"/>
      <c r="EZG149" s="32"/>
      <c r="EZH149" s="32"/>
      <c r="EZI149" s="32"/>
      <c r="EZJ149" s="32"/>
      <c r="EZK149" s="32"/>
      <c r="EZL149" s="32"/>
      <c r="EZM149" s="32"/>
      <c r="EZN149" s="32"/>
      <c r="EZO149" s="32"/>
      <c r="EZP149" s="32"/>
      <c r="EZQ149" s="32"/>
      <c r="EZR149" s="32"/>
      <c r="EZS149" s="32"/>
      <c r="EZT149" s="32"/>
      <c r="EZU149" s="32"/>
      <c r="EZV149" s="32"/>
      <c r="EZW149" s="32"/>
      <c r="EZX149" s="33"/>
      <c r="EZY149" s="31"/>
      <c r="EZZ149" s="32"/>
      <c r="FAA149" s="32"/>
      <c r="FAB149" s="32"/>
      <c r="FAC149" s="32"/>
      <c r="FAD149" s="32"/>
      <c r="FAE149" s="32"/>
      <c r="FAF149" s="32"/>
      <c r="FAG149" s="32"/>
      <c r="FAH149" s="32"/>
      <c r="FAI149" s="32"/>
      <c r="FAJ149" s="32"/>
      <c r="FAK149" s="32"/>
      <c r="FAL149" s="32"/>
      <c r="FAM149" s="32"/>
      <c r="FAN149" s="32"/>
      <c r="FAO149" s="32"/>
      <c r="FAP149" s="32"/>
      <c r="FAQ149" s="32"/>
      <c r="FAR149" s="32"/>
      <c r="FAS149" s="32"/>
      <c r="FAT149" s="32"/>
      <c r="FAU149" s="32"/>
      <c r="FAV149" s="32"/>
      <c r="FAW149" s="32"/>
      <c r="FAX149" s="32"/>
      <c r="FAY149" s="32"/>
      <c r="FAZ149" s="32"/>
      <c r="FBA149" s="32"/>
      <c r="FBB149" s="32"/>
      <c r="FBC149" s="32"/>
      <c r="FBD149" s="32"/>
      <c r="FBE149" s="32"/>
      <c r="FBF149" s="33"/>
      <c r="FBG149" s="31"/>
      <c r="FBH149" s="32"/>
      <c r="FBI149" s="32"/>
      <c r="FBJ149" s="32"/>
      <c r="FBK149" s="32"/>
      <c r="FBL149" s="32"/>
      <c r="FBM149" s="32"/>
      <c r="FBN149" s="32"/>
      <c r="FBO149" s="32"/>
      <c r="FBP149" s="32"/>
      <c r="FBQ149" s="32"/>
      <c r="FBR149" s="32"/>
      <c r="FBS149" s="32"/>
      <c r="FBT149" s="32"/>
      <c r="FBU149" s="32"/>
      <c r="FBV149" s="32"/>
      <c r="FBW149" s="32"/>
      <c r="FBX149" s="32"/>
      <c r="FBY149" s="32"/>
      <c r="FBZ149" s="32"/>
      <c r="FCA149" s="32"/>
      <c r="FCB149" s="32"/>
      <c r="FCC149" s="32"/>
      <c r="FCD149" s="32"/>
      <c r="FCE149" s="32"/>
      <c r="FCF149" s="32"/>
      <c r="FCG149" s="32"/>
      <c r="FCH149" s="32"/>
      <c r="FCI149" s="32"/>
      <c r="FCJ149" s="32"/>
      <c r="FCK149" s="32"/>
      <c r="FCL149" s="32"/>
      <c r="FCM149" s="32"/>
      <c r="FCN149" s="33"/>
      <c r="FCO149" s="31"/>
      <c r="FCP149" s="32"/>
      <c r="FCQ149" s="32"/>
      <c r="FCR149" s="32"/>
      <c r="FCS149" s="32"/>
      <c r="FCT149" s="32"/>
      <c r="FCU149" s="32"/>
      <c r="FCV149" s="32"/>
      <c r="FCW149" s="32"/>
      <c r="FCX149" s="32"/>
      <c r="FCY149" s="32"/>
      <c r="FCZ149" s="32"/>
      <c r="FDA149" s="32"/>
      <c r="FDB149" s="32"/>
      <c r="FDC149" s="32"/>
      <c r="FDD149" s="32"/>
      <c r="FDE149" s="32"/>
      <c r="FDF149" s="32"/>
      <c r="FDG149" s="32"/>
      <c r="FDH149" s="32"/>
      <c r="FDI149" s="32"/>
      <c r="FDJ149" s="32"/>
      <c r="FDK149" s="32"/>
      <c r="FDL149" s="32"/>
      <c r="FDM149" s="32"/>
      <c r="FDN149" s="32"/>
      <c r="FDO149" s="32"/>
      <c r="FDP149" s="32"/>
      <c r="FDQ149" s="32"/>
      <c r="FDR149" s="32"/>
      <c r="FDS149" s="32"/>
      <c r="FDT149" s="32"/>
      <c r="FDU149" s="32"/>
      <c r="FDV149" s="33"/>
      <c r="FDW149" s="31"/>
      <c r="FDX149" s="32"/>
      <c r="FDY149" s="32"/>
      <c r="FDZ149" s="32"/>
      <c r="FEA149" s="32"/>
      <c r="FEB149" s="32"/>
      <c r="FEC149" s="32"/>
      <c r="FED149" s="32"/>
      <c r="FEE149" s="32"/>
      <c r="FEF149" s="32"/>
      <c r="FEG149" s="32"/>
      <c r="FEH149" s="32"/>
      <c r="FEI149" s="32"/>
      <c r="FEJ149" s="32"/>
      <c r="FEK149" s="32"/>
      <c r="FEL149" s="32"/>
      <c r="FEM149" s="32"/>
      <c r="FEN149" s="32"/>
      <c r="FEO149" s="32"/>
      <c r="FEP149" s="32"/>
      <c r="FEQ149" s="32"/>
      <c r="FER149" s="32"/>
      <c r="FES149" s="32"/>
      <c r="FET149" s="32"/>
      <c r="FEU149" s="32"/>
      <c r="FEV149" s="32"/>
      <c r="FEW149" s="32"/>
      <c r="FEX149" s="32"/>
      <c r="FEY149" s="32"/>
      <c r="FEZ149" s="32"/>
      <c r="FFA149" s="32"/>
      <c r="FFB149" s="32"/>
      <c r="FFC149" s="32"/>
      <c r="FFD149" s="33"/>
      <c r="FFE149" s="31"/>
      <c r="FFF149" s="32"/>
      <c r="FFG149" s="32"/>
      <c r="FFH149" s="32"/>
      <c r="FFI149" s="32"/>
      <c r="FFJ149" s="32"/>
      <c r="FFK149" s="32"/>
      <c r="FFL149" s="32"/>
      <c r="FFM149" s="32"/>
      <c r="FFN149" s="32"/>
      <c r="FFO149" s="32"/>
      <c r="FFP149" s="32"/>
      <c r="FFQ149" s="32"/>
      <c r="FFR149" s="32"/>
      <c r="FFS149" s="32"/>
      <c r="FFT149" s="32"/>
      <c r="FFU149" s="32"/>
      <c r="FFV149" s="32"/>
      <c r="FFW149" s="32"/>
      <c r="FFX149" s="32"/>
      <c r="FFY149" s="32"/>
      <c r="FFZ149" s="32"/>
      <c r="FGA149" s="32"/>
      <c r="FGB149" s="32"/>
      <c r="FGC149" s="32"/>
      <c r="FGD149" s="32"/>
      <c r="FGE149" s="32"/>
      <c r="FGF149" s="32"/>
      <c r="FGG149" s="32"/>
      <c r="FGH149" s="32"/>
      <c r="FGI149" s="32"/>
      <c r="FGJ149" s="32"/>
      <c r="FGK149" s="32"/>
      <c r="FGL149" s="33"/>
      <c r="FGM149" s="31"/>
      <c r="FGN149" s="32"/>
      <c r="FGO149" s="32"/>
      <c r="FGP149" s="32"/>
      <c r="FGQ149" s="32"/>
      <c r="FGR149" s="32"/>
      <c r="FGS149" s="32"/>
      <c r="FGT149" s="32"/>
      <c r="FGU149" s="32"/>
      <c r="FGV149" s="32"/>
      <c r="FGW149" s="32"/>
      <c r="FGX149" s="32"/>
      <c r="FGY149" s="32"/>
      <c r="FGZ149" s="32"/>
      <c r="FHA149" s="32"/>
      <c r="FHB149" s="32"/>
      <c r="FHC149" s="32"/>
      <c r="FHD149" s="32"/>
      <c r="FHE149" s="32"/>
      <c r="FHF149" s="32"/>
      <c r="FHG149" s="32"/>
      <c r="FHH149" s="32"/>
      <c r="FHI149" s="32"/>
      <c r="FHJ149" s="32"/>
      <c r="FHK149" s="32"/>
      <c r="FHL149" s="32"/>
      <c r="FHM149" s="32"/>
      <c r="FHN149" s="32"/>
      <c r="FHO149" s="32"/>
      <c r="FHP149" s="32"/>
      <c r="FHQ149" s="32"/>
      <c r="FHR149" s="32"/>
      <c r="FHS149" s="32"/>
      <c r="FHT149" s="33"/>
      <c r="FHU149" s="31"/>
      <c r="FHV149" s="32"/>
      <c r="FHW149" s="32"/>
      <c r="FHX149" s="32"/>
      <c r="FHY149" s="32"/>
      <c r="FHZ149" s="32"/>
      <c r="FIA149" s="32"/>
      <c r="FIB149" s="32"/>
      <c r="FIC149" s="32"/>
      <c r="FID149" s="32"/>
      <c r="FIE149" s="32"/>
      <c r="FIF149" s="32"/>
      <c r="FIG149" s="32"/>
      <c r="FIH149" s="32"/>
      <c r="FII149" s="32"/>
      <c r="FIJ149" s="32"/>
      <c r="FIK149" s="32"/>
      <c r="FIL149" s="32"/>
      <c r="FIM149" s="32"/>
      <c r="FIN149" s="32"/>
      <c r="FIO149" s="32"/>
      <c r="FIP149" s="32"/>
      <c r="FIQ149" s="32"/>
      <c r="FIR149" s="32"/>
      <c r="FIS149" s="32"/>
      <c r="FIT149" s="32"/>
      <c r="FIU149" s="32"/>
      <c r="FIV149" s="32"/>
      <c r="FIW149" s="32"/>
      <c r="FIX149" s="32"/>
      <c r="FIY149" s="32"/>
      <c r="FIZ149" s="32"/>
      <c r="FJA149" s="32"/>
      <c r="FJB149" s="33"/>
      <c r="FJC149" s="31"/>
      <c r="FJD149" s="32"/>
      <c r="FJE149" s="32"/>
      <c r="FJF149" s="32"/>
      <c r="FJG149" s="32"/>
      <c r="FJH149" s="32"/>
      <c r="FJI149" s="32"/>
      <c r="FJJ149" s="32"/>
      <c r="FJK149" s="32"/>
      <c r="FJL149" s="32"/>
      <c r="FJM149" s="32"/>
      <c r="FJN149" s="32"/>
      <c r="FJO149" s="32"/>
      <c r="FJP149" s="32"/>
      <c r="FJQ149" s="32"/>
      <c r="FJR149" s="32"/>
      <c r="FJS149" s="32"/>
      <c r="FJT149" s="32"/>
      <c r="FJU149" s="32"/>
      <c r="FJV149" s="32"/>
      <c r="FJW149" s="32"/>
      <c r="FJX149" s="32"/>
      <c r="FJY149" s="32"/>
      <c r="FJZ149" s="32"/>
      <c r="FKA149" s="32"/>
      <c r="FKB149" s="32"/>
      <c r="FKC149" s="32"/>
      <c r="FKD149" s="32"/>
      <c r="FKE149" s="32"/>
      <c r="FKF149" s="32"/>
      <c r="FKG149" s="32"/>
      <c r="FKH149" s="32"/>
      <c r="FKI149" s="32"/>
      <c r="FKJ149" s="33"/>
      <c r="FKK149" s="31"/>
      <c r="FKL149" s="32"/>
      <c r="FKM149" s="32"/>
      <c r="FKN149" s="32"/>
      <c r="FKO149" s="32"/>
      <c r="FKP149" s="32"/>
      <c r="FKQ149" s="32"/>
      <c r="FKR149" s="32"/>
      <c r="FKS149" s="32"/>
      <c r="FKT149" s="32"/>
      <c r="FKU149" s="32"/>
      <c r="FKV149" s="32"/>
      <c r="FKW149" s="32"/>
      <c r="FKX149" s="32"/>
      <c r="FKY149" s="32"/>
      <c r="FKZ149" s="32"/>
      <c r="FLA149" s="32"/>
      <c r="FLB149" s="32"/>
      <c r="FLC149" s="32"/>
      <c r="FLD149" s="32"/>
      <c r="FLE149" s="32"/>
      <c r="FLF149" s="32"/>
      <c r="FLG149" s="32"/>
      <c r="FLH149" s="32"/>
      <c r="FLI149" s="32"/>
      <c r="FLJ149" s="32"/>
      <c r="FLK149" s="32"/>
      <c r="FLL149" s="32"/>
      <c r="FLM149" s="32"/>
      <c r="FLN149" s="32"/>
      <c r="FLO149" s="32"/>
      <c r="FLP149" s="32"/>
      <c r="FLQ149" s="32"/>
      <c r="FLR149" s="33"/>
      <c r="FLS149" s="31"/>
      <c r="FLT149" s="32"/>
      <c r="FLU149" s="32"/>
      <c r="FLV149" s="32"/>
      <c r="FLW149" s="32"/>
      <c r="FLX149" s="32"/>
      <c r="FLY149" s="32"/>
      <c r="FLZ149" s="32"/>
      <c r="FMA149" s="32"/>
      <c r="FMB149" s="32"/>
      <c r="FMC149" s="32"/>
      <c r="FMD149" s="32"/>
      <c r="FME149" s="32"/>
      <c r="FMF149" s="32"/>
      <c r="FMG149" s="32"/>
      <c r="FMH149" s="32"/>
      <c r="FMI149" s="32"/>
      <c r="FMJ149" s="32"/>
      <c r="FMK149" s="32"/>
      <c r="FML149" s="32"/>
      <c r="FMM149" s="32"/>
      <c r="FMN149" s="32"/>
      <c r="FMO149" s="32"/>
      <c r="FMP149" s="32"/>
      <c r="FMQ149" s="32"/>
      <c r="FMR149" s="32"/>
      <c r="FMS149" s="32"/>
      <c r="FMT149" s="32"/>
      <c r="FMU149" s="32"/>
      <c r="FMV149" s="32"/>
      <c r="FMW149" s="32"/>
      <c r="FMX149" s="32"/>
      <c r="FMY149" s="32"/>
      <c r="FMZ149" s="33"/>
      <c r="FNA149" s="31"/>
      <c r="FNB149" s="32"/>
      <c r="FNC149" s="32"/>
      <c r="FND149" s="32"/>
      <c r="FNE149" s="32"/>
      <c r="FNF149" s="32"/>
      <c r="FNG149" s="32"/>
      <c r="FNH149" s="32"/>
      <c r="FNI149" s="32"/>
      <c r="FNJ149" s="32"/>
      <c r="FNK149" s="32"/>
      <c r="FNL149" s="32"/>
      <c r="FNM149" s="32"/>
      <c r="FNN149" s="32"/>
      <c r="FNO149" s="32"/>
      <c r="FNP149" s="32"/>
      <c r="FNQ149" s="32"/>
      <c r="FNR149" s="32"/>
      <c r="FNS149" s="32"/>
      <c r="FNT149" s="32"/>
      <c r="FNU149" s="32"/>
      <c r="FNV149" s="32"/>
      <c r="FNW149" s="32"/>
      <c r="FNX149" s="32"/>
      <c r="FNY149" s="32"/>
      <c r="FNZ149" s="32"/>
      <c r="FOA149" s="32"/>
      <c r="FOB149" s="32"/>
      <c r="FOC149" s="32"/>
      <c r="FOD149" s="32"/>
      <c r="FOE149" s="32"/>
      <c r="FOF149" s="32"/>
      <c r="FOG149" s="32"/>
      <c r="FOH149" s="33"/>
      <c r="FOI149" s="31"/>
      <c r="FOJ149" s="32"/>
      <c r="FOK149" s="32"/>
      <c r="FOL149" s="32"/>
      <c r="FOM149" s="32"/>
      <c r="FON149" s="32"/>
      <c r="FOO149" s="32"/>
      <c r="FOP149" s="32"/>
      <c r="FOQ149" s="32"/>
      <c r="FOR149" s="32"/>
      <c r="FOS149" s="32"/>
      <c r="FOT149" s="32"/>
      <c r="FOU149" s="32"/>
      <c r="FOV149" s="32"/>
      <c r="FOW149" s="32"/>
      <c r="FOX149" s="32"/>
      <c r="FOY149" s="32"/>
      <c r="FOZ149" s="32"/>
      <c r="FPA149" s="32"/>
      <c r="FPB149" s="32"/>
      <c r="FPC149" s="32"/>
      <c r="FPD149" s="32"/>
      <c r="FPE149" s="32"/>
      <c r="FPF149" s="32"/>
      <c r="FPG149" s="32"/>
      <c r="FPH149" s="32"/>
      <c r="FPI149" s="32"/>
      <c r="FPJ149" s="32"/>
      <c r="FPK149" s="32"/>
      <c r="FPL149" s="32"/>
      <c r="FPM149" s="32"/>
      <c r="FPN149" s="32"/>
      <c r="FPO149" s="32"/>
      <c r="FPP149" s="33"/>
      <c r="FPQ149" s="31"/>
      <c r="FPR149" s="32"/>
      <c r="FPS149" s="32"/>
      <c r="FPT149" s="32"/>
      <c r="FPU149" s="32"/>
      <c r="FPV149" s="32"/>
      <c r="FPW149" s="32"/>
      <c r="FPX149" s="32"/>
      <c r="FPY149" s="32"/>
      <c r="FPZ149" s="32"/>
      <c r="FQA149" s="32"/>
      <c r="FQB149" s="32"/>
      <c r="FQC149" s="32"/>
      <c r="FQD149" s="32"/>
      <c r="FQE149" s="32"/>
      <c r="FQF149" s="32"/>
      <c r="FQG149" s="32"/>
      <c r="FQH149" s="32"/>
      <c r="FQI149" s="32"/>
      <c r="FQJ149" s="32"/>
      <c r="FQK149" s="32"/>
      <c r="FQL149" s="32"/>
      <c r="FQM149" s="32"/>
      <c r="FQN149" s="32"/>
      <c r="FQO149" s="32"/>
      <c r="FQP149" s="32"/>
      <c r="FQQ149" s="32"/>
      <c r="FQR149" s="32"/>
      <c r="FQS149" s="32"/>
      <c r="FQT149" s="32"/>
      <c r="FQU149" s="32"/>
      <c r="FQV149" s="32"/>
      <c r="FQW149" s="32"/>
      <c r="FQX149" s="33"/>
      <c r="FQY149" s="31"/>
      <c r="FQZ149" s="32"/>
      <c r="FRA149" s="32"/>
      <c r="FRB149" s="32"/>
      <c r="FRC149" s="32"/>
      <c r="FRD149" s="32"/>
      <c r="FRE149" s="32"/>
      <c r="FRF149" s="32"/>
      <c r="FRG149" s="32"/>
      <c r="FRH149" s="32"/>
      <c r="FRI149" s="32"/>
      <c r="FRJ149" s="32"/>
      <c r="FRK149" s="32"/>
      <c r="FRL149" s="32"/>
      <c r="FRM149" s="32"/>
      <c r="FRN149" s="32"/>
      <c r="FRO149" s="32"/>
      <c r="FRP149" s="32"/>
      <c r="FRQ149" s="32"/>
      <c r="FRR149" s="32"/>
      <c r="FRS149" s="32"/>
      <c r="FRT149" s="32"/>
      <c r="FRU149" s="32"/>
      <c r="FRV149" s="32"/>
      <c r="FRW149" s="32"/>
      <c r="FRX149" s="32"/>
      <c r="FRY149" s="32"/>
      <c r="FRZ149" s="32"/>
      <c r="FSA149" s="32"/>
      <c r="FSB149" s="32"/>
      <c r="FSC149" s="32"/>
      <c r="FSD149" s="32"/>
      <c r="FSE149" s="32"/>
      <c r="FSF149" s="33"/>
      <c r="FSG149" s="31"/>
      <c r="FSH149" s="32"/>
      <c r="FSI149" s="32"/>
      <c r="FSJ149" s="32"/>
      <c r="FSK149" s="32"/>
      <c r="FSL149" s="32"/>
      <c r="FSM149" s="32"/>
      <c r="FSN149" s="32"/>
      <c r="FSO149" s="32"/>
      <c r="FSP149" s="32"/>
      <c r="FSQ149" s="32"/>
      <c r="FSR149" s="32"/>
      <c r="FSS149" s="32"/>
      <c r="FST149" s="32"/>
      <c r="FSU149" s="32"/>
      <c r="FSV149" s="32"/>
      <c r="FSW149" s="32"/>
      <c r="FSX149" s="32"/>
      <c r="FSY149" s="32"/>
      <c r="FSZ149" s="32"/>
      <c r="FTA149" s="32"/>
      <c r="FTB149" s="32"/>
      <c r="FTC149" s="32"/>
      <c r="FTD149" s="32"/>
      <c r="FTE149" s="32"/>
      <c r="FTF149" s="32"/>
      <c r="FTG149" s="32"/>
      <c r="FTH149" s="32"/>
      <c r="FTI149" s="32"/>
      <c r="FTJ149" s="32"/>
      <c r="FTK149" s="32"/>
      <c r="FTL149" s="32"/>
      <c r="FTM149" s="32"/>
      <c r="FTN149" s="33"/>
      <c r="FTO149" s="31"/>
      <c r="FTP149" s="32"/>
      <c r="FTQ149" s="32"/>
      <c r="FTR149" s="32"/>
      <c r="FTS149" s="32"/>
      <c r="FTT149" s="32"/>
      <c r="FTU149" s="32"/>
      <c r="FTV149" s="32"/>
      <c r="FTW149" s="32"/>
      <c r="FTX149" s="32"/>
      <c r="FTY149" s="32"/>
      <c r="FTZ149" s="32"/>
      <c r="FUA149" s="32"/>
      <c r="FUB149" s="32"/>
      <c r="FUC149" s="32"/>
      <c r="FUD149" s="32"/>
      <c r="FUE149" s="32"/>
      <c r="FUF149" s="32"/>
      <c r="FUG149" s="32"/>
      <c r="FUH149" s="32"/>
      <c r="FUI149" s="32"/>
      <c r="FUJ149" s="32"/>
      <c r="FUK149" s="32"/>
      <c r="FUL149" s="32"/>
      <c r="FUM149" s="32"/>
      <c r="FUN149" s="32"/>
      <c r="FUO149" s="32"/>
      <c r="FUP149" s="32"/>
      <c r="FUQ149" s="32"/>
      <c r="FUR149" s="32"/>
      <c r="FUS149" s="32"/>
      <c r="FUT149" s="32"/>
      <c r="FUU149" s="32"/>
      <c r="FUV149" s="33"/>
      <c r="FUW149" s="31"/>
      <c r="FUX149" s="32"/>
      <c r="FUY149" s="32"/>
      <c r="FUZ149" s="32"/>
      <c r="FVA149" s="32"/>
      <c r="FVB149" s="32"/>
      <c r="FVC149" s="32"/>
      <c r="FVD149" s="32"/>
      <c r="FVE149" s="32"/>
      <c r="FVF149" s="32"/>
      <c r="FVG149" s="32"/>
      <c r="FVH149" s="32"/>
      <c r="FVI149" s="32"/>
      <c r="FVJ149" s="32"/>
      <c r="FVK149" s="32"/>
      <c r="FVL149" s="32"/>
      <c r="FVM149" s="32"/>
      <c r="FVN149" s="32"/>
      <c r="FVO149" s="32"/>
      <c r="FVP149" s="32"/>
      <c r="FVQ149" s="32"/>
      <c r="FVR149" s="32"/>
      <c r="FVS149" s="32"/>
      <c r="FVT149" s="32"/>
      <c r="FVU149" s="32"/>
      <c r="FVV149" s="32"/>
      <c r="FVW149" s="32"/>
      <c r="FVX149" s="32"/>
      <c r="FVY149" s="32"/>
      <c r="FVZ149" s="32"/>
      <c r="FWA149" s="32"/>
      <c r="FWB149" s="32"/>
      <c r="FWC149" s="32"/>
      <c r="FWD149" s="33"/>
      <c r="FWE149" s="31"/>
      <c r="FWF149" s="32"/>
      <c r="FWG149" s="32"/>
      <c r="FWH149" s="32"/>
      <c r="FWI149" s="32"/>
      <c r="FWJ149" s="32"/>
      <c r="FWK149" s="32"/>
      <c r="FWL149" s="32"/>
      <c r="FWM149" s="32"/>
      <c r="FWN149" s="32"/>
      <c r="FWO149" s="32"/>
      <c r="FWP149" s="32"/>
      <c r="FWQ149" s="32"/>
      <c r="FWR149" s="32"/>
      <c r="FWS149" s="32"/>
      <c r="FWT149" s="32"/>
      <c r="FWU149" s="32"/>
      <c r="FWV149" s="32"/>
      <c r="FWW149" s="32"/>
      <c r="FWX149" s="32"/>
      <c r="FWY149" s="32"/>
      <c r="FWZ149" s="32"/>
      <c r="FXA149" s="32"/>
      <c r="FXB149" s="32"/>
      <c r="FXC149" s="32"/>
      <c r="FXD149" s="32"/>
      <c r="FXE149" s="32"/>
      <c r="FXF149" s="32"/>
      <c r="FXG149" s="32"/>
      <c r="FXH149" s="32"/>
      <c r="FXI149" s="32"/>
      <c r="FXJ149" s="32"/>
      <c r="FXK149" s="32"/>
      <c r="FXL149" s="33"/>
      <c r="FXM149" s="31"/>
      <c r="FXN149" s="32"/>
      <c r="FXO149" s="32"/>
      <c r="FXP149" s="32"/>
      <c r="FXQ149" s="32"/>
      <c r="FXR149" s="32"/>
      <c r="FXS149" s="32"/>
      <c r="FXT149" s="32"/>
      <c r="FXU149" s="32"/>
      <c r="FXV149" s="32"/>
      <c r="FXW149" s="32"/>
      <c r="FXX149" s="32"/>
      <c r="FXY149" s="32"/>
      <c r="FXZ149" s="32"/>
      <c r="FYA149" s="32"/>
      <c r="FYB149" s="32"/>
      <c r="FYC149" s="32"/>
      <c r="FYD149" s="32"/>
      <c r="FYE149" s="32"/>
      <c r="FYF149" s="32"/>
      <c r="FYG149" s="32"/>
      <c r="FYH149" s="32"/>
      <c r="FYI149" s="32"/>
      <c r="FYJ149" s="32"/>
      <c r="FYK149" s="32"/>
      <c r="FYL149" s="32"/>
      <c r="FYM149" s="32"/>
      <c r="FYN149" s="32"/>
      <c r="FYO149" s="32"/>
      <c r="FYP149" s="32"/>
      <c r="FYQ149" s="32"/>
      <c r="FYR149" s="32"/>
      <c r="FYS149" s="32"/>
      <c r="FYT149" s="33"/>
      <c r="FYU149" s="31"/>
      <c r="FYV149" s="32"/>
      <c r="FYW149" s="32"/>
      <c r="FYX149" s="32"/>
      <c r="FYY149" s="32"/>
      <c r="FYZ149" s="32"/>
      <c r="FZA149" s="32"/>
      <c r="FZB149" s="32"/>
      <c r="FZC149" s="32"/>
      <c r="FZD149" s="32"/>
      <c r="FZE149" s="32"/>
      <c r="FZF149" s="32"/>
      <c r="FZG149" s="32"/>
      <c r="FZH149" s="32"/>
      <c r="FZI149" s="32"/>
      <c r="FZJ149" s="32"/>
      <c r="FZK149" s="32"/>
      <c r="FZL149" s="32"/>
      <c r="FZM149" s="32"/>
      <c r="FZN149" s="32"/>
      <c r="FZO149" s="32"/>
      <c r="FZP149" s="32"/>
      <c r="FZQ149" s="32"/>
      <c r="FZR149" s="32"/>
      <c r="FZS149" s="32"/>
      <c r="FZT149" s="32"/>
      <c r="FZU149" s="32"/>
      <c r="FZV149" s="32"/>
      <c r="FZW149" s="32"/>
      <c r="FZX149" s="32"/>
      <c r="FZY149" s="32"/>
      <c r="FZZ149" s="32"/>
      <c r="GAA149" s="32"/>
      <c r="GAB149" s="33"/>
      <c r="GAC149" s="31"/>
      <c r="GAD149" s="32"/>
      <c r="GAE149" s="32"/>
      <c r="GAF149" s="32"/>
      <c r="GAG149" s="32"/>
      <c r="GAH149" s="32"/>
      <c r="GAI149" s="32"/>
      <c r="GAJ149" s="32"/>
      <c r="GAK149" s="32"/>
      <c r="GAL149" s="32"/>
      <c r="GAM149" s="32"/>
      <c r="GAN149" s="32"/>
      <c r="GAO149" s="32"/>
      <c r="GAP149" s="32"/>
      <c r="GAQ149" s="32"/>
      <c r="GAR149" s="32"/>
      <c r="GAS149" s="32"/>
      <c r="GAT149" s="32"/>
      <c r="GAU149" s="32"/>
      <c r="GAV149" s="32"/>
      <c r="GAW149" s="32"/>
      <c r="GAX149" s="32"/>
      <c r="GAY149" s="32"/>
      <c r="GAZ149" s="32"/>
      <c r="GBA149" s="32"/>
      <c r="GBB149" s="32"/>
      <c r="GBC149" s="32"/>
      <c r="GBD149" s="32"/>
      <c r="GBE149" s="32"/>
      <c r="GBF149" s="32"/>
      <c r="GBG149" s="32"/>
      <c r="GBH149" s="32"/>
      <c r="GBI149" s="32"/>
      <c r="GBJ149" s="33"/>
      <c r="GBK149" s="31"/>
      <c r="GBL149" s="32"/>
      <c r="GBM149" s="32"/>
      <c r="GBN149" s="32"/>
      <c r="GBO149" s="32"/>
      <c r="GBP149" s="32"/>
      <c r="GBQ149" s="32"/>
      <c r="GBR149" s="32"/>
      <c r="GBS149" s="32"/>
      <c r="GBT149" s="32"/>
      <c r="GBU149" s="32"/>
      <c r="GBV149" s="32"/>
      <c r="GBW149" s="32"/>
      <c r="GBX149" s="32"/>
      <c r="GBY149" s="32"/>
      <c r="GBZ149" s="32"/>
      <c r="GCA149" s="32"/>
      <c r="GCB149" s="32"/>
      <c r="GCC149" s="32"/>
      <c r="GCD149" s="32"/>
      <c r="GCE149" s="32"/>
      <c r="GCF149" s="32"/>
      <c r="GCG149" s="32"/>
      <c r="GCH149" s="32"/>
      <c r="GCI149" s="32"/>
      <c r="GCJ149" s="32"/>
      <c r="GCK149" s="32"/>
      <c r="GCL149" s="32"/>
      <c r="GCM149" s="32"/>
      <c r="GCN149" s="32"/>
      <c r="GCO149" s="32"/>
      <c r="GCP149" s="32"/>
      <c r="GCQ149" s="32"/>
      <c r="GCR149" s="33"/>
      <c r="GCS149" s="31"/>
      <c r="GCT149" s="32"/>
      <c r="GCU149" s="32"/>
      <c r="GCV149" s="32"/>
      <c r="GCW149" s="32"/>
      <c r="GCX149" s="32"/>
      <c r="GCY149" s="32"/>
      <c r="GCZ149" s="32"/>
      <c r="GDA149" s="32"/>
      <c r="GDB149" s="32"/>
      <c r="GDC149" s="32"/>
      <c r="GDD149" s="32"/>
      <c r="GDE149" s="32"/>
      <c r="GDF149" s="32"/>
      <c r="GDG149" s="32"/>
      <c r="GDH149" s="32"/>
      <c r="GDI149" s="32"/>
      <c r="GDJ149" s="32"/>
      <c r="GDK149" s="32"/>
      <c r="GDL149" s="32"/>
      <c r="GDM149" s="32"/>
      <c r="GDN149" s="32"/>
      <c r="GDO149" s="32"/>
      <c r="GDP149" s="32"/>
      <c r="GDQ149" s="32"/>
      <c r="GDR149" s="32"/>
      <c r="GDS149" s="32"/>
      <c r="GDT149" s="32"/>
      <c r="GDU149" s="32"/>
      <c r="GDV149" s="32"/>
      <c r="GDW149" s="32"/>
      <c r="GDX149" s="32"/>
      <c r="GDY149" s="32"/>
      <c r="GDZ149" s="33"/>
      <c r="GEA149" s="31"/>
      <c r="GEB149" s="32"/>
      <c r="GEC149" s="32"/>
      <c r="GED149" s="32"/>
      <c r="GEE149" s="32"/>
      <c r="GEF149" s="32"/>
      <c r="GEG149" s="32"/>
      <c r="GEH149" s="32"/>
      <c r="GEI149" s="32"/>
      <c r="GEJ149" s="32"/>
      <c r="GEK149" s="32"/>
      <c r="GEL149" s="32"/>
      <c r="GEM149" s="32"/>
      <c r="GEN149" s="32"/>
      <c r="GEO149" s="32"/>
      <c r="GEP149" s="32"/>
      <c r="GEQ149" s="32"/>
      <c r="GER149" s="32"/>
      <c r="GES149" s="32"/>
      <c r="GET149" s="32"/>
      <c r="GEU149" s="32"/>
      <c r="GEV149" s="32"/>
      <c r="GEW149" s="32"/>
      <c r="GEX149" s="32"/>
      <c r="GEY149" s="32"/>
      <c r="GEZ149" s="32"/>
      <c r="GFA149" s="32"/>
      <c r="GFB149" s="32"/>
      <c r="GFC149" s="32"/>
      <c r="GFD149" s="32"/>
      <c r="GFE149" s="32"/>
      <c r="GFF149" s="32"/>
      <c r="GFG149" s="32"/>
      <c r="GFH149" s="33"/>
      <c r="GFI149" s="31"/>
      <c r="GFJ149" s="32"/>
      <c r="GFK149" s="32"/>
      <c r="GFL149" s="32"/>
      <c r="GFM149" s="32"/>
      <c r="GFN149" s="32"/>
      <c r="GFO149" s="32"/>
      <c r="GFP149" s="32"/>
      <c r="GFQ149" s="32"/>
      <c r="GFR149" s="32"/>
      <c r="GFS149" s="32"/>
      <c r="GFT149" s="32"/>
      <c r="GFU149" s="32"/>
      <c r="GFV149" s="32"/>
      <c r="GFW149" s="32"/>
      <c r="GFX149" s="32"/>
      <c r="GFY149" s="32"/>
      <c r="GFZ149" s="32"/>
      <c r="GGA149" s="32"/>
      <c r="GGB149" s="32"/>
      <c r="GGC149" s="32"/>
      <c r="GGD149" s="32"/>
      <c r="GGE149" s="32"/>
      <c r="GGF149" s="32"/>
      <c r="GGG149" s="32"/>
      <c r="GGH149" s="32"/>
      <c r="GGI149" s="32"/>
      <c r="GGJ149" s="32"/>
      <c r="GGK149" s="32"/>
      <c r="GGL149" s="32"/>
      <c r="GGM149" s="32"/>
      <c r="GGN149" s="32"/>
      <c r="GGO149" s="32"/>
      <c r="GGP149" s="33"/>
      <c r="GGQ149" s="31"/>
      <c r="GGR149" s="32"/>
      <c r="GGS149" s="32"/>
      <c r="GGT149" s="32"/>
      <c r="GGU149" s="32"/>
      <c r="GGV149" s="32"/>
      <c r="GGW149" s="32"/>
      <c r="GGX149" s="32"/>
      <c r="GGY149" s="32"/>
      <c r="GGZ149" s="32"/>
      <c r="GHA149" s="32"/>
      <c r="GHB149" s="32"/>
      <c r="GHC149" s="32"/>
      <c r="GHD149" s="32"/>
      <c r="GHE149" s="32"/>
      <c r="GHF149" s="32"/>
      <c r="GHG149" s="32"/>
      <c r="GHH149" s="32"/>
      <c r="GHI149" s="32"/>
      <c r="GHJ149" s="32"/>
      <c r="GHK149" s="32"/>
      <c r="GHL149" s="32"/>
      <c r="GHM149" s="32"/>
      <c r="GHN149" s="32"/>
      <c r="GHO149" s="32"/>
      <c r="GHP149" s="32"/>
      <c r="GHQ149" s="32"/>
      <c r="GHR149" s="32"/>
      <c r="GHS149" s="32"/>
      <c r="GHT149" s="32"/>
      <c r="GHU149" s="32"/>
      <c r="GHV149" s="32"/>
      <c r="GHW149" s="32"/>
      <c r="GHX149" s="33"/>
      <c r="GHY149" s="31"/>
      <c r="GHZ149" s="32"/>
      <c r="GIA149" s="32"/>
      <c r="GIB149" s="32"/>
      <c r="GIC149" s="32"/>
      <c r="GID149" s="32"/>
      <c r="GIE149" s="32"/>
      <c r="GIF149" s="32"/>
      <c r="GIG149" s="32"/>
      <c r="GIH149" s="32"/>
      <c r="GII149" s="32"/>
      <c r="GIJ149" s="32"/>
      <c r="GIK149" s="32"/>
      <c r="GIL149" s="32"/>
      <c r="GIM149" s="32"/>
      <c r="GIN149" s="32"/>
      <c r="GIO149" s="32"/>
      <c r="GIP149" s="32"/>
      <c r="GIQ149" s="32"/>
      <c r="GIR149" s="32"/>
      <c r="GIS149" s="32"/>
      <c r="GIT149" s="32"/>
      <c r="GIU149" s="32"/>
      <c r="GIV149" s="32"/>
      <c r="GIW149" s="32"/>
      <c r="GIX149" s="32"/>
      <c r="GIY149" s="32"/>
      <c r="GIZ149" s="32"/>
      <c r="GJA149" s="32"/>
      <c r="GJB149" s="32"/>
      <c r="GJC149" s="32"/>
      <c r="GJD149" s="32"/>
      <c r="GJE149" s="32"/>
      <c r="GJF149" s="33"/>
      <c r="GJG149" s="31"/>
      <c r="GJH149" s="32"/>
      <c r="GJI149" s="32"/>
      <c r="GJJ149" s="32"/>
      <c r="GJK149" s="32"/>
      <c r="GJL149" s="32"/>
      <c r="GJM149" s="32"/>
      <c r="GJN149" s="32"/>
      <c r="GJO149" s="32"/>
      <c r="GJP149" s="32"/>
      <c r="GJQ149" s="32"/>
      <c r="GJR149" s="32"/>
      <c r="GJS149" s="32"/>
      <c r="GJT149" s="32"/>
      <c r="GJU149" s="32"/>
      <c r="GJV149" s="32"/>
      <c r="GJW149" s="32"/>
      <c r="GJX149" s="32"/>
      <c r="GJY149" s="32"/>
      <c r="GJZ149" s="32"/>
      <c r="GKA149" s="32"/>
      <c r="GKB149" s="32"/>
      <c r="GKC149" s="32"/>
      <c r="GKD149" s="32"/>
      <c r="GKE149" s="32"/>
      <c r="GKF149" s="32"/>
      <c r="GKG149" s="32"/>
      <c r="GKH149" s="32"/>
      <c r="GKI149" s="32"/>
      <c r="GKJ149" s="32"/>
      <c r="GKK149" s="32"/>
      <c r="GKL149" s="32"/>
      <c r="GKM149" s="32"/>
      <c r="GKN149" s="33"/>
      <c r="GKO149" s="31"/>
      <c r="GKP149" s="32"/>
      <c r="GKQ149" s="32"/>
      <c r="GKR149" s="32"/>
      <c r="GKS149" s="32"/>
      <c r="GKT149" s="32"/>
      <c r="GKU149" s="32"/>
      <c r="GKV149" s="32"/>
      <c r="GKW149" s="32"/>
      <c r="GKX149" s="32"/>
      <c r="GKY149" s="32"/>
      <c r="GKZ149" s="32"/>
      <c r="GLA149" s="32"/>
      <c r="GLB149" s="32"/>
      <c r="GLC149" s="32"/>
      <c r="GLD149" s="32"/>
      <c r="GLE149" s="32"/>
      <c r="GLF149" s="32"/>
      <c r="GLG149" s="32"/>
      <c r="GLH149" s="32"/>
      <c r="GLI149" s="32"/>
      <c r="GLJ149" s="32"/>
      <c r="GLK149" s="32"/>
      <c r="GLL149" s="32"/>
      <c r="GLM149" s="32"/>
      <c r="GLN149" s="32"/>
      <c r="GLO149" s="32"/>
      <c r="GLP149" s="32"/>
      <c r="GLQ149" s="32"/>
      <c r="GLR149" s="32"/>
      <c r="GLS149" s="32"/>
      <c r="GLT149" s="32"/>
      <c r="GLU149" s="32"/>
      <c r="GLV149" s="33"/>
      <c r="GLW149" s="31"/>
      <c r="GLX149" s="32"/>
      <c r="GLY149" s="32"/>
      <c r="GLZ149" s="32"/>
      <c r="GMA149" s="32"/>
      <c r="GMB149" s="32"/>
      <c r="GMC149" s="32"/>
      <c r="GMD149" s="32"/>
      <c r="GME149" s="32"/>
      <c r="GMF149" s="32"/>
      <c r="GMG149" s="32"/>
      <c r="GMH149" s="32"/>
      <c r="GMI149" s="32"/>
      <c r="GMJ149" s="32"/>
      <c r="GMK149" s="32"/>
      <c r="GML149" s="32"/>
      <c r="GMM149" s="32"/>
      <c r="GMN149" s="32"/>
      <c r="GMO149" s="32"/>
      <c r="GMP149" s="32"/>
      <c r="GMQ149" s="32"/>
      <c r="GMR149" s="32"/>
      <c r="GMS149" s="32"/>
      <c r="GMT149" s="32"/>
      <c r="GMU149" s="32"/>
      <c r="GMV149" s="32"/>
      <c r="GMW149" s="32"/>
      <c r="GMX149" s="32"/>
      <c r="GMY149" s="32"/>
      <c r="GMZ149" s="32"/>
      <c r="GNA149" s="32"/>
      <c r="GNB149" s="32"/>
      <c r="GNC149" s="32"/>
      <c r="GND149" s="33"/>
      <c r="GNE149" s="31"/>
      <c r="GNF149" s="32"/>
      <c r="GNG149" s="32"/>
      <c r="GNH149" s="32"/>
      <c r="GNI149" s="32"/>
      <c r="GNJ149" s="32"/>
      <c r="GNK149" s="32"/>
      <c r="GNL149" s="32"/>
      <c r="GNM149" s="32"/>
      <c r="GNN149" s="32"/>
      <c r="GNO149" s="32"/>
      <c r="GNP149" s="32"/>
      <c r="GNQ149" s="32"/>
      <c r="GNR149" s="32"/>
      <c r="GNS149" s="32"/>
      <c r="GNT149" s="32"/>
      <c r="GNU149" s="32"/>
      <c r="GNV149" s="32"/>
      <c r="GNW149" s="32"/>
      <c r="GNX149" s="32"/>
      <c r="GNY149" s="32"/>
      <c r="GNZ149" s="32"/>
      <c r="GOA149" s="32"/>
      <c r="GOB149" s="32"/>
      <c r="GOC149" s="32"/>
      <c r="GOD149" s="32"/>
      <c r="GOE149" s="32"/>
      <c r="GOF149" s="32"/>
      <c r="GOG149" s="32"/>
      <c r="GOH149" s="32"/>
      <c r="GOI149" s="32"/>
      <c r="GOJ149" s="32"/>
      <c r="GOK149" s="32"/>
      <c r="GOL149" s="33"/>
      <c r="GOM149" s="31"/>
      <c r="GON149" s="32"/>
      <c r="GOO149" s="32"/>
      <c r="GOP149" s="32"/>
      <c r="GOQ149" s="32"/>
      <c r="GOR149" s="32"/>
      <c r="GOS149" s="32"/>
      <c r="GOT149" s="32"/>
      <c r="GOU149" s="32"/>
      <c r="GOV149" s="32"/>
      <c r="GOW149" s="32"/>
      <c r="GOX149" s="32"/>
      <c r="GOY149" s="32"/>
      <c r="GOZ149" s="32"/>
      <c r="GPA149" s="32"/>
      <c r="GPB149" s="32"/>
      <c r="GPC149" s="32"/>
      <c r="GPD149" s="32"/>
      <c r="GPE149" s="32"/>
      <c r="GPF149" s="32"/>
      <c r="GPG149" s="32"/>
      <c r="GPH149" s="32"/>
      <c r="GPI149" s="32"/>
      <c r="GPJ149" s="32"/>
      <c r="GPK149" s="32"/>
      <c r="GPL149" s="32"/>
      <c r="GPM149" s="32"/>
      <c r="GPN149" s="32"/>
      <c r="GPO149" s="32"/>
      <c r="GPP149" s="32"/>
      <c r="GPQ149" s="32"/>
      <c r="GPR149" s="32"/>
      <c r="GPS149" s="32"/>
      <c r="GPT149" s="33"/>
      <c r="GPU149" s="31"/>
      <c r="GPV149" s="32"/>
      <c r="GPW149" s="32"/>
      <c r="GPX149" s="32"/>
      <c r="GPY149" s="32"/>
      <c r="GPZ149" s="32"/>
      <c r="GQA149" s="32"/>
      <c r="GQB149" s="32"/>
      <c r="GQC149" s="32"/>
      <c r="GQD149" s="32"/>
      <c r="GQE149" s="32"/>
      <c r="GQF149" s="32"/>
      <c r="GQG149" s="32"/>
      <c r="GQH149" s="32"/>
      <c r="GQI149" s="32"/>
      <c r="GQJ149" s="32"/>
      <c r="GQK149" s="32"/>
      <c r="GQL149" s="32"/>
      <c r="GQM149" s="32"/>
      <c r="GQN149" s="32"/>
      <c r="GQO149" s="32"/>
      <c r="GQP149" s="32"/>
      <c r="GQQ149" s="32"/>
      <c r="GQR149" s="32"/>
      <c r="GQS149" s="32"/>
      <c r="GQT149" s="32"/>
      <c r="GQU149" s="32"/>
      <c r="GQV149" s="32"/>
      <c r="GQW149" s="32"/>
      <c r="GQX149" s="32"/>
      <c r="GQY149" s="32"/>
      <c r="GQZ149" s="32"/>
      <c r="GRA149" s="32"/>
      <c r="GRB149" s="33"/>
      <c r="GRC149" s="31"/>
      <c r="GRD149" s="32"/>
      <c r="GRE149" s="32"/>
      <c r="GRF149" s="32"/>
      <c r="GRG149" s="32"/>
      <c r="GRH149" s="32"/>
      <c r="GRI149" s="32"/>
      <c r="GRJ149" s="32"/>
      <c r="GRK149" s="32"/>
      <c r="GRL149" s="32"/>
      <c r="GRM149" s="32"/>
      <c r="GRN149" s="32"/>
      <c r="GRO149" s="32"/>
      <c r="GRP149" s="32"/>
      <c r="GRQ149" s="32"/>
      <c r="GRR149" s="32"/>
      <c r="GRS149" s="32"/>
      <c r="GRT149" s="32"/>
      <c r="GRU149" s="32"/>
      <c r="GRV149" s="32"/>
      <c r="GRW149" s="32"/>
      <c r="GRX149" s="32"/>
      <c r="GRY149" s="32"/>
      <c r="GRZ149" s="32"/>
      <c r="GSA149" s="32"/>
      <c r="GSB149" s="32"/>
      <c r="GSC149" s="32"/>
      <c r="GSD149" s="32"/>
      <c r="GSE149" s="32"/>
      <c r="GSF149" s="32"/>
      <c r="GSG149" s="32"/>
      <c r="GSH149" s="32"/>
      <c r="GSI149" s="32"/>
      <c r="GSJ149" s="33"/>
      <c r="GSK149" s="31"/>
      <c r="GSL149" s="32"/>
      <c r="GSM149" s="32"/>
      <c r="GSN149" s="32"/>
      <c r="GSO149" s="32"/>
      <c r="GSP149" s="32"/>
      <c r="GSQ149" s="32"/>
      <c r="GSR149" s="32"/>
      <c r="GSS149" s="32"/>
      <c r="GST149" s="32"/>
      <c r="GSU149" s="32"/>
      <c r="GSV149" s="32"/>
      <c r="GSW149" s="32"/>
      <c r="GSX149" s="32"/>
      <c r="GSY149" s="32"/>
      <c r="GSZ149" s="32"/>
      <c r="GTA149" s="32"/>
      <c r="GTB149" s="32"/>
      <c r="GTC149" s="32"/>
      <c r="GTD149" s="32"/>
      <c r="GTE149" s="32"/>
      <c r="GTF149" s="32"/>
      <c r="GTG149" s="32"/>
      <c r="GTH149" s="32"/>
      <c r="GTI149" s="32"/>
      <c r="GTJ149" s="32"/>
      <c r="GTK149" s="32"/>
      <c r="GTL149" s="32"/>
      <c r="GTM149" s="32"/>
      <c r="GTN149" s="32"/>
      <c r="GTO149" s="32"/>
      <c r="GTP149" s="32"/>
      <c r="GTQ149" s="32"/>
      <c r="GTR149" s="33"/>
      <c r="GTS149" s="31"/>
      <c r="GTT149" s="32"/>
      <c r="GTU149" s="32"/>
      <c r="GTV149" s="32"/>
      <c r="GTW149" s="32"/>
      <c r="GTX149" s="32"/>
      <c r="GTY149" s="32"/>
      <c r="GTZ149" s="32"/>
      <c r="GUA149" s="32"/>
      <c r="GUB149" s="32"/>
      <c r="GUC149" s="32"/>
      <c r="GUD149" s="32"/>
      <c r="GUE149" s="32"/>
      <c r="GUF149" s="32"/>
      <c r="GUG149" s="32"/>
      <c r="GUH149" s="32"/>
      <c r="GUI149" s="32"/>
      <c r="GUJ149" s="32"/>
      <c r="GUK149" s="32"/>
      <c r="GUL149" s="32"/>
      <c r="GUM149" s="32"/>
      <c r="GUN149" s="32"/>
      <c r="GUO149" s="32"/>
      <c r="GUP149" s="32"/>
      <c r="GUQ149" s="32"/>
      <c r="GUR149" s="32"/>
      <c r="GUS149" s="32"/>
      <c r="GUT149" s="32"/>
      <c r="GUU149" s="32"/>
      <c r="GUV149" s="32"/>
      <c r="GUW149" s="32"/>
      <c r="GUX149" s="32"/>
      <c r="GUY149" s="32"/>
      <c r="GUZ149" s="33"/>
      <c r="GVA149" s="31"/>
      <c r="GVB149" s="32"/>
      <c r="GVC149" s="32"/>
      <c r="GVD149" s="32"/>
      <c r="GVE149" s="32"/>
      <c r="GVF149" s="32"/>
      <c r="GVG149" s="32"/>
      <c r="GVH149" s="32"/>
      <c r="GVI149" s="32"/>
      <c r="GVJ149" s="32"/>
      <c r="GVK149" s="32"/>
      <c r="GVL149" s="32"/>
      <c r="GVM149" s="32"/>
      <c r="GVN149" s="32"/>
      <c r="GVO149" s="32"/>
      <c r="GVP149" s="32"/>
      <c r="GVQ149" s="32"/>
      <c r="GVR149" s="32"/>
      <c r="GVS149" s="32"/>
      <c r="GVT149" s="32"/>
      <c r="GVU149" s="32"/>
      <c r="GVV149" s="32"/>
      <c r="GVW149" s="32"/>
      <c r="GVX149" s="32"/>
      <c r="GVY149" s="32"/>
      <c r="GVZ149" s="32"/>
      <c r="GWA149" s="32"/>
      <c r="GWB149" s="32"/>
      <c r="GWC149" s="32"/>
      <c r="GWD149" s="32"/>
      <c r="GWE149" s="32"/>
      <c r="GWF149" s="32"/>
      <c r="GWG149" s="32"/>
      <c r="GWH149" s="33"/>
      <c r="GWI149" s="31"/>
      <c r="GWJ149" s="32"/>
      <c r="GWK149" s="32"/>
      <c r="GWL149" s="32"/>
      <c r="GWM149" s="32"/>
      <c r="GWN149" s="32"/>
      <c r="GWO149" s="32"/>
      <c r="GWP149" s="32"/>
      <c r="GWQ149" s="32"/>
      <c r="GWR149" s="32"/>
      <c r="GWS149" s="32"/>
      <c r="GWT149" s="32"/>
      <c r="GWU149" s="32"/>
      <c r="GWV149" s="32"/>
      <c r="GWW149" s="32"/>
      <c r="GWX149" s="32"/>
      <c r="GWY149" s="32"/>
      <c r="GWZ149" s="32"/>
      <c r="GXA149" s="32"/>
      <c r="GXB149" s="32"/>
      <c r="GXC149" s="32"/>
      <c r="GXD149" s="32"/>
      <c r="GXE149" s="32"/>
      <c r="GXF149" s="32"/>
      <c r="GXG149" s="32"/>
      <c r="GXH149" s="32"/>
      <c r="GXI149" s="32"/>
      <c r="GXJ149" s="32"/>
      <c r="GXK149" s="32"/>
      <c r="GXL149" s="32"/>
      <c r="GXM149" s="32"/>
      <c r="GXN149" s="32"/>
      <c r="GXO149" s="32"/>
      <c r="GXP149" s="33"/>
      <c r="GXQ149" s="31"/>
      <c r="GXR149" s="32"/>
      <c r="GXS149" s="32"/>
      <c r="GXT149" s="32"/>
      <c r="GXU149" s="32"/>
      <c r="GXV149" s="32"/>
      <c r="GXW149" s="32"/>
      <c r="GXX149" s="32"/>
      <c r="GXY149" s="32"/>
      <c r="GXZ149" s="32"/>
      <c r="GYA149" s="32"/>
      <c r="GYB149" s="32"/>
      <c r="GYC149" s="32"/>
      <c r="GYD149" s="32"/>
      <c r="GYE149" s="32"/>
      <c r="GYF149" s="32"/>
      <c r="GYG149" s="32"/>
      <c r="GYH149" s="32"/>
      <c r="GYI149" s="32"/>
      <c r="GYJ149" s="32"/>
      <c r="GYK149" s="32"/>
      <c r="GYL149" s="32"/>
      <c r="GYM149" s="32"/>
      <c r="GYN149" s="32"/>
      <c r="GYO149" s="32"/>
      <c r="GYP149" s="32"/>
      <c r="GYQ149" s="32"/>
      <c r="GYR149" s="32"/>
      <c r="GYS149" s="32"/>
      <c r="GYT149" s="32"/>
      <c r="GYU149" s="32"/>
      <c r="GYV149" s="32"/>
      <c r="GYW149" s="32"/>
      <c r="GYX149" s="33"/>
      <c r="GYY149" s="31"/>
      <c r="GYZ149" s="32"/>
      <c r="GZA149" s="32"/>
      <c r="GZB149" s="32"/>
      <c r="GZC149" s="32"/>
      <c r="GZD149" s="32"/>
      <c r="GZE149" s="32"/>
      <c r="GZF149" s="32"/>
      <c r="GZG149" s="32"/>
      <c r="GZH149" s="32"/>
      <c r="GZI149" s="32"/>
      <c r="GZJ149" s="32"/>
      <c r="GZK149" s="32"/>
      <c r="GZL149" s="32"/>
      <c r="GZM149" s="32"/>
      <c r="GZN149" s="32"/>
      <c r="GZO149" s="32"/>
      <c r="GZP149" s="32"/>
      <c r="GZQ149" s="32"/>
      <c r="GZR149" s="32"/>
      <c r="GZS149" s="32"/>
      <c r="GZT149" s="32"/>
      <c r="GZU149" s="32"/>
      <c r="GZV149" s="32"/>
      <c r="GZW149" s="32"/>
      <c r="GZX149" s="32"/>
      <c r="GZY149" s="32"/>
      <c r="GZZ149" s="32"/>
      <c r="HAA149" s="32"/>
      <c r="HAB149" s="32"/>
      <c r="HAC149" s="32"/>
      <c r="HAD149" s="32"/>
      <c r="HAE149" s="32"/>
      <c r="HAF149" s="33"/>
      <c r="HAG149" s="31"/>
      <c r="HAH149" s="32"/>
      <c r="HAI149" s="32"/>
      <c r="HAJ149" s="32"/>
      <c r="HAK149" s="32"/>
      <c r="HAL149" s="32"/>
      <c r="HAM149" s="32"/>
      <c r="HAN149" s="32"/>
      <c r="HAO149" s="32"/>
      <c r="HAP149" s="32"/>
      <c r="HAQ149" s="32"/>
      <c r="HAR149" s="32"/>
      <c r="HAS149" s="32"/>
      <c r="HAT149" s="32"/>
      <c r="HAU149" s="32"/>
      <c r="HAV149" s="32"/>
      <c r="HAW149" s="32"/>
      <c r="HAX149" s="32"/>
      <c r="HAY149" s="32"/>
      <c r="HAZ149" s="32"/>
      <c r="HBA149" s="32"/>
      <c r="HBB149" s="32"/>
      <c r="HBC149" s="32"/>
      <c r="HBD149" s="32"/>
      <c r="HBE149" s="32"/>
      <c r="HBF149" s="32"/>
      <c r="HBG149" s="32"/>
      <c r="HBH149" s="32"/>
      <c r="HBI149" s="32"/>
      <c r="HBJ149" s="32"/>
      <c r="HBK149" s="32"/>
      <c r="HBL149" s="32"/>
      <c r="HBM149" s="32"/>
      <c r="HBN149" s="33"/>
      <c r="HBO149" s="31"/>
      <c r="HBP149" s="32"/>
      <c r="HBQ149" s="32"/>
      <c r="HBR149" s="32"/>
      <c r="HBS149" s="32"/>
      <c r="HBT149" s="32"/>
      <c r="HBU149" s="32"/>
      <c r="HBV149" s="32"/>
      <c r="HBW149" s="32"/>
      <c r="HBX149" s="32"/>
      <c r="HBY149" s="32"/>
      <c r="HBZ149" s="32"/>
      <c r="HCA149" s="32"/>
      <c r="HCB149" s="32"/>
      <c r="HCC149" s="32"/>
      <c r="HCD149" s="32"/>
      <c r="HCE149" s="32"/>
      <c r="HCF149" s="32"/>
      <c r="HCG149" s="32"/>
      <c r="HCH149" s="32"/>
      <c r="HCI149" s="32"/>
      <c r="HCJ149" s="32"/>
      <c r="HCK149" s="32"/>
      <c r="HCL149" s="32"/>
      <c r="HCM149" s="32"/>
      <c r="HCN149" s="32"/>
      <c r="HCO149" s="32"/>
      <c r="HCP149" s="32"/>
      <c r="HCQ149" s="32"/>
      <c r="HCR149" s="32"/>
      <c r="HCS149" s="32"/>
      <c r="HCT149" s="32"/>
      <c r="HCU149" s="32"/>
      <c r="HCV149" s="33"/>
      <c r="HCW149" s="31"/>
      <c r="HCX149" s="32"/>
      <c r="HCY149" s="32"/>
      <c r="HCZ149" s="32"/>
      <c r="HDA149" s="32"/>
      <c r="HDB149" s="32"/>
      <c r="HDC149" s="32"/>
      <c r="HDD149" s="32"/>
      <c r="HDE149" s="32"/>
      <c r="HDF149" s="32"/>
      <c r="HDG149" s="32"/>
      <c r="HDH149" s="32"/>
      <c r="HDI149" s="32"/>
      <c r="HDJ149" s="32"/>
      <c r="HDK149" s="32"/>
      <c r="HDL149" s="32"/>
      <c r="HDM149" s="32"/>
      <c r="HDN149" s="32"/>
      <c r="HDO149" s="32"/>
      <c r="HDP149" s="32"/>
      <c r="HDQ149" s="32"/>
      <c r="HDR149" s="32"/>
      <c r="HDS149" s="32"/>
      <c r="HDT149" s="32"/>
      <c r="HDU149" s="32"/>
      <c r="HDV149" s="32"/>
      <c r="HDW149" s="32"/>
      <c r="HDX149" s="32"/>
      <c r="HDY149" s="32"/>
      <c r="HDZ149" s="32"/>
      <c r="HEA149" s="32"/>
      <c r="HEB149" s="32"/>
      <c r="HEC149" s="32"/>
      <c r="HED149" s="33"/>
      <c r="HEE149" s="31"/>
      <c r="HEF149" s="32"/>
      <c r="HEG149" s="32"/>
      <c r="HEH149" s="32"/>
      <c r="HEI149" s="32"/>
      <c r="HEJ149" s="32"/>
      <c r="HEK149" s="32"/>
      <c r="HEL149" s="32"/>
      <c r="HEM149" s="32"/>
      <c r="HEN149" s="32"/>
      <c r="HEO149" s="32"/>
      <c r="HEP149" s="32"/>
      <c r="HEQ149" s="32"/>
      <c r="HER149" s="32"/>
      <c r="HES149" s="32"/>
      <c r="HET149" s="32"/>
      <c r="HEU149" s="32"/>
      <c r="HEV149" s="32"/>
      <c r="HEW149" s="32"/>
      <c r="HEX149" s="32"/>
      <c r="HEY149" s="32"/>
      <c r="HEZ149" s="32"/>
      <c r="HFA149" s="32"/>
      <c r="HFB149" s="32"/>
      <c r="HFC149" s="32"/>
      <c r="HFD149" s="32"/>
      <c r="HFE149" s="32"/>
      <c r="HFF149" s="32"/>
      <c r="HFG149" s="32"/>
      <c r="HFH149" s="32"/>
      <c r="HFI149" s="32"/>
      <c r="HFJ149" s="32"/>
      <c r="HFK149" s="32"/>
      <c r="HFL149" s="33"/>
      <c r="HFM149" s="31"/>
      <c r="HFN149" s="32"/>
      <c r="HFO149" s="32"/>
      <c r="HFP149" s="32"/>
      <c r="HFQ149" s="32"/>
      <c r="HFR149" s="32"/>
      <c r="HFS149" s="32"/>
      <c r="HFT149" s="32"/>
      <c r="HFU149" s="32"/>
      <c r="HFV149" s="32"/>
      <c r="HFW149" s="32"/>
      <c r="HFX149" s="32"/>
      <c r="HFY149" s="32"/>
      <c r="HFZ149" s="32"/>
      <c r="HGA149" s="32"/>
      <c r="HGB149" s="32"/>
      <c r="HGC149" s="32"/>
      <c r="HGD149" s="32"/>
      <c r="HGE149" s="32"/>
      <c r="HGF149" s="32"/>
      <c r="HGG149" s="32"/>
      <c r="HGH149" s="32"/>
      <c r="HGI149" s="32"/>
      <c r="HGJ149" s="32"/>
      <c r="HGK149" s="32"/>
      <c r="HGL149" s="32"/>
      <c r="HGM149" s="32"/>
      <c r="HGN149" s="32"/>
      <c r="HGO149" s="32"/>
      <c r="HGP149" s="32"/>
      <c r="HGQ149" s="32"/>
      <c r="HGR149" s="32"/>
      <c r="HGS149" s="32"/>
      <c r="HGT149" s="33"/>
      <c r="HGU149" s="31"/>
      <c r="HGV149" s="32"/>
      <c r="HGW149" s="32"/>
      <c r="HGX149" s="32"/>
      <c r="HGY149" s="32"/>
      <c r="HGZ149" s="32"/>
      <c r="HHA149" s="32"/>
      <c r="HHB149" s="32"/>
      <c r="HHC149" s="32"/>
      <c r="HHD149" s="32"/>
      <c r="HHE149" s="32"/>
      <c r="HHF149" s="32"/>
      <c r="HHG149" s="32"/>
      <c r="HHH149" s="32"/>
      <c r="HHI149" s="32"/>
      <c r="HHJ149" s="32"/>
      <c r="HHK149" s="32"/>
      <c r="HHL149" s="32"/>
      <c r="HHM149" s="32"/>
      <c r="HHN149" s="32"/>
      <c r="HHO149" s="32"/>
      <c r="HHP149" s="32"/>
      <c r="HHQ149" s="32"/>
      <c r="HHR149" s="32"/>
      <c r="HHS149" s="32"/>
      <c r="HHT149" s="32"/>
      <c r="HHU149" s="32"/>
      <c r="HHV149" s="32"/>
      <c r="HHW149" s="32"/>
      <c r="HHX149" s="32"/>
      <c r="HHY149" s="32"/>
      <c r="HHZ149" s="32"/>
      <c r="HIA149" s="32"/>
      <c r="HIB149" s="33"/>
      <c r="HIC149" s="31"/>
      <c r="HID149" s="32"/>
      <c r="HIE149" s="32"/>
      <c r="HIF149" s="32"/>
      <c r="HIG149" s="32"/>
      <c r="HIH149" s="32"/>
      <c r="HII149" s="32"/>
      <c r="HIJ149" s="32"/>
      <c r="HIK149" s="32"/>
      <c r="HIL149" s="32"/>
      <c r="HIM149" s="32"/>
      <c r="HIN149" s="32"/>
      <c r="HIO149" s="32"/>
      <c r="HIP149" s="32"/>
      <c r="HIQ149" s="32"/>
      <c r="HIR149" s="32"/>
      <c r="HIS149" s="32"/>
      <c r="HIT149" s="32"/>
      <c r="HIU149" s="32"/>
      <c r="HIV149" s="32"/>
      <c r="HIW149" s="32"/>
      <c r="HIX149" s="32"/>
      <c r="HIY149" s="32"/>
      <c r="HIZ149" s="32"/>
      <c r="HJA149" s="32"/>
      <c r="HJB149" s="32"/>
      <c r="HJC149" s="32"/>
      <c r="HJD149" s="32"/>
      <c r="HJE149" s="32"/>
      <c r="HJF149" s="32"/>
      <c r="HJG149" s="32"/>
      <c r="HJH149" s="32"/>
      <c r="HJI149" s="32"/>
      <c r="HJJ149" s="33"/>
      <c r="HJK149" s="31"/>
      <c r="HJL149" s="32"/>
      <c r="HJM149" s="32"/>
      <c r="HJN149" s="32"/>
      <c r="HJO149" s="32"/>
      <c r="HJP149" s="32"/>
      <c r="HJQ149" s="32"/>
      <c r="HJR149" s="32"/>
      <c r="HJS149" s="32"/>
      <c r="HJT149" s="32"/>
      <c r="HJU149" s="32"/>
      <c r="HJV149" s="32"/>
      <c r="HJW149" s="32"/>
      <c r="HJX149" s="32"/>
      <c r="HJY149" s="32"/>
      <c r="HJZ149" s="32"/>
      <c r="HKA149" s="32"/>
      <c r="HKB149" s="32"/>
      <c r="HKC149" s="32"/>
      <c r="HKD149" s="32"/>
      <c r="HKE149" s="32"/>
      <c r="HKF149" s="32"/>
      <c r="HKG149" s="32"/>
      <c r="HKH149" s="32"/>
      <c r="HKI149" s="32"/>
      <c r="HKJ149" s="32"/>
      <c r="HKK149" s="32"/>
      <c r="HKL149" s="32"/>
      <c r="HKM149" s="32"/>
      <c r="HKN149" s="32"/>
      <c r="HKO149" s="32"/>
      <c r="HKP149" s="32"/>
      <c r="HKQ149" s="32"/>
      <c r="HKR149" s="33"/>
      <c r="HKS149" s="31"/>
      <c r="HKT149" s="32"/>
      <c r="HKU149" s="32"/>
      <c r="HKV149" s="32"/>
      <c r="HKW149" s="32"/>
      <c r="HKX149" s="32"/>
      <c r="HKY149" s="32"/>
      <c r="HKZ149" s="32"/>
      <c r="HLA149" s="32"/>
      <c r="HLB149" s="32"/>
      <c r="HLC149" s="32"/>
      <c r="HLD149" s="32"/>
      <c r="HLE149" s="32"/>
      <c r="HLF149" s="32"/>
      <c r="HLG149" s="32"/>
      <c r="HLH149" s="32"/>
      <c r="HLI149" s="32"/>
      <c r="HLJ149" s="32"/>
      <c r="HLK149" s="32"/>
      <c r="HLL149" s="32"/>
      <c r="HLM149" s="32"/>
      <c r="HLN149" s="32"/>
      <c r="HLO149" s="32"/>
      <c r="HLP149" s="32"/>
      <c r="HLQ149" s="32"/>
      <c r="HLR149" s="32"/>
      <c r="HLS149" s="32"/>
      <c r="HLT149" s="32"/>
      <c r="HLU149" s="32"/>
      <c r="HLV149" s="32"/>
      <c r="HLW149" s="32"/>
      <c r="HLX149" s="32"/>
      <c r="HLY149" s="32"/>
      <c r="HLZ149" s="33"/>
      <c r="HMA149" s="31"/>
      <c r="HMB149" s="32"/>
      <c r="HMC149" s="32"/>
      <c r="HMD149" s="32"/>
      <c r="HME149" s="32"/>
      <c r="HMF149" s="32"/>
      <c r="HMG149" s="32"/>
      <c r="HMH149" s="32"/>
      <c r="HMI149" s="32"/>
      <c r="HMJ149" s="32"/>
      <c r="HMK149" s="32"/>
      <c r="HML149" s="32"/>
      <c r="HMM149" s="32"/>
      <c r="HMN149" s="32"/>
      <c r="HMO149" s="32"/>
      <c r="HMP149" s="32"/>
      <c r="HMQ149" s="32"/>
      <c r="HMR149" s="32"/>
      <c r="HMS149" s="32"/>
      <c r="HMT149" s="32"/>
      <c r="HMU149" s="32"/>
      <c r="HMV149" s="32"/>
      <c r="HMW149" s="32"/>
      <c r="HMX149" s="32"/>
      <c r="HMY149" s="32"/>
      <c r="HMZ149" s="32"/>
      <c r="HNA149" s="32"/>
      <c r="HNB149" s="32"/>
      <c r="HNC149" s="32"/>
      <c r="HND149" s="32"/>
      <c r="HNE149" s="32"/>
      <c r="HNF149" s="32"/>
      <c r="HNG149" s="32"/>
      <c r="HNH149" s="33"/>
      <c r="HNI149" s="31"/>
      <c r="HNJ149" s="32"/>
      <c r="HNK149" s="32"/>
      <c r="HNL149" s="32"/>
      <c r="HNM149" s="32"/>
      <c r="HNN149" s="32"/>
      <c r="HNO149" s="32"/>
      <c r="HNP149" s="32"/>
      <c r="HNQ149" s="32"/>
      <c r="HNR149" s="32"/>
      <c r="HNS149" s="32"/>
      <c r="HNT149" s="32"/>
      <c r="HNU149" s="32"/>
      <c r="HNV149" s="32"/>
      <c r="HNW149" s="32"/>
      <c r="HNX149" s="32"/>
      <c r="HNY149" s="32"/>
      <c r="HNZ149" s="32"/>
      <c r="HOA149" s="32"/>
      <c r="HOB149" s="32"/>
      <c r="HOC149" s="32"/>
      <c r="HOD149" s="32"/>
      <c r="HOE149" s="32"/>
      <c r="HOF149" s="32"/>
      <c r="HOG149" s="32"/>
      <c r="HOH149" s="32"/>
      <c r="HOI149" s="32"/>
      <c r="HOJ149" s="32"/>
      <c r="HOK149" s="32"/>
      <c r="HOL149" s="32"/>
      <c r="HOM149" s="32"/>
      <c r="HON149" s="32"/>
      <c r="HOO149" s="32"/>
      <c r="HOP149" s="33"/>
      <c r="HOQ149" s="31"/>
      <c r="HOR149" s="32"/>
      <c r="HOS149" s="32"/>
      <c r="HOT149" s="32"/>
      <c r="HOU149" s="32"/>
      <c r="HOV149" s="32"/>
      <c r="HOW149" s="32"/>
      <c r="HOX149" s="32"/>
      <c r="HOY149" s="32"/>
      <c r="HOZ149" s="32"/>
      <c r="HPA149" s="32"/>
      <c r="HPB149" s="32"/>
      <c r="HPC149" s="32"/>
      <c r="HPD149" s="32"/>
      <c r="HPE149" s="32"/>
      <c r="HPF149" s="32"/>
      <c r="HPG149" s="32"/>
      <c r="HPH149" s="32"/>
      <c r="HPI149" s="32"/>
      <c r="HPJ149" s="32"/>
      <c r="HPK149" s="32"/>
      <c r="HPL149" s="32"/>
      <c r="HPM149" s="32"/>
      <c r="HPN149" s="32"/>
      <c r="HPO149" s="32"/>
      <c r="HPP149" s="32"/>
      <c r="HPQ149" s="32"/>
      <c r="HPR149" s="32"/>
      <c r="HPS149" s="32"/>
      <c r="HPT149" s="32"/>
      <c r="HPU149" s="32"/>
      <c r="HPV149" s="32"/>
      <c r="HPW149" s="32"/>
      <c r="HPX149" s="33"/>
      <c r="HPY149" s="31"/>
      <c r="HPZ149" s="32"/>
      <c r="HQA149" s="32"/>
      <c r="HQB149" s="32"/>
      <c r="HQC149" s="32"/>
      <c r="HQD149" s="32"/>
      <c r="HQE149" s="32"/>
      <c r="HQF149" s="32"/>
      <c r="HQG149" s="32"/>
      <c r="HQH149" s="32"/>
      <c r="HQI149" s="32"/>
      <c r="HQJ149" s="32"/>
      <c r="HQK149" s="32"/>
      <c r="HQL149" s="32"/>
      <c r="HQM149" s="32"/>
      <c r="HQN149" s="32"/>
      <c r="HQO149" s="32"/>
      <c r="HQP149" s="32"/>
      <c r="HQQ149" s="32"/>
      <c r="HQR149" s="32"/>
      <c r="HQS149" s="32"/>
      <c r="HQT149" s="32"/>
      <c r="HQU149" s="32"/>
      <c r="HQV149" s="32"/>
      <c r="HQW149" s="32"/>
      <c r="HQX149" s="32"/>
      <c r="HQY149" s="32"/>
      <c r="HQZ149" s="32"/>
      <c r="HRA149" s="32"/>
      <c r="HRB149" s="32"/>
      <c r="HRC149" s="32"/>
      <c r="HRD149" s="32"/>
      <c r="HRE149" s="32"/>
      <c r="HRF149" s="33"/>
      <c r="HRG149" s="31"/>
      <c r="HRH149" s="32"/>
      <c r="HRI149" s="32"/>
      <c r="HRJ149" s="32"/>
      <c r="HRK149" s="32"/>
      <c r="HRL149" s="32"/>
      <c r="HRM149" s="32"/>
      <c r="HRN149" s="32"/>
      <c r="HRO149" s="32"/>
      <c r="HRP149" s="32"/>
      <c r="HRQ149" s="32"/>
      <c r="HRR149" s="32"/>
      <c r="HRS149" s="32"/>
      <c r="HRT149" s="32"/>
      <c r="HRU149" s="32"/>
      <c r="HRV149" s="32"/>
      <c r="HRW149" s="32"/>
      <c r="HRX149" s="32"/>
      <c r="HRY149" s="32"/>
      <c r="HRZ149" s="32"/>
      <c r="HSA149" s="32"/>
      <c r="HSB149" s="32"/>
      <c r="HSC149" s="32"/>
      <c r="HSD149" s="32"/>
      <c r="HSE149" s="32"/>
      <c r="HSF149" s="32"/>
      <c r="HSG149" s="32"/>
      <c r="HSH149" s="32"/>
      <c r="HSI149" s="32"/>
      <c r="HSJ149" s="32"/>
      <c r="HSK149" s="32"/>
      <c r="HSL149" s="32"/>
      <c r="HSM149" s="32"/>
      <c r="HSN149" s="33"/>
      <c r="HSO149" s="31"/>
      <c r="HSP149" s="32"/>
      <c r="HSQ149" s="32"/>
      <c r="HSR149" s="32"/>
      <c r="HSS149" s="32"/>
      <c r="HST149" s="32"/>
      <c r="HSU149" s="32"/>
      <c r="HSV149" s="32"/>
      <c r="HSW149" s="32"/>
      <c r="HSX149" s="32"/>
      <c r="HSY149" s="32"/>
      <c r="HSZ149" s="32"/>
      <c r="HTA149" s="32"/>
      <c r="HTB149" s="32"/>
      <c r="HTC149" s="32"/>
      <c r="HTD149" s="32"/>
      <c r="HTE149" s="32"/>
      <c r="HTF149" s="32"/>
      <c r="HTG149" s="32"/>
      <c r="HTH149" s="32"/>
      <c r="HTI149" s="32"/>
      <c r="HTJ149" s="32"/>
      <c r="HTK149" s="32"/>
      <c r="HTL149" s="32"/>
      <c r="HTM149" s="32"/>
      <c r="HTN149" s="32"/>
      <c r="HTO149" s="32"/>
      <c r="HTP149" s="32"/>
      <c r="HTQ149" s="32"/>
      <c r="HTR149" s="32"/>
      <c r="HTS149" s="32"/>
      <c r="HTT149" s="32"/>
      <c r="HTU149" s="32"/>
      <c r="HTV149" s="33"/>
      <c r="HTW149" s="31"/>
      <c r="HTX149" s="32"/>
      <c r="HTY149" s="32"/>
      <c r="HTZ149" s="32"/>
      <c r="HUA149" s="32"/>
      <c r="HUB149" s="32"/>
      <c r="HUC149" s="32"/>
      <c r="HUD149" s="32"/>
      <c r="HUE149" s="32"/>
      <c r="HUF149" s="32"/>
      <c r="HUG149" s="32"/>
      <c r="HUH149" s="32"/>
      <c r="HUI149" s="32"/>
      <c r="HUJ149" s="32"/>
      <c r="HUK149" s="32"/>
      <c r="HUL149" s="32"/>
      <c r="HUM149" s="32"/>
      <c r="HUN149" s="32"/>
      <c r="HUO149" s="32"/>
      <c r="HUP149" s="32"/>
      <c r="HUQ149" s="32"/>
      <c r="HUR149" s="32"/>
      <c r="HUS149" s="32"/>
      <c r="HUT149" s="32"/>
      <c r="HUU149" s="32"/>
      <c r="HUV149" s="32"/>
      <c r="HUW149" s="32"/>
      <c r="HUX149" s="32"/>
      <c r="HUY149" s="32"/>
      <c r="HUZ149" s="32"/>
      <c r="HVA149" s="32"/>
      <c r="HVB149" s="32"/>
      <c r="HVC149" s="32"/>
      <c r="HVD149" s="33"/>
      <c r="HVE149" s="31"/>
      <c r="HVF149" s="32"/>
      <c r="HVG149" s="32"/>
      <c r="HVH149" s="32"/>
      <c r="HVI149" s="32"/>
      <c r="HVJ149" s="32"/>
      <c r="HVK149" s="32"/>
      <c r="HVL149" s="32"/>
      <c r="HVM149" s="32"/>
      <c r="HVN149" s="32"/>
      <c r="HVO149" s="32"/>
      <c r="HVP149" s="32"/>
      <c r="HVQ149" s="32"/>
      <c r="HVR149" s="32"/>
      <c r="HVS149" s="32"/>
      <c r="HVT149" s="32"/>
      <c r="HVU149" s="32"/>
      <c r="HVV149" s="32"/>
      <c r="HVW149" s="32"/>
      <c r="HVX149" s="32"/>
      <c r="HVY149" s="32"/>
      <c r="HVZ149" s="32"/>
      <c r="HWA149" s="32"/>
      <c r="HWB149" s="32"/>
      <c r="HWC149" s="32"/>
      <c r="HWD149" s="32"/>
      <c r="HWE149" s="32"/>
      <c r="HWF149" s="32"/>
      <c r="HWG149" s="32"/>
      <c r="HWH149" s="32"/>
      <c r="HWI149" s="32"/>
      <c r="HWJ149" s="32"/>
      <c r="HWK149" s="32"/>
      <c r="HWL149" s="33"/>
      <c r="HWM149" s="31"/>
      <c r="HWN149" s="32"/>
      <c r="HWO149" s="32"/>
      <c r="HWP149" s="32"/>
      <c r="HWQ149" s="32"/>
      <c r="HWR149" s="32"/>
      <c r="HWS149" s="32"/>
      <c r="HWT149" s="32"/>
      <c r="HWU149" s="32"/>
      <c r="HWV149" s="32"/>
      <c r="HWW149" s="32"/>
      <c r="HWX149" s="32"/>
      <c r="HWY149" s="32"/>
      <c r="HWZ149" s="32"/>
      <c r="HXA149" s="32"/>
      <c r="HXB149" s="32"/>
      <c r="HXC149" s="32"/>
      <c r="HXD149" s="32"/>
      <c r="HXE149" s="32"/>
      <c r="HXF149" s="32"/>
      <c r="HXG149" s="32"/>
      <c r="HXH149" s="32"/>
      <c r="HXI149" s="32"/>
      <c r="HXJ149" s="32"/>
      <c r="HXK149" s="32"/>
      <c r="HXL149" s="32"/>
      <c r="HXM149" s="32"/>
      <c r="HXN149" s="32"/>
      <c r="HXO149" s="32"/>
      <c r="HXP149" s="32"/>
      <c r="HXQ149" s="32"/>
      <c r="HXR149" s="32"/>
      <c r="HXS149" s="32"/>
      <c r="HXT149" s="33"/>
      <c r="HXU149" s="31"/>
      <c r="HXV149" s="32"/>
      <c r="HXW149" s="32"/>
      <c r="HXX149" s="32"/>
      <c r="HXY149" s="32"/>
      <c r="HXZ149" s="32"/>
      <c r="HYA149" s="32"/>
      <c r="HYB149" s="32"/>
      <c r="HYC149" s="32"/>
      <c r="HYD149" s="32"/>
      <c r="HYE149" s="32"/>
      <c r="HYF149" s="32"/>
      <c r="HYG149" s="32"/>
      <c r="HYH149" s="32"/>
      <c r="HYI149" s="32"/>
      <c r="HYJ149" s="32"/>
      <c r="HYK149" s="32"/>
      <c r="HYL149" s="32"/>
      <c r="HYM149" s="32"/>
      <c r="HYN149" s="32"/>
      <c r="HYO149" s="32"/>
      <c r="HYP149" s="32"/>
      <c r="HYQ149" s="32"/>
      <c r="HYR149" s="32"/>
      <c r="HYS149" s="32"/>
      <c r="HYT149" s="32"/>
      <c r="HYU149" s="32"/>
      <c r="HYV149" s="32"/>
      <c r="HYW149" s="32"/>
      <c r="HYX149" s="32"/>
      <c r="HYY149" s="32"/>
      <c r="HYZ149" s="32"/>
      <c r="HZA149" s="32"/>
      <c r="HZB149" s="33"/>
      <c r="HZC149" s="31"/>
      <c r="HZD149" s="32"/>
      <c r="HZE149" s="32"/>
      <c r="HZF149" s="32"/>
      <c r="HZG149" s="32"/>
      <c r="HZH149" s="32"/>
      <c r="HZI149" s="32"/>
      <c r="HZJ149" s="32"/>
      <c r="HZK149" s="32"/>
      <c r="HZL149" s="32"/>
      <c r="HZM149" s="32"/>
      <c r="HZN149" s="32"/>
      <c r="HZO149" s="32"/>
      <c r="HZP149" s="32"/>
      <c r="HZQ149" s="32"/>
      <c r="HZR149" s="32"/>
      <c r="HZS149" s="32"/>
      <c r="HZT149" s="32"/>
      <c r="HZU149" s="32"/>
      <c r="HZV149" s="32"/>
      <c r="HZW149" s="32"/>
      <c r="HZX149" s="32"/>
      <c r="HZY149" s="32"/>
      <c r="HZZ149" s="32"/>
      <c r="IAA149" s="32"/>
      <c r="IAB149" s="32"/>
      <c r="IAC149" s="32"/>
      <c r="IAD149" s="32"/>
      <c r="IAE149" s="32"/>
      <c r="IAF149" s="32"/>
      <c r="IAG149" s="32"/>
      <c r="IAH149" s="32"/>
      <c r="IAI149" s="32"/>
      <c r="IAJ149" s="33"/>
      <c r="IAK149" s="31"/>
      <c r="IAL149" s="32"/>
      <c r="IAM149" s="32"/>
      <c r="IAN149" s="32"/>
      <c r="IAO149" s="32"/>
      <c r="IAP149" s="32"/>
      <c r="IAQ149" s="32"/>
      <c r="IAR149" s="32"/>
      <c r="IAS149" s="32"/>
      <c r="IAT149" s="32"/>
      <c r="IAU149" s="32"/>
      <c r="IAV149" s="32"/>
      <c r="IAW149" s="32"/>
      <c r="IAX149" s="32"/>
      <c r="IAY149" s="32"/>
      <c r="IAZ149" s="32"/>
      <c r="IBA149" s="32"/>
      <c r="IBB149" s="32"/>
      <c r="IBC149" s="32"/>
      <c r="IBD149" s="32"/>
      <c r="IBE149" s="32"/>
      <c r="IBF149" s="32"/>
      <c r="IBG149" s="32"/>
      <c r="IBH149" s="32"/>
      <c r="IBI149" s="32"/>
      <c r="IBJ149" s="32"/>
      <c r="IBK149" s="32"/>
      <c r="IBL149" s="32"/>
      <c r="IBM149" s="32"/>
      <c r="IBN149" s="32"/>
      <c r="IBO149" s="32"/>
      <c r="IBP149" s="32"/>
      <c r="IBQ149" s="32"/>
      <c r="IBR149" s="33"/>
      <c r="IBS149" s="31"/>
      <c r="IBT149" s="32"/>
      <c r="IBU149" s="32"/>
      <c r="IBV149" s="32"/>
      <c r="IBW149" s="32"/>
      <c r="IBX149" s="32"/>
      <c r="IBY149" s="32"/>
      <c r="IBZ149" s="32"/>
      <c r="ICA149" s="32"/>
      <c r="ICB149" s="32"/>
      <c r="ICC149" s="32"/>
      <c r="ICD149" s="32"/>
      <c r="ICE149" s="32"/>
      <c r="ICF149" s="32"/>
      <c r="ICG149" s="32"/>
      <c r="ICH149" s="32"/>
      <c r="ICI149" s="32"/>
      <c r="ICJ149" s="32"/>
      <c r="ICK149" s="32"/>
      <c r="ICL149" s="32"/>
      <c r="ICM149" s="32"/>
      <c r="ICN149" s="32"/>
      <c r="ICO149" s="32"/>
      <c r="ICP149" s="32"/>
      <c r="ICQ149" s="32"/>
      <c r="ICR149" s="32"/>
      <c r="ICS149" s="32"/>
      <c r="ICT149" s="32"/>
      <c r="ICU149" s="32"/>
      <c r="ICV149" s="32"/>
      <c r="ICW149" s="32"/>
      <c r="ICX149" s="32"/>
      <c r="ICY149" s="32"/>
      <c r="ICZ149" s="33"/>
      <c r="IDA149" s="31"/>
      <c r="IDB149" s="32"/>
      <c r="IDC149" s="32"/>
      <c r="IDD149" s="32"/>
      <c r="IDE149" s="32"/>
      <c r="IDF149" s="32"/>
      <c r="IDG149" s="32"/>
      <c r="IDH149" s="32"/>
      <c r="IDI149" s="32"/>
      <c r="IDJ149" s="32"/>
      <c r="IDK149" s="32"/>
      <c r="IDL149" s="32"/>
      <c r="IDM149" s="32"/>
      <c r="IDN149" s="32"/>
      <c r="IDO149" s="32"/>
      <c r="IDP149" s="32"/>
      <c r="IDQ149" s="32"/>
      <c r="IDR149" s="32"/>
      <c r="IDS149" s="32"/>
      <c r="IDT149" s="32"/>
      <c r="IDU149" s="32"/>
      <c r="IDV149" s="32"/>
      <c r="IDW149" s="32"/>
      <c r="IDX149" s="32"/>
      <c r="IDY149" s="32"/>
      <c r="IDZ149" s="32"/>
      <c r="IEA149" s="32"/>
      <c r="IEB149" s="32"/>
      <c r="IEC149" s="32"/>
      <c r="IED149" s="32"/>
      <c r="IEE149" s="32"/>
      <c r="IEF149" s="32"/>
      <c r="IEG149" s="32"/>
      <c r="IEH149" s="33"/>
      <c r="IEI149" s="31"/>
      <c r="IEJ149" s="32"/>
      <c r="IEK149" s="32"/>
      <c r="IEL149" s="32"/>
      <c r="IEM149" s="32"/>
      <c r="IEN149" s="32"/>
      <c r="IEO149" s="32"/>
      <c r="IEP149" s="32"/>
      <c r="IEQ149" s="32"/>
      <c r="IER149" s="32"/>
      <c r="IES149" s="32"/>
      <c r="IET149" s="32"/>
      <c r="IEU149" s="32"/>
      <c r="IEV149" s="32"/>
      <c r="IEW149" s="32"/>
      <c r="IEX149" s="32"/>
      <c r="IEY149" s="32"/>
      <c r="IEZ149" s="32"/>
      <c r="IFA149" s="32"/>
      <c r="IFB149" s="32"/>
      <c r="IFC149" s="32"/>
      <c r="IFD149" s="32"/>
      <c r="IFE149" s="32"/>
      <c r="IFF149" s="32"/>
      <c r="IFG149" s="32"/>
      <c r="IFH149" s="32"/>
      <c r="IFI149" s="32"/>
      <c r="IFJ149" s="32"/>
      <c r="IFK149" s="32"/>
      <c r="IFL149" s="32"/>
      <c r="IFM149" s="32"/>
      <c r="IFN149" s="32"/>
      <c r="IFO149" s="32"/>
      <c r="IFP149" s="33"/>
      <c r="IFQ149" s="31"/>
      <c r="IFR149" s="32"/>
      <c r="IFS149" s="32"/>
      <c r="IFT149" s="32"/>
      <c r="IFU149" s="32"/>
      <c r="IFV149" s="32"/>
      <c r="IFW149" s="32"/>
      <c r="IFX149" s="32"/>
      <c r="IFY149" s="32"/>
      <c r="IFZ149" s="32"/>
      <c r="IGA149" s="32"/>
      <c r="IGB149" s="32"/>
      <c r="IGC149" s="32"/>
      <c r="IGD149" s="32"/>
      <c r="IGE149" s="32"/>
      <c r="IGF149" s="32"/>
      <c r="IGG149" s="32"/>
      <c r="IGH149" s="32"/>
      <c r="IGI149" s="32"/>
      <c r="IGJ149" s="32"/>
      <c r="IGK149" s="32"/>
      <c r="IGL149" s="32"/>
      <c r="IGM149" s="32"/>
      <c r="IGN149" s="32"/>
      <c r="IGO149" s="32"/>
      <c r="IGP149" s="32"/>
      <c r="IGQ149" s="32"/>
      <c r="IGR149" s="32"/>
      <c r="IGS149" s="32"/>
      <c r="IGT149" s="32"/>
      <c r="IGU149" s="32"/>
      <c r="IGV149" s="32"/>
      <c r="IGW149" s="32"/>
      <c r="IGX149" s="33"/>
      <c r="IGY149" s="31"/>
      <c r="IGZ149" s="32"/>
      <c r="IHA149" s="32"/>
      <c r="IHB149" s="32"/>
      <c r="IHC149" s="32"/>
      <c r="IHD149" s="32"/>
      <c r="IHE149" s="32"/>
      <c r="IHF149" s="32"/>
      <c r="IHG149" s="32"/>
      <c r="IHH149" s="32"/>
      <c r="IHI149" s="32"/>
      <c r="IHJ149" s="32"/>
      <c r="IHK149" s="32"/>
      <c r="IHL149" s="32"/>
      <c r="IHM149" s="32"/>
      <c r="IHN149" s="32"/>
      <c r="IHO149" s="32"/>
      <c r="IHP149" s="32"/>
      <c r="IHQ149" s="32"/>
      <c r="IHR149" s="32"/>
      <c r="IHS149" s="32"/>
      <c r="IHT149" s="32"/>
      <c r="IHU149" s="32"/>
      <c r="IHV149" s="32"/>
      <c r="IHW149" s="32"/>
      <c r="IHX149" s="32"/>
      <c r="IHY149" s="32"/>
      <c r="IHZ149" s="32"/>
      <c r="IIA149" s="32"/>
      <c r="IIB149" s="32"/>
      <c r="IIC149" s="32"/>
      <c r="IID149" s="32"/>
      <c r="IIE149" s="32"/>
      <c r="IIF149" s="33"/>
      <c r="IIG149" s="31"/>
      <c r="IIH149" s="32"/>
      <c r="III149" s="32"/>
      <c r="IIJ149" s="32"/>
      <c r="IIK149" s="32"/>
      <c r="IIL149" s="32"/>
      <c r="IIM149" s="32"/>
      <c r="IIN149" s="32"/>
      <c r="IIO149" s="32"/>
      <c r="IIP149" s="32"/>
      <c r="IIQ149" s="32"/>
      <c r="IIR149" s="32"/>
      <c r="IIS149" s="32"/>
      <c r="IIT149" s="32"/>
      <c r="IIU149" s="32"/>
      <c r="IIV149" s="32"/>
      <c r="IIW149" s="32"/>
      <c r="IIX149" s="32"/>
      <c r="IIY149" s="32"/>
      <c r="IIZ149" s="32"/>
      <c r="IJA149" s="32"/>
      <c r="IJB149" s="32"/>
      <c r="IJC149" s="32"/>
      <c r="IJD149" s="32"/>
      <c r="IJE149" s="32"/>
      <c r="IJF149" s="32"/>
      <c r="IJG149" s="32"/>
      <c r="IJH149" s="32"/>
      <c r="IJI149" s="32"/>
      <c r="IJJ149" s="32"/>
      <c r="IJK149" s="32"/>
      <c r="IJL149" s="32"/>
      <c r="IJM149" s="32"/>
      <c r="IJN149" s="33"/>
      <c r="IJO149" s="31"/>
      <c r="IJP149" s="32"/>
      <c r="IJQ149" s="32"/>
      <c r="IJR149" s="32"/>
      <c r="IJS149" s="32"/>
      <c r="IJT149" s="32"/>
      <c r="IJU149" s="32"/>
      <c r="IJV149" s="32"/>
      <c r="IJW149" s="32"/>
      <c r="IJX149" s="32"/>
      <c r="IJY149" s="32"/>
      <c r="IJZ149" s="32"/>
      <c r="IKA149" s="32"/>
      <c r="IKB149" s="32"/>
      <c r="IKC149" s="32"/>
      <c r="IKD149" s="32"/>
      <c r="IKE149" s="32"/>
      <c r="IKF149" s="32"/>
      <c r="IKG149" s="32"/>
      <c r="IKH149" s="32"/>
      <c r="IKI149" s="32"/>
      <c r="IKJ149" s="32"/>
      <c r="IKK149" s="32"/>
      <c r="IKL149" s="32"/>
      <c r="IKM149" s="32"/>
      <c r="IKN149" s="32"/>
      <c r="IKO149" s="32"/>
      <c r="IKP149" s="32"/>
      <c r="IKQ149" s="32"/>
      <c r="IKR149" s="32"/>
      <c r="IKS149" s="32"/>
      <c r="IKT149" s="32"/>
      <c r="IKU149" s="32"/>
      <c r="IKV149" s="33"/>
      <c r="IKW149" s="31"/>
      <c r="IKX149" s="32"/>
      <c r="IKY149" s="32"/>
      <c r="IKZ149" s="32"/>
      <c r="ILA149" s="32"/>
      <c r="ILB149" s="32"/>
      <c r="ILC149" s="32"/>
      <c r="ILD149" s="32"/>
      <c r="ILE149" s="32"/>
      <c r="ILF149" s="32"/>
      <c r="ILG149" s="32"/>
      <c r="ILH149" s="32"/>
      <c r="ILI149" s="32"/>
      <c r="ILJ149" s="32"/>
      <c r="ILK149" s="32"/>
      <c r="ILL149" s="32"/>
      <c r="ILM149" s="32"/>
      <c r="ILN149" s="32"/>
      <c r="ILO149" s="32"/>
      <c r="ILP149" s="32"/>
      <c r="ILQ149" s="32"/>
      <c r="ILR149" s="32"/>
      <c r="ILS149" s="32"/>
      <c r="ILT149" s="32"/>
      <c r="ILU149" s="32"/>
      <c r="ILV149" s="32"/>
      <c r="ILW149" s="32"/>
      <c r="ILX149" s="32"/>
      <c r="ILY149" s="32"/>
      <c r="ILZ149" s="32"/>
      <c r="IMA149" s="32"/>
      <c r="IMB149" s="32"/>
      <c r="IMC149" s="32"/>
      <c r="IMD149" s="33"/>
      <c r="IME149" s="31"/>
      <c r="IMF149" s="32"/>
      <c r="IMG149" s="32"/>
      <c r="IMH149" s="32"/>
      <c r="IMI149" s="32"/>
      <c r="IMJ149" s="32"/>
      <c r="IMK149" s="32"/>
      <c r="IML149" s="32"/>
      <c r="IMM149" s="32"/>
      <c r="IMN149" s="32"/>
      <c r="IMO149" s="32"/>
      <c r="IMP149" s="32"/>
      <c r="IMQ149" s="32"/>
      <c r="IMR149" s="32"/>
      <c r="IMS149" s="32"/>
      <c r="IMT149" s="32"/>
      <c r="IMU149" s="32"/>
      <c r="IMV149" s="32"/>
      <c r="IMW149" s="32"/>
      <c r="IMX149" s="32"/>
      <c r="IMY149" s="32"/>
      <c r="IMZ149" s="32"/>
      <c r="INA149" s="32"/>
      <c r="INB149" s="32"/>
      <c r="INC149" s="32"/>
      <c r="IND149" s="32"/>
      <c r="INE149" s="32"/>
      <c r="INF149" s="32"/>
      <c r="ING149" s="32"/>
      <c r="INH149" s="32"/>
      <c r="INI149" s="32"/>
      <c r="INJ149" s="32"/>
      <c r="INK149" s="32"/>
      <c r="INL149" s="33"/>
      <c r="INM149" s="31"/>
      <c r="INN149" s="32"/>
      <c r="INO149" s="32"/>
      <c r="INP149" s="32"/>
      <c r="INQ149" s="32"/>
      <c r="INR149" s="32"/>
      <c r="INS149" s="32"/>
      <c r="INT149" s="32"/>
      <c r="INU149" s="32"/>
      <c r="INV149" s="32"/>
      <c r="INW149" s="32"/>
      <c r="INX149" s="32"/>
      <c r="INY149" s="32"/>
      <c r="INZ149" s="32"/>
      <c r="IOA149" s="32"/>
      <c r="IOB149" s="32"/>
      <c r="IOC149" s="32"/>
      <c r="IOD149" s="32"/>
      <c r="IOE149" s="32"/>
      <c r="IOF149" s="32"/>
      <c r="IOG149" s="32"/>
      <c r="IOH149" s="32"/>
      <c r="IOI149" s="32"/>
      <c r="IOJ149" s="32"/>
      <c r="IOK149" s="32"/>
      <c r="IOL149" s="32"/>
      <c r="IOM149" s="32"/>
      <c r="ION149" s="32"/>
      <c r="IOO149" s="32"/>
      <c r="IOP149" s="32"/>
      <c r="IOQ149" s="32"/>
      <c r="IOR149" s="32"/>
      <c r="IOS149" s="32"/>
      <c r="IOT149" s="33"/>
      <c r="IOU149" s="31"/>
      <c r="IOV149" s="32"/>
      <c r="IOW149" s="32"/>
      <c r="IOX149" s="32"/>
      <c r="IOY149" s="32"/>
      <c r="IOZ149" s="32"/>
      <c r="IPA149" s="32"/>
      <c r="IPB149" s="32"/>
      <c r="IPC149" s="32"/>
      <c r="IPD149" s="32"/>
      <c r="IPE149" s="32"/>
      <c r="IPF149" s="32"/>
      <c r="IPG149" s="32"/>
      <c r="IPH149" s="32"/>
      <c r="IPI149" s="32"/>
      <c r="IPJ149" s="32"/>
      <c r="IPK149" s="32"/>
      <c r="IPL149" s="32"/>
      <c r="IPM149" s="32"/>
      <c r="IPN149" s="32"/>
      <c r="IPO149" s="32"/>
      <c r="IPP149" s="32"/>
      <c r="IPQ149" s="32"/>
      <c r="IPR149" s="32"/>
      <c r="IPS149" s="32"/>
      <c r="IPT149" s="32"/>
      <c r="IPU149" s="32"/>
      <c r="IPV149" s="32"/>
      <c r="IPW149" s="32"/>
      <c r="IPX149" s="32"/>
      <c r="IPY149" s="32"/>
      <c r="IPZ149" s="32"/>
      <c r="IQA149" s="32"/>
      <c r="IQB149" s="33"/>
      <c r="IQC149" s="31"/>
      <c r="IQD149" s="32"/>
      <c r="IQE149" s="32"/>
      <c r="IQF149" s="32"/>
      <c r="IQG149" s="32"/>
      <c r="IQH149" s="32"/>
      <c r="IQI149" s="32"/>
      <c r="IQJ149" s="32"/>
      <c r="IQK149" s="32"/>
      <c r="IQL149" s="32"/>
      <c r="IQM149" s="32"/>
      <c r="IQN149" s="32"/>
      <c r="IQO149" s="32"/>
      <c r="IQP149" s="32"/>
      <c r="IQQ149" s="32"/>
      <c r="IQR149" s="32"/>
      <c r="IQS149" s="32"/>
      <c r="IQT149" s="32"/>
      <c r="IQU149" s="32"/>
      <c r="IQV149" s="32"/>
      <c r="IQW149" s="32"/>
      <c r="IQX149" s="32"/>
      <c r="IQY149" s="32"/>
      <c r="IQZ149" s="32"/>
      <c r="IRA149" s="32"/>
      <c r="IRB149" s="32"/>
      <c r="IRC149" s="32"/>
      <c r="IRD149" s="32"/>
      <c r="IRE149" s="32"/>
      <c r="IRF149" s="32"/>
      <c r="IRG149" s="32"/>
      <c r="IRH149" s="32"/>
      <c r="IRI149" s="32"/>
      <c r="IRJ149" s="33"/>
      <c r="IRK149" s="31"/>
      <c r="IRL149" s="32"/>
      <c r="IRM149" s="32"/>
      <c r="IRN149" s="32"/>
      <c r="IRO149" s="32"/>
      <c r="IRP149" s="32"/>
      <c r="IRQ149" s="32"/>
      <c r="IRR149" s="32"/>
      <c r="IRS149" s="32"/>
      <c r="IRT149" s="32"/>
      <c r="IRU149" s="32"/>
      <c r="IRV149" s="32"/>
      <c r="IRW149" s="32"/>
      <c r="IRX149" s="32"/>
      <c r="IRY149" s="32"/>
      <c r="IRZ149" s="32"/>
      <c r="ISA149" s="32"/>
      <c r="ISB149" s="32"/>
      <c r="ISC149" s="32"/>
      <c r="ISD149" s="32"/>
      <c r="ISE149" s="32"/>
      <c r="ISF149" s="32"/>
      <c r="ISG149" s="32"/>
      <c r="ISH149" s="32"/>
      <c r="ISI149" s="32"/>
      <c r="ISJ149" s="32"/>
      <c r="ISK149" s="32"/>
      <c r="ISL149" s="32"/>
      <c r="ISM149" s="32"/>
      <c r="ISN149" s="32"/>
      <c r="ISO149" s="32"/>
      <c r="ISP149" s="32"/>
      <c r="ISQ149" s="32"/>
      <c r="ISR149" s="33"/>
      <c r="ISS149" s="31"/>
      <c r="IST149" s="32"/>
      <c r="ISU149" s="32"/>
      <c r="ISV149" s="32"/>
      <c r="ISW149" s="32"/>
      <c r="ISX149" s="32"/>
      <c r="ISY149" s="32"/>
      <c r="ISZ149" s="32"/>
      <c r="ITA149" s="32"/>
      <c r="ITB149" s="32"/>
      <c r="ITC149" s="32"/>
      <c r="ITD149" s="32"/>
      <c r="ITE149" s="32"/>
      <c r="ITF149" s="32"/>
      <c r="ITG149" s="32"/>
      <c r="ITH149" s="32"/>
      <c r="ITI149" s="32"/>
      <c r="ITJ149" s="32"/>
      <c r="ITK149" s="32"/>
      <c r="ITL149" s="32"/>
      <c r="ITM149" s="32"/>
      <c r="ITN149" s="32"/>
      <c r="ITO149" s="32"/>
      <c r="ITP149" s="32"/>
      <c r="ITQ149" s="32"/>
      <c r="ITR149" s="32"/>
      <c r="ITS149" s="32"/>
      <c r="ITT149" s="32"/>
      <c r="ITU149" s="32"/>
      <c r="ITV149" s="32"/>
      <c r="ITW149" s="32"/>
      <c r="ITX149" s="32"/>
      <c r="ITY149" s="32"/>
      <c r="ITZ149" s="33"/>
      <c r="IUA149" s="31"/>
      <c r="IUB149" s="32"/>
      <c r="IUC149" s="32"/>
      <c r="IUD149" s="32"/>
      <c r="IUE149" s="32"/>
      <c r="IUF149" s="32"/>
      <c r="IUG149" s="32"/>
      <c r="IUH149" s="32"/>
      <c r="IUI149" s="32"/>
      <c r="IUJ149" s="32"/>
      <c r="IUK149" s="32"/>
      <c r="IUL149" s="32"/>
      <c r="IUM149" s="32"/>
      <c r="IUN149" s="32"/>
      <c r="IUO149" s="32"/>
      <c r="IUP149" s="32"/>
      <c r="IUQ149" s="32"/>
      <c r="IUR149" s="32"/>
      <c r="IUS149" s="32"/>
      <c r="IUT149" s="32"/>
      <c r="IUU149" s="32"/>
      <c r="IUV149" s="32"/>
      <c r="IUW149" s="32"/>
      <c r="IUX149" s="32"/>
      <c r="IUY149" s="32"/>
      <c r="IUZ149" s="32"/>
      <c r="IVA149" s="32"/>
      <c r="IVB149" s="32"/>
      <c r="IVC149" s="32"/>
      <c r="IVD149" s="32"/>
      <c r="IVE149" s="32"/>
      <c r="IVF149" s="32"/>
      <c r="IVG149" s="32"/>
      <c r="IVH149" s="33"/>
      <c r="IVI149" s="31"/>
      <c r="IVJ149" s="32"/>
      <c r="IVK149" s="32"/>
      <c r="IVL149" s="32"/>
      <c r="IVM149" s="32"/>
      <c r="IVN149" s="32"/>
      <c r="IVO149" s="32"/>
      <c r="IVP149" s="32"/>
      <c r="IVQ149" s="32"/>
      <c r="IVR149" s="32"/>
      <c r="IVS149" s="32"/>
      <c r="IVT149" s="32"/>
      <c r="IVU149" s="32"/>
      <c r="IVV149" s="32"/>
      <c r="IVW149" s="32"/>
      <c r="IVX149" s="32"/>
      <c r="IVY149" s="32"/>
      <c r="IVZ149" s="32"/>
      <c r="IWA149" s="32"/>
      <c r="IWB149" s="32"/>
      <c r="IWC149" s="32"/>
      <c r="IWD149" s="32"/>
      <c r="IWE149" s="32"/>
      <c r="IWF149" s="32"/>
      <c r="IWG149" s="32"/>
      <c r="IWH149" s="32"/>
      <c r="IWI149" s="32"/>
      <c r="IWJ149" s="32"/>
      <c r="IWK149" s="32"/>
      <c r="IWL149" s="32"/>
      <c r="IWM149" s="32"/>
      <c r="IWN149" s="32"/>
      <c r="IWO149" s="32"/>
      <c r="IWP149" s="33"/>
      <c r="IWQ149" s="31"/>
      <c r="IWR149" s="32"/>
      <c r="IWS149" s="32"/>
      <c r="IWT149" s="32"/>
      <c r="IWU149" s="32"/>
      <c r="IWV149" s="32"/>
      <c r="IWW149" s="32"/>
      <c r="IWX149" s="32"/>
      <c r="IWY149" s="32"/>
      <c r="IWZ149" s="32"/>
      <c r="IXA149" s="32"/>
      <c r="IXB149" s="32"/>
      <c r="IXC149" s="32"/>
      <c r="IXD149" s="32"/>
      <c r="IXE149" s="32"/>
      <c r="IXF149" s="32"/>
      <c r="IXG149" s="32"/>
      <c r="IXH149" s="32"/>
      <c r="IXI149" s="32"/>
      <c r="IXJ149" s="32"/>
      <c r="IXK149" s="32"/>
      <c r="IXL149" s="32"/>
      <c r="IXM149" s="32"/>
      <c r="IXN149" s="32"/>
      <c r="IXO149" s="32"/>
      <c r="IXP149" s="32"/>
      <c r="IXQ149" s="32"/>
      <c r="IXR149" s="32"/>
      <c r="IXS149" s="32"/>
      <c r="IXT149" s="32"/>
      <c r="IXU149" s="32"/>
      <c r="IXV149" s="32"/>
      <c r="IXW149" s="32"/>
      <c r="IXX149" s="33"/>
      <c r="IXY149" s="31"/>
      <c r="IXZ149" s="32"/>
      <c r="IYA149" s="32"/>
      <c r="IYB149" s="32"/>
      <c r="IYC149" s="32"/>
      <c r="IYD149" s="32"/>
      <c r="IYE149" s="32"/>
      <c r="IYF149" s="32"/>
      <c r="IYG149" s="32"/>
      <c r="IYH149" s="32"/>
      <c r="IYI149" s="32"/>
      <c r="IYJ149" s="32"/>
      <c r="IYK149" s="32"/>
      <c r="IYL149" s="32"/>
      <c r="IYM149" s="32"/>
      <c r="IYN149" s="32"/>
      <c r="IYO149" s="32"/>
      <c r="IYP149" s="32"/>
      <c r="IYQ149" s="32"/>
      <c r="IYR149" s="32"/>
      <c r="IYS149" s="32"/>
      <c r="IYT149" s="32"/>
      <c r="IYU149" s="32"/>
      <c r="IYV149" s="32"/>
      <c r="IYW149" s="32"/>
      <c r="IYX149" s="32"/>
      <c r="IYY149" s="32"/>
      <c r="IYZ149" s="32"/>
      <c r="IZA149" s="32"/>
      <c r="IZB149" s="32"/>
      <c r="IZC149" s="32"/>
      <c r="IZD149" s="32"/>
      <c r="IZE149" s="32"/>
      <c r="IZF149" s="33"/>
      <c r="IZG149" s="31"/>
      <c r="IZH149" s="32"/>
      <c r="IZI149" s="32"/>
      <c r="IZJ149" s="32"/>
      <c r="IZK149" s="32"/>
      <c r="IZL149" s="32"/>
      <c r="IZM149" s="32"/>
      <c r="IZN149" s="32"/>
      <c r="IZO149" s="32"/>
      <c r="IZP149" s="32"/>
      <c r="IZQ149" s="32"/>
      <c r="IZR149" s="32"/>
      <c r="IZS149" s="32"/>
      <c r="IZT149" s="32"/>
      <c r="IZU149" s="32"/>
      <c r="IZV149" s="32"/>
      <c r="IZW149" s="32"/>
      <c r="IZX149" s="32"/>
      <c r="IZY149" s="32"/>
      <c r="IZZ149" s="32"/>
      <c r="JAA149" s="32"/>
      <c r="JAB149" s="32"/>
      <c r="JAC149" s="32"/>
      <c r="JAD149" s="32"/>
      <c r="JAE149" s="32"/>
      <c r="JAF149" s="32"/>
      <c r="JAG149" s="32"/>
      <c r="JAH149" s="32"/>
      <c r="JAI149" s="32"/>
      <c r="JAJ149" s="32"/>
      <c r="JAK149" s="32"/>
      <c r="JAL149" s="32"/>
      <c r="JAM149" s="32"/>
      <c r="JAN149" s="33"/>
      <c r="JAO149" s="31"/>
      <c r="JAP149" s="32"/>
      <c r="JAQ149" s="32"/>
      <c r="JAR149" s="32"/>
      <c r="JAS149" s="32"/>
      <c r="JAT149" s="32"/>
      <c r="JAU149" s="32"/>
      <c r="JAV149" s="32"/>
      <c r="JAW149" s="32"/>
      <c r="JAX149" s="32"/>
      <c r="JAY149" s="32"/>
      <c r="JAZ149" s="32"/>
      <c r="JBA149" s="32"/>
      <c r="JBB149" s="32"/>
      <c r="JBC149" s="32"/>
      <c r="JBD149" s="32"/>
      <c r="JBE149" s="32"/>
      <c r="JBF149" s="32"/>
      <c r="JBG149" s="32"/>
      <c r="JBH149" s="32"/>
      <c r="JBI149" s="32"/>
      <c r="JBJ149" s="32"/>
      <c r="JBK149" s="32"/>
      <c r="JBL149" s="32"/>
      <c r="JBM149" s="32"/>
      <c r="JBN149" s="32"/>
      <c r="JBO149" s="32"/>
      <c r="JBP149" s="32"/>
      <c r="JBQ149" s="32"/>
      <c r="JBR149" s="32"/>
      <c r="JBS149" s="32"/>
      <c r="JBT149" s="32"/>
      <c r="JBU149" s="32"/>
      <c r="JBV149" s="33"/>
      <c r="JBW149" s="31"/>
      <c r="JBX149" s="32"/>
      <c r="JBY149" s="32"/>
      <c r="JBZ149" s="32"/>
      <c r="JCA149" s="32"/>
      <c r="JCB149" s="32"/>
      <c r="JCC149" s="32"/>
      <c r="JCD149" s="32"/>
      <c r="JCE149" s="32"/>
      <c r="JCF149" s="32"/>
      <c r="JCG149" s="32"/>
      <c r="JCH149" s="32"/>
      <c r="JCI149" s="32"/>
      <c r="JCJ149" s="32"/>
      <c r="JCK149" s="32"/>
      <c r="JCL149" s="32"/>
      <c r="JCM149" s="32"/>
      <c r="JCN149" s="32"/>
      <c r="JCO149" s="32"/>
      <c r="JCP149" s="32"/>
      <c r="JCQ149" s="32"/>
      <c r="JCR149" s="32"/>
      <c r="JCS149" s="32"/>
      <c r="JCT149" s="32"/>
      <c r="JCU149" s="32"/>
      <c r="JCV149" s="32"/>
      <c r="JCW149" s="32"/>
      <c r="JCX149" s="32"/>
      <c r="JCY149" s="32"/>
      <c r="JCZ149" s="32"/>
      <c r="JDA149" s="32"/>
      <c r="JDB149" s="32"/>
      <c r="JDC149" s="32"/>
      <c r="JDD149" s="33"/>
      <c r="JDE149" s="31"/>
      <c r="JDF149" s="32"/>
      <c r="JDG149" s="32"/>
      <c r="JDH149" s="32"/>
      <c r="JDI149" s="32"/>
      <c r="JDJ149" s="32"/>
      <c r="JDK149" s="32"/>
      <c r="JDL149" s="32"/>
      <c r="JDM149" s="32"/>
      <c r="JDN149" s="32"/>
      <c r="JDO149" s="32"/>
      <c r="JDP149" s="32"/>
      <c r="JDQ149" s="32"/>
      <c r="JDR149" s="32"/>
      <c r="JDS149" s="32"/>
      <c r="JDT149" s="32"/>
      <c r="JDU149" s="32"/>
      <c r="JDV149" s="32"/>
      <c r="JDW149" s="32"/>
      <c r="JDX149" s="32"/>
      <c r="JDY149" s="32"/>
      <c r="JDZ149" s="32"/>
      <c r="JEA149" s="32"/>
      <c r="JEB149" s="32"/>
      <c r="JEC149" s="32"/>
      <c r="JED149" s="32"/>
      <c r="JEE149" s="32"/>
      <c r="JEF149" s="32"/>
      <c r="JEG149" s="32"/>
      <c r="JEH149" s="32"/>
      <c r="JEI149" s="32"/>
      <c r="JEJ149" s="32"/>
      <c r="JEK149" s="32"/>
      <c r="JEL149" s="33"/>
      <c r="JEM149" s="31"/>
      <c r="JEN149" s="32"/>
      <c r="JEO149" s="32"/>
      <c r="JEP149" s="32"/>
      <c r="JEQ149" s="32"/>
      <c r="JER149" s="32"/>
      <c r="JES149" s="32"/>
      <c r="JET149" s="32"/>
      <c r="JEU149" s="32"/>
      <c r="JEV149" s="32"/>
      <c r="JEW149" s="32"/>
      <c r="JEX149" s="32"/>
      <c r="JEY149" s="32"/>
      <c r="JEZ149" s="32"/>
      <c r="JFA149" s="32"/>
      <c r="JFB149" s="32"/>
      <c r="JFC149" s="32"/>
      <c r="JFD149" s="32"/>
      <c r="JFE149" s="32"/>
      <c r="JFF149" s="32"/>
      <c r="JFG149" s="32"/>
      <c r="JFH149" s="32"/>
      <c r="JFI149" s="32"/>
      <c r="JFJ149" s="32"/>
      <c r="JFK149" s="32"/>
      <c r="JFL149" s="32"/>
      <c r="JFM149" s="32"/>
      <c r="JFN149" s="32"/>
      <c r="JFO149" s="32"/>
      <c r="JFP149" s="32"/>
      <c r="JFQ149" s="32"/>
      <c r="JFR149" s="32"/>
      <c r="JFS149" s="32"/>
      <c r="JFT149" s="33"/>
      <c r="JFU149" s="31"/>
      <c r="JFV149" s="32"/>
      <c r="JFW149" s="32"/>
      <c r="JFX149" s="32"/>
      <c r="JFY149" s="32"/>
      <c r="JFZ149" s="32"/>
      <c r="JGA149" s="32"/>
      <c r="JGB149" s="32"/>
      <c r="JGC149" s="32"/>
      <c r="JGD149" s="32"/>
      <c r="JGE149" s="32"/>
      <c r="JGF149" s="32"/>
      <c r="JGG149" s="32"/>
      <c r="JGH149" s="32"/>
      <c r="JGI149" s="32"/>
      <c r="JGJ149" s="32"/>
      <c r="JGK149" s="32"/>
      <c r="JGL149" s="32"/>
      <c r="JGM149" s="32"/>
      <c r="JGN149" s="32"/>
      <c r="JGO149" s="32"/>
      <c r="JGP149" s="32"/>
      <c r="JGQ149" s="32"/>
      <c r="JGR149" s="32"/>
      <c r="JGS149" s="32"/>
      <c r="JGT149" s="32"/>
      <c r="JGU149" s="32"/>
      <c r="JGV149" s="32"/>
      <c r="JGW149" s="32"/>
      <c r="JGX149" s="32"/>
      <c r="JGY149" s="32"/>
      <c r="JGZ149" s="32"/>
      <c r="JHA149" s="32"/>
      <c r="JHB149" s="33"/>
      <c r="JHC149" s="31"/>
      <c r="JHD149" s="32"/>
      <c r="JHE149" s="32"/>
      <c r="JHF149" s="32"/>
      <c r="JHG149" s="32"/>
      <c r="JHH149" s="32"/>
      <c r="JHI149" s="32"/>
      <c r="JHJ149" s="32"/>
      <c r="JHK149" s="32"/>
      <c r="JHL149" s="32"/>
      <c r="JHM149" s="32"/>
      <c r="JHN149" s="32"/>
      <c r="JHO149" s="32"/>
      <c r="JHP149" s="32"/>
      <c r="JHQ149" s="32"/>
      <c r="JHR149" s="32"/>
      <c r="JHS149" s="32"/>
      <c r="JHT149" s="32"/>
      <c r="JHU149" s="32"/>
      <c r="JHV149" s="32"/>
      <c r="JHW149" s="32"/>
      <c r="JHX149" s="32"/>
      <c r="JHY149" s="32"/>
      <c r="JHZ149" s="32"/>
      <c r="JIA149" s="32"/>
      <c r="JIB149" s="32"/>
      <c r="JIC149" s="32"/>
      <c r="JID149" s="32"/>
      <c r="JIE149" s="32"/>
      <c r="JIF149" s="32"/>
      <c r="JIG149" s="32"/>
      <c r="JIH149" s="32"/>
      <c r="JII149" s="32"/>
      <c r="JIJ149" s="33"/>
      <c r="JIK149" s="31"/>
      <c r="JIL149" s="32"/>
      <c r="JIM149" s="32"/>
      <c r="JIN149" s="32"/>
      <c r="JIO149" s="32"/>
      <c r="JIP149" s="32"/>
      <c r="JIQ149" s="32"/>
      <c r="JIR149" s="32"/>
      <c r="JIS149" s="32"/>
      <c r="JIT149" s="32"/>
      <c r="JIU149" s="32"/>
      <c r="JIV149" s="32"/>
      <c r="JIW149" s="32"/>
      <c r="JIX149" s="32"/>
      <c r="JIY149" s="32"/>
      <c r="JIZ149" s="32"/>
      <c r="JJA149" s="32"/>
      <c r="JJB149" s="32"/>
      <c r="JJC149" s="32"/>
      <c r="JJD149" s="32"/>
      <c r="JJE149" s="32"/>
      <c r="JJF149" s="32"/>
      <c r="JJG149" s="32"/>
      <c r="JJH149" s="32"/>
      <c r="JJI149" s="32"/>
      <c r="JJJ149" s="32"/>
      <c r="JJK149" s="32"/>
      <c r="JJL149" s="32"/>
      <c r="JJM149" s="32"/>
      <c r="JJN149" s="32"/>
      <c r="JJO149" s="32"/>
      <c r="JJP149" s="32"/>
      <c r="JJQ149" s="32"/>
      <c r="JJR149" s="33"/>
      <c r="JJS149" s="31"/>
      <c r="JJT149" s="32"/>
      <c r="JJU149" s="32"/>
      <c r="JJV149" s="32"/>
      <c r="JJW149" s="32"/>
      <c r="JJX149" s="32"/>
      <c r="JJY149" s="32"/>
      <c r="JJZ149" s="32"/>
      <c r="JKA149" s="32"/>
      <c r="JKB149" s="32"/>
      <c r="JKC149" s="32"/>
      <c r="JKD149" s="32"/>
      <c r="JKE149" s="32"/>
      <c r="JKF149" s="32"/>
      <c r="JKG149" s="32"/>
      <c r="JKH149" s="32"/>
      <c r="JKI149" s="32"/>
      <c r="JKJ149" s="32"/>
      <c r="JKK149" s="32"/>
      <c r="JKL149" s="32"/>
      <c r="JKM149" s="32"/>
      <c r="JKN149" s="32"/>
      <c r="JKO149" s="32"/>
      <c r="JKP149" s="32"/>
      <c r="JKQ149" s="32"/>
      <c r="JKR149" s="32"/>
      <c r="JKS149" s="32"/>
      <c r="JKT149" s="32"/>
      <c r="JKU149" s="32"/>
      <c r="JKV149" s="32"/>
      <c r="JKW149" s="32"/>
      <c r="JKX149" s="32"/>
      <c r="JKY149" s="32"/>
      <c r="JKZ149" s="33"/>
      <c r="JLA149" s="31"/>
      <c r="JLB149" s="32"/>
      <c r="JLC149" s="32"/>
      <c r="JLD149" s="32"/>
      <c r="JLE149" s="32"/>
      <c r="JLF149" s="32"/>
      <c r="JLG149" s="32"/>
      <c r="JLH149" s="32"/>
      <c r="JLI149" s="32"/>
      <c r="JLJ149" s="32"/>
      <c r="JLK149" s="32"/>
      <c r="JLL149" s="32"/>
      <c r="JLM149" s="32"/>
      <c r="JLN149" s="32"/>
      <c r="JLO149" s="32"/>
      <c r="JLP149" s="32"/>
      <c r="JLQ149" s="32"/>
      <c r="JLR149" s="32"/>
      <c r="JLS149" s="32"/>
      <c r="JLT149" s="32"/>
      <c r="JLU149" s="32"/>
      <c r="JLV149" s="32"/>
      <c r="JLW149" s="32"/>
      <c r="JLX149" s="32"/>
      <c r="JLY149" s="32"/>
      <c r="JLZ149" s="32"/>
      <c r="JMA149" s="32"/>
      <c r="JMB149" s="32"/>
      <c r="JMC149" s="32"/>
      <c r="JMD149" s="32"/>
      <c r="JME149" s="32"/>
      <c r="JMF149" s="32"/>
      <c r="JMG149" s="32"/>
      <c r="JMH149" s="33"/>
      <c r="JMI149" s="31"/>
      <c r="JMJ149" s="32"/>
      <c r="JMK149" s="32"/>
      <c r="JML149" s="32"/>
      <c r="JMM149" s="32"/>
      <c r="JMN149" s="32"/>
      <c r="JMO149" s="32"/>
      <c r="JMP149" s="32"/>
      <c r="JMQ149" s="32"/>
      <c r="JMR149" s="32"/>
      <c r="JMS149" s="32"/>
      <c r="JMT149" s="32"/>
      <c r="JMU149" s="32"/>
      <c r="JMV149" s="32"/>
      <c r="JMW149" s="32"/>
      <c r="JMX149" s="32"/>
      <c r="JMY149" s="32"/>
      <c r="JMZ149" s="32"/>
      <c r="JNA149" s="32"/>
      <c r="JNB149" s="32"/>
      <c r="JNC149" s="32"/>
      <c r="JND149" s="32"/>
      <c r="JNE149" s="32"/>
      <c r="JNF149" s="32"/>
      <c r="JNG149" s="32"/>
      <c r="JNH149" s="32"/>
      <c r="JNI149" s="32"/>
      <c r="JNJ149" s="32"/>
      <c r="JNK149" s="32"/>
      <c r="JNL149" s="32"/>
      <c r="JNM149" s="32"/>
      <c r="JNN149" s="32"/>
      <c r="JNO149" s="32"/>
      <c r="JNP149" s="33"/>
      <c r="JNQ149" s="31"/>
      <c r="JNR149" s="32"/>
      <c r="JNS149" s="32"/>
      <c r="JNT149" s="32"/>
      <c r="JNU149" s="32"/>
      <c r="JNV149" s="32"/>
      <c r="JNW149" s="32"/>
      <c r="JNX149" s="32"/>
      <c r="JNY149" s="32"/>
      <c r="JNZ149" s="32"/>
      <c r="JOA149" s="32"/>
      <c r="JOB149" s="32"/>
      <c r="JOC149" s="32"/>
      <c r="JOD149" s="32"/>
      <c r="JOE149" s="32"/>
      <c r="JOF149" s="32"/>
      <c r="JOG149" s="32"/>
      <c r="JOH149" s="32"/>
      <c r="JOI149" s="32"/>
      <c r="JOJ149" s="32"/>
      <c r="JOK149" s="32"/>
      <c r="JOL149" s="32"/>
      <c r="JOM149" s="32"/>
      <c r="JON149" s="32"/>
      <c r="JOO149" s="32"/>
      <c r="JOP149" s="32"/>
      <c r="JOQ149" s="32"/>
      <c r="JOR149" s="32"/>
      <c r="JOS149" s="32"/>
      <c r="JOT149" s="32"/>
      <c r="JOU149" s="32"/>
      <c r="JOV149" s="32"/>
      <c r="JOW149" s="32"/>
      <c r="JOX149" s="33"/>
      <c r="JOY149" s="31"/>
      <c r="JOZ149" s="32"/>
      <c r="JPA149" s="32"/>
      <c r="JPB149" s="32"/>
      <c r="JPC149" s="32"/>
      <c r="JPD149" s="32"/>
      <c r="JPE149" s="32"/>
      <c r="JPF149" s="32"/>
      <c r="JPG149" s="32"/>
      <c r="JPH149" s="32"/>
      <c r="JPI149" s="32"/>
      <c r="JPJ149" s="32"/>
      <c r="JPK149" s="32"/>
      <c r="JPL149" s="32"/>
      <c r="JPM149" s="32"/>
      <c r="JPN149" s="32"/>
      <c r="JPO149" s="32"/>
      <c r="JPP149" s="32"/>
      <c r="JPQ149" s="32"/>
      <c r="JPR149" s="32"/>
      <c r="JPS149" s="32"/>
      <c r="JPT149" s="32"/>
      <c r="JPU149" s="32"/>
      <c r="JPV149" s="32"/>
      <c r="JPW149" s="32"/>
      <c r="JPX149" s="32"/>
      <c r="JPY149" s="32"/>
      <c r="JPZ149" s="32"/>
      <c r="JQA149" s="32"/>
      <c r="JQB149" s="32"/>
      <c r="JQC149" s="32"/>
      <c r="JQD149" s="32"/>
      <c r="JQE149" s="32"/>
      <c r="JQF149" s="33"/>
      <c r="JQG149" s="31"/>
      <c r="JQH149" s="32"/>
      <c r="JQI149" s="32"/>
      <c r="JQJ149" s="32"/>
      <c r="JQK149" s="32"/>
      <c r="JQL149" s="32"/>
      <c r="JQM149" s="32"/>
      <c r="JQN149" s="32"/>
      <c r="JQO149" s="32"/>
      <c r="JQP149" s="32"/>
      <c r="JQQ149" s="32"/>
      <c r="JQR149" s="32"/>
      <c r="JQS149" s="32"/>
      <c r="JQT149" s="32"/>
      <c r="JQU149" s="32"/>
      <c r="JQV149" s="32"/>
      <c r="JQW149" s="32"/>
      <c r="JQX149" s="32"/>
      <c r="JQY149" s="32"/>
      <c r="JQZ149" s="32"/>
      <c r="JRA149" s="32"/>
      <c r="JRB149" s="32"/>
      <c r="JRC149" s="32"/>
      <c r="JRD149" s="32"/>
      <c r="JRE149" s="32"/>
      <c r="JRF149" s="32"/>
      <c r="JRG149" s="32"/>
      <c r="JRH149" s="32"/>
      <c r="JRI149" s="32"/>
      <c r="JRJ149" s="32"/>
      <c r="JRK149" s="32"/>
      <c r="JRL149" s="32"/>
      <c r="JRM149" s="32"/>
      <c r="JRN149" s="33"/>
      <c r="JRO149" s="31"/>
      <c r="JRP149" s="32"/>
      <c r="JRQ149" s="32"/>
      <c r="JRR149" s="32"/>
      <c r="JRS149" s="32"/>
      <c r="JRT149" s="32"/>
      <c r="JRU149" s="32"/>
      <c r="JRV149" s="32"/>
      <c r="JRW149" s="32"/>
      <c r="JRX149" s="32"/>
      <c r="JRY149" s="32"/>
      <c r="JRZ149" s="32"/>
      <c r="JSA149" s="32"/>
      <c r="JSB149" s="32"/>
      <c r="JSC149" s="32"/>
      <c r="JSD149" s="32"/>
      <c r="JSE149" s="32"/>
      <c r="JSF149" s="32"/>
      <c r="JSG149" s="32"/>
      <c r="JSH149" s="32"/>
      <c r="JSI149" s="32"/>
      <c r="JSJ149" s="32"/>
      <c r="JSK149" s="32"/>
      <c r="JSL149" s="32"/>
      <c r="JSM149" s="32"/>
      <c r="JSN149" s="32"/>
      <c r="JSO149" s="32"/>
      <c r="JSP149" s="32"/>
      <c r="JSQ149" s="32"/>
      <c r="JSR149" s="32"/>
      <c r="JSS149" s="32"/>
      <c r="JST149" s="32"/>
      <c r="JSU149" s="32"/>
      <c r="JSV149" s="33"/>
      <c r="JSW149" s="31"/>
      <c r="JSX149" s="32"/>
      <c r="JSY149" s="32"/>
      <c r="JSZ149" s="32"/>
      <c r="JTA149" s="32"/>
      <c r="JTB149" s="32"/>
      <c r="JTC149" s="32"/>
      <c r="JTD149" s="32"/>
      <c r="JTE149" s="32"/>
      <c r="JTF149" s="32"/>
      <c r="JTG149" s="32"/>
      <c r="JTH149" s="32"/>
      <c r="JTI149" s="32"/>
      <c r="JTJ149" s="32"/>
      <c r="JTK149" s="32"/>
      <c r="JTL149" s="32"/>
      <c r="JTM149" s="32"/>
      <c r="JTN149" s="32"/>
      <c r="JTO149" s="32"/>
      <c r="JTP149" s="32"/>
      <c r="JTQ149" s="32"/>
      <c r="JTR149" s="32"/>
      <c r="JTS149" s="32"/>
      <c r="JTT149" s="32"/>
      <c r="JTU149" s="32"/>
      <c r="JTV149" s="32"/>
      <c r="JTW149" s="32"/>
      <c r="JTX149" s="32"/>
      <c r="JTY149" s="32"/>
      <c r="JTZ149" s="32"/>
      <c r="JUA149" s="32"/>
      <c r="JUB149" s="32"/>
      <c r="JUC149" s="32"/>
      <c r="JUD149" s="33"/>
      <c r="JUE149" s="31"/>
      <c r="JUF149" s="32"/>
      <c r="JUG149" s="32"/>
      <c r="JUH149" s="32"/>
      <c r="JUI149" s="32"/>
      <c r="JUJ149" s="32"/>
      <c r="JUK149" s="32"/>
      <c r="JUL149" s="32"/>
      <c r="JUM149" s="32"/>
      <c r="JUN149" s="32"/>
      <c r="JUO149" s="32"/>
      <c r="JUP149" s="32"/>
      <c r="JUQ149" s="32"/>
      <c r="JUR149" s="32"/>
      <c r="JUS149" s="32"/>
      <c r="JUT149" s="32"/>
      <c r="JUU149" s="32"/>
      <c r="JUV149" s="32"/>
      <c r="JUW149" s="32"/>
      <c r="JUX149" s="32"/>
      <c r="JUY149" s="32"/>
      <c r="JUZ149" s="32"/>
      <c r="JVA149" s="32"/>
      <c r="JVB149" s="32"/>
      <c r="JVC149" s="32"/>
      <c r="JVD149" s="32"/>
      <c r="JVE149" s="32"/>
      <c r="JVF149" s="32"/>
      <c r="JVG149" s="32"/>
      <c r="JVH149" s="32"/>
      <c r="JVI149" s="32"/>
      <c r="JVJ149" s="32"/>
      <c r="JVK149" s="32"/>
      <c r="JVL149" s="33"/>
      <c r="JVM149" s="31"/>
      <c r="JVN149" s="32"/>
      <c r="JVO149" s="32"/>
      <c r="JVP149" s="32"/>
      <c r="JVQ149" s="32"/>
      <c r="JVR149" s="32"/>
      <c r="JVS149" s="32"/>
      <c r="JVT149" s="32"/>
      <c r="JVU149" s="32"/>
      <c r="JVV149" s="32"/>
      <c r="JVW149" s="32"/>
      <c r="JVX149" s="32"/>
      <c r="JVY149" s="32"/>
      <c r="JVZ149" s="32"/>
      <c r="JWA149" s="32"/>
      <c r="JWB149" s="32"/>
      <c r="JWC149" s="32"/>
      <c r="JWD149" s="32"/>
      <c r="JWE149" s="32"/>
      <c r="JWF149" s="32"/>
      <c r="JWG149" s="32"/>
      <c r="JWH149" s="32"/>
      <c r="JWI149" s="32"/>
      <c r="JWJ149" s="32"/>
      <c r="JWK149" s="32"/>
      <c r="JWL149" s="32"/>
      <c r="JWM149" s="32"/>
      <c r="JWN149" s="32"/>
      <c r="JWO149" s="32"/>
      <c r="JWP149" s="32"/>
      <c r="JWQ149" s="32"/>
      <c r="JWR149" s="32"/>
      <c r="JWS149" s="32"/>
      <c r="JWT149" s="33"/>
      <c r="JWU149" s="31"/>
      <c r="JWV149" s="32"/>
      <c r="JWW149" s="32"/>
      <c r="JWX149" s="32"/>
      <c r="JWY149" s="32"/>
      <c r="JWZ149" s="32"/>
      <c r="JXA149" s="32"/>
      <c r="JXB149" s="32"/>
      <c r="JXC149" s="32"/>
      <c r="JXD149" s="32"/>
      <c r="JXE149" s="32"/>
      <c r="JXF149" s="32"/>
      <c r="JXG149" s="32"/>
      <c r="JXH149" s="32"/>
      <c r="JXI149" s="32"/>
      <c r="JXJ149" s="32"/>
      <c r="JXK149" s="32"/>
      <c r="JXL149" s="32"/>
      <c r="JXM149" s="32"/>
      <c r="JXN149" s="32"/>
      <c r="JXO149" s="32"/>
      <c r="JXP149" s="32"/>
      <c r="JXQ149" s="32"/>
      <c r="JXR149" s="32"/>
      <c r="JXS149" s="32"/>
      <c r="JXT149" s="32"/>
      <c r="JXU149" s="32"/>
      <c r="JXV149" s="32"/>
      <c r="JXW149" s="32"/>
      <c r="JXX149" s="32"/>
      <c r="JXY149" s="32"/>
      <c r="JXZ149" s="32"/>
      <c r="JYA149" s="32"/>
      <c r="JYB149" s="33"/>
      <c r="JYC149" s="31"/>
      <c r="JYD149" s="32"/>
      <c r="JYE149" s="32"/>
      <c r="JYF149" s="32"/>
      <c r="JYG149" s="32"/>
      <c r="JYH149" s="32"/>
      <c r="JYI149" s="32"/>
      <c r="JYJ149" s="32"/>
      <c r="JYK149" s="32"/>
      <c r="JYL149" s="32"/>
      <c r="JYM149" s="32"/>
      <c r="JYN149" s="32"/>
      <c r="JYO149" s="32"/>
      <c r="JYP149" s="32"/>
      <c r="JYQ149" s="32"/>
      <c r="JYR149" s="32"/>
      <c r="JYS149" s="32"/>
      <c r="JYT149" s="32"/>
      <c r="JYU149" s="32"/>
      <c r="JYV149" s="32"/>
      <c r="JYW149" s="32"/>
      <c r="JYX149" s="32"/>
      <c r="JYY149" s="32"/>
      <c r="JYZ149" s="32"/>
      <c r="JZA149" s="32"/>
      <c r="JZB149" s="32"/>
      <c r="JZC149" s="32"/>
      <c r="JZD149" s="32"/>
      <c r="JZE149" s="32"/>
      <c r="JZF149" s="32"/>
      <c r="JZG149" s="32"/>
      <c r="JZH149" s="32"/>
      <c r="JZI149" s="32"/>
      <c r="JZJ149" s="33"/>
      <c r="JZK149" s="31"/>
      <c r="JZL149" s="32"/>
      <c r="JZM149" s="32"/>
      <c r="JZN149" s="32"/>
      <c r="JZO149" s="32"/>
      <c r="JZP149" s="32"/>
      <c r="JZQ149" s="32"/>
      <c r="JZR149" s="32"/>
      <c r="JZS149" s="32"/>
      <c r="JZT149" s="32"/>
      <c r="JZU149" s="32"/>
      <c r="JZV149" s="32"/>
      <c r="JZW149" s="32"/>
      <c r="JZX149" s="32"/>
      <c r="JZY149" s="32"/>
      <c r="JZZ149" s="32"/>
      <c r="KAA149" s="32"/>
      <c r="KAB149" s="32"/>
      <c r="KAC149" s="32"/>
      <c r="KAD149" s="32"/>
      <c r="KAE149" s="32"/>
      <c r="KAF149" s="32"/>
      <c r="KAG149" s="32"/>
      <c r="KAH149" s="32"/>
      <c r="KAI149" s="32"/>
      <c r="KAJ149" s="32"/>
      <c r="KAK149" s="32"/>
      <c r="KAL149" s="32"/>
      <c r="KAM149" s="32"/>
      <c r="KAN149" s="32"/>
      <c r="KAO149" s="32"/>
      <c r="KAP149" s="32"/>
      <c r="KAQ149" s="32"/>
      <c r="KAR149" s="33"/>
      <c r="KAS149" s="31"/>
      <c r="KAT149" s="32"/>
      <c r="KAU149" s="32"/>
      <c r="KAV149" s="32"/>
      <c r="KAW149" s="32"/>
      <c r="KAX149" s="32"/>
      <c r="KAY149" s="32"/>
      <c r="KAZ149" s="32"/>
      <c r="KBA149" s="32"/>
      <c r="KBB149" s="32"/>
      <c r="KBC149" s="32"/>
      <c r="KBD149" s="32"/>
      <c r="KBE149" s="32"/>
      <c r="KBF149" s="32"/>
      <c r="KBG149" s="32"/>
      <c r="KBH149" s="32"/>
      <c r="KBI149" s="32"/>
      <c r="KBJ149" s="32"/>
      <c r="KBK149" s="32"/>
      <c r="KBL149" s="32"/>
      <c r="KBM149" s="32"/>
      <c r="KBN149" s="32"/>
      <c r="KBO149" s="32"/>
      <c r="KBP149" s="32"/>
      <c r="KBQ149" s="32"/>
      <c r="KBR149" s="32"/>
      <c r="KBS149" s="32"/>
      <c r="KBT149" s="32"/>
      <c r="KBU149" s="32"/>
      <c r="KBV149" s="32"/>
      <c r="KBW149" s="32"/>
      <c r="KBX149" s="32"/>
      <c r="KBY149" s="32"/>
      <c r="KBZ149" s="33"/>
      <c r="KCA149" s="31"/>
      <c r="KCB149" s="32"/>
      <c r="KCC149" s="32"/>
      <c r="KCD149" s="32"/>
      <c r="KCE149" s="32"/>
      <c r="KCF149" s="32"/>
      <c r="KCG149" s="32"/>
      <c r="KCH149" s="32"/>
      <c r="KCI149" s="32"/>
      <c r="KCJ149" s="32"/>
      <c r="KCK149" s="32"/>
      <c r="KCL149" s="32"/>
      <c r="KCM149" s="32"/>
      <c r="KCN149" s="32"/>
      <c r="KCO149" s="32"/>
      <c r="KCP149" s="32"/>
      <c r="KCQ149" s="32"/>
      <c r="KCR149" s="32"/>
      <c r="KCS149" s="32"/>
      <c r="KCT149" s="32"/>
      <c r="KCU149" s="32"/>
      <c r="KCV149" s="32"/>
      <c r="KCW149" s="32"/>
      <c r="KCX149" s="32"/>
      <c r="KCY149" s="32"/>
      <c r="KCZ149" s="32"/>
      <c r="KDA149" s="32"/>
      <c r="KDB149" s="32"/>
      <c r="KDC149" s="32"/>
      <c r="KDD149" s="32"/>
      <c r="KDE149" s="32"/>
      <c r="KDF149" s="32"/>
      <c r="KDG149" s="32"/>
      <c r="KDH149" s="33"/>
      <c r="KDI149" s="31"/>
      <c r="KDJ149" s="32"/>
      <c r="KDK149" s="32"/>
      <c r="KDL149" s="32"/>
      <c r="KDM149" s="32"/>
      <c r="KDN149" s="32"/>
      <c r="KDO149" s="32"/>
      <c r="KDP149" s="32"/>
      <c r="KDQ149" s="32"/>
      <c r="KDR149" s="32"/>
      <c r="KDS149" s="32"/>
      <c r="KDT149" s="32"/>
      <c r="KDU149" s="32"/>
      <c r="KDV149" s="32"/>
      <c r="KDW149" s="32"/>
      <c r="KDX149" s="32"/>
      <c r="KDY149" s="32"/>
      <c r="KDZ149" s="32"/>
      <c r="KEA149" s="32"/>
      <c r="KEB149" s="32"/>
      <c r="KEC149" s="32"/>
      <c r="KED149" s="32"/>
      <c r="KEE149" s="32"/>
      <c r="KEF149" s="32"/>
      <c r="KEG149" s="32"/>
      <c r="KEH149" s="32"/>
      <c r="KEI149" s="32"/>
      <c r="KEJ149" s="32"/>
      <c r="KEK149" s="32"/>
      <c r="KEL149" s="32"/>
      <c r="KEM149" s="32"/>
      <c r="KEN149" s="32"/>
      <c r="KEO149" s="32"/>
      <c r="KEP149" s="33"/>
      <c r="KEQ149" s="31"/>
      <c r="KER149" s="32"/>
      <c r="KES149" s="32"/>
      <c r="KET149" s="32"/>
      <c r="KEU149" s="32"/>
      <c r="KEV149" s="32"/>
      <c r="KEW149" s="32"/>
      <c r="KEX149" s="32"/>
      <c r="KEY149" s="32"/>
      <c r="KEZ149" s="32"/>
      <c r="KFA149" s="32"/>
      <c r="KFB149" s="32"/>
      <c r="KFC149" s="32"/>
      <c r="KFD149" s="32"/>
      <c r="KFE149" s="32"/>
      <c r="KFF149" s="32"/>
      <c r="KFG149" s="32"/>
      <c r="KFH149" s="32"/>
      <c r="KFI149" s="32"/>
      <c r="KFJ149" s="32"/>
      <c r="KFK149" s="32"/>
      <c r="KFL149" s="32"/>
      <c r="KFM149" s="32"/>
      <c r="KFN149" s="32"/>
      <c r="KFO149" s="32"/>
      <c r="KFP149" s="32"/>
      <c r="KFQ149" s="32"/>
      <c r="KFR149" s="32"/>
      <c r="KFS149" s="32"/>
      <c r="KFT149" s="32"/>
      <c r="KFU149" s="32"/>
      <c r="KFV149" s="32"/>
      <c r="KFW149" s="32"/>
      <c r="KFX149" s="33"/>
      <c r="KFY149" s="31"/>
      <c r="KFZ149" s="32"/>
      <c r="KGA149" s="32"/>
      <c r="KGB149" s="32"/>
      <c r="KGC149" s="32"/>
      <c r="KGD149" s="32"/>
      <c r="KGE149" s="32"/>
      <c r="KGF149" s="32"/>
      <c r="KGG149" s="32"/>
      <c r="KGH149" s="32"/>
      <c r="KGI149" s="32"/>
      <c r="KGJ149" s="32"/>
      <c r="KGK149" s="32"/>
      <c r="KGL149" s="32"/>
      <c r="KGM149" s="32"/>
      <c r="KGN149" s="32"/>
      <c r="KGO149" s="32"/>
      <c r="KGP149" s="32"/>
      <c r="KGQ149" s="32"/>
      <c r="KGR149" s="32"/>
      <c r="KGS149" s="32"/>
      <c r="KGT149" s="32"/>
      <c r="KGU149" s="32"/>
      <c r="KGV149" s="32"/>
      <c r="KGW149" s="32"/>
      <c r="KGX149" s="32"/>
      <c r="KGY149" s="32"/>
      <c r="KGZ149" s="32"/>
      <c r="KHA149" s="32"/>
      <c r="KHB149" s="32"/>
      <c r="KHC149" s="32"/>
      <c r="KHD149" s="32"/>
      <c r="KHE149" s="32"/>
      <c r="KHF149" s="33"/>
      <c r="KHG149" s="31"/>
      <c r="KHH149" s="32"/>
      <c r="KHI149" s="32"/>
      <c r="KHJ149" s="32"/>
      <c r="KHK149" s="32"/>
      <c r="KHL149" s="32"/>
      <c r="KHM149" s="32"/>
      <c r="KHN149" s="32"/>
      <c r="KHO149" s="32"/>
      <c r="KHP149" s="32"/>
      <c r="KHQ149" s="32"/>
      <c r="KHR149" s="32"/>
      <c r="KHS149" s="32"/>
      <c r="KHT149" s="32"/>
      <c r="KHU149" s="32"/>
      <c r="KHV149" s="32"/>
      <c r="KHW149" s="32"/>
      <c r="KHX149" s="32"/>
      <c r="KHY149" s="32"/>
      <c r="KHZ149" s="32"/>
      <c r="KIA149" s="32"/>
      <c r="KIB149" s="32"/>
      <c r="KIC149" s="32"/>
      <c r="KID149" s="32"/>
      <c r="KIE149" s="32"/>
      <c r="KIF149" s="32"/>
      <c r="KIG149" s="32"/>
      <c r="KIH149" s="32"/>
      <c r="KII149" s="32"/>
      <c r="KIJ149" s="32"/>
      <c r="KIK149" s="32"/>
      <c r="KIL149" s="32"/>
      <c r="KIM149" s="32"/>
      <c r="KIN149" s="33"/>
      <c r="KIO149" s="31"/>
      <c r="KIP149" s="32"/>
      <c r="KIQ149" s="32"/>
      <c r="KIR149" s="32"/>
      <c r="KIS149" s="32"/>
      <c r="KIT149" s="32"/>
      <c r="KIU149" s="32"/>
      <c r="KIV149" s="32"/>
      <c r="KIW149" s="32"/>
      <c r="KIX149" s="32"/>
      <c r="KIY149" s="32"/>
      <c r="KIZ149" s="32"/>
      <c r="KJA149" s="32"/>
      <c r="KJB149" s="32"/>
      <c r="KJC149" s="32"/>
      <c r="KJD149" s="32"/>
      <c r="KJE149" s="32"/>
      <c r="KJF149" s="32"/>
      <c r="KJG149" s="32"/>
      <c r="KJH149" s="32"/>
      <c r="KJI149" s="32"/>
      <c r="KJJ149" s="32"/>
      <c r="KJK149" s="32"/>
      <c r="KJL149" s="32"/>
      <c r="KJM149" s="32"/>
      <c r="KJN149" s="32"/>
      <c r="KJO149" s="32"/>
      <c r="KJP149" s="32"/>
      <c r="KJQ149" s="32"/>
      <c r="KJR149" s="32"/>
      <c r="KJS149" s="32"/>
      <c r="KJT149" s="32"/>
      <c r="KJU149" s="32"/>
      <c r="KJV149" s="33"/>
      <c r="KJW149" s="31"/>
      <c r="KJX149" s="32"/>
      <c r="KJY149" s="32"/>
      <c r="KJZ149" s="32"/>
      <c r="KKA149" s="32"/>
      <c r="KKB149" s="32"/>
      <c r="KKC149" s="32"/>
      <c r="KKD149" s="32"/>
      <c r="KKE149" s="32"/>
      <c r="KKF149" s="32"/>
      <c r="KKG149" s="32"/>
      <c r="KKH149" s="32"/>
      <c r="KKI149" s="32"/>
      <c r="KKJ149" s="32"/>
      <c r="KKK149" s="32"/>
      <c r="KKL149" s="32"/>
      <c r="KKM149" s="32"/>
      <c r="KKN149" s="32"/>
      <c r="KKO149" s="32"/>
      <c r="KKP149" s="32"/>
      <c r="KKQ149" s="32"/>
      <c r="KKR149" s="32"/>
      <c r="KKS149" s="32"/>
      <c r="KKT149" s="32"/>
      <c r="KKU149" s="32"/>
      <c r="KKV149" s="32"/>
      <c r="KKW149" s="32"/>
      <c r="KKX149" s="32"/>
      <c r="KKY149" s="32"/>
      <c r="KKZ149" s="32"/>
      <c r="KLA149" s="32"/>
      <c r="KLB149" s="32"/>
      <c r="KLC149" s="32"/>
      <c r="KLD149" s="33"/>
      <c r="KLE149" s="31"/>
      <c r="KLF149" s="32"/>
      <c r="KLG149" s="32"/>
      <c r="KLH149" s="32"/>
      <c r="KLI149" s="32"/>
      <c r="KLJ149" s="32"/>
      <c r="KLK149" s="32"/>
      <c r="KLL149" s="32"/>
      <c r="KLM149" s="32"/>
      <c r="KLN149" s="32"/>
      <c r="KLO149" s="32"/>
      <c r="KLP149" s="32"/>
      <c r="KLQ149" s="32"/>
      <c r="KLR149" s="32"/>
      <c r="KLS149" s="32"/>
      <c r="KLT149" s="32"/>
      <c r="KLU149" s="32"/>
      <c r="KLV149" s="32"/>
      <c r="KLW149" s="32"/>
      <c r="KLX149" s="32"/>
      <c r="KLY149" s="32"/>
      <c r="KLZ149" s="32"/>
      <c r="KMA149" s="32"/>
      <c r="KMB149" s="32"/>
      <c r="KMC149" s="32"/>
      <c r="KMD149" s="32"/>
      <c r="KME149" s="32"/>
      <c r="KMF149" s="32"/>
      <c r="KMG149" s="32"/>
      <c r="KMH149" s="32"/>
      <c r="KMI149" s="32"/>
      <c r="KMJ149" s="32"/>
      <c r="KMK149" s="32"/>
      <c r="KML149" s="33"/>
      <c r="KMM149" s="31"/>
      <c r="KMN149" s="32"/>
      <c r="KMO149" s="32"/>
      <c r="KMP149" s="32"/>
      <c r="KMQ149" s="32"/>
      <c r="KMR149" s="32"/>
      <c r="KMS149" s="32"/>
      <c r="KMT149" s="32"/>
      <c r="KMU149" s="32"/>
      <c r="KMV149" s="32"/>
      <c r="KMW149" s="32"/>
      <c r="KMX149" s="32"/>
      <c r="KMY149" s="32"/>
      <c r="KMZ149" s="32"/>
      <c r="KNA149" s="32"/>
      <c r="KNB149" s="32"/>
      <c r="KNC149" s="32"/>
      <c r="KND149" s="32"/>
      <c r="KNE149" s="32"/>
      <c r="KNF149" s="32"/>
      <c r="KNG149" s="32"/>
      <c r="KNH149" s="32"/>
      <c r="KNI149" s="32"/>
      <c r="KNJ149" s="32"/>
      <c r="KNK149" s="32"/>
      <c r="KNL149" s="32"/>
      <c r="KNM149" s="32"/>
      <c r="KNN149" s="32"/>
      <c r="KNO149" s="32"/>
      <c r="KNP149" s="32"/>
      <c r="KNQ149" s="32"/>
      <c r="KNR149" s="32"/>
      <c r="KNS149" s="32"/>
      <c r="KNT149" s="33"/>
      <c r="KNU149" s="31"/>
      <c r="KNV149" s="32"/>
      <c r="KNW149" s="32"/>
      <c r="KNX149" s="32"/>
      <c r="KNY149" s="32"/>
      <c r="KNZ149" s="32"/>
      <c r="KOA149" s="32"/>
      <c r="KOB149" s="32"/>
      <c r="KOC149" s="32"/>
      <c r="KOD149" s="32"/>
      <c r="KOE149" s="32"/>
      <c r="KOF149" s="32"/>
      <c r="KOG149" s="32"/>
      <c r="KOH149" s="32"/>
      <c r="KOI149" s="32"/>
      <c r="KOJ149" s="32"/>
      <c r="KOK149" s="32"/>
      <c r="KOL149" s="32"/>
      <c r="KOM149" s="32"/>
      <c r="KON149" s="32"/>
      <c r="KOO149" s="32"/>
      <c r="KOP149" s="32"/>
      <c r="KOQ149" s="32"/>
      <c r="KOR149" s="32"/>
      <c r="KOS149" s="32"/>
      <c r="KOT149" s="32"/>
      <c r="KOU149" s="32"/>
      <c r="KOV149" s="32"/>
      <c r="KOW149" s="32"/>
      <c r="KOX149" s="32"/>
      <c r="KOY149" s="32"/>
      <c r="KOZ149" s="32"/>
      <c r="KPA149" s="32"/>
      <c r="KPB149" s="33"/>
      <c r="KPC149" s="31"/>
      <c r="KPD149" s="32"/>
      <c r="KPE149" s="32"/>
      <c r="KPF149" s="32"/>
      <c r="KPG149" s="32"/>
      <c r="KPH149" s="32"/>
      <c r="KPI149" s="32"/>
      <c r="KPJ149" s="32"/>
      <c r="KPK149" s="32"/>
      <c r="KPL149" s="32"/>
      <c r="KPM149" s="32"/>
      <c r="KPN149" s="32"/>
      <c r="KPO149" s="32"/>
      <c r="KPP149" s="32"/>
      <c r="KPQ149" s="32"/>
      <c r="KPR149" s="32"/>
      <c r="KPS149" s="32"/>
      <c r="KPT149" s="32"/>
      <c r="KPU149" s="32"/>
      <c r="KPV149" s="32"/>
      <c r="KPW149" s="32"/>
      <c r="KPX149" s="32"/>
      <c r="KPY149" s="32"/>
      <c r="KPZ149" s="32"/>
      <c r="KQA149" s="32"/>
      <c r="KQB149" s="32"/>
      <c r="KQC149" s="32"/>
      <c r="KQD149" s="32"/>
      <c r="KQE149" s="32"/>
      <c r="KQF149" s="32"/>
      <c r="KQG149" s="32"/>
      <c r="KQH149" s="32"/>
      <c r="KQI149" s="32"/>
      <c r="KQJ149" s="33"/>
      <c r="KQK149" s="31"/>
      <c r="KQL149" s="32"/>
      <c r="KQM149" s="32"/>
      <c r="KQN149" s="32"/>
      <c r="KQO149" s="32"/>
      <c r="KQP149" s="32"/>
      <c r="KQQ149" s="32"/>
      <c r="KQR149" s="32"/>
      <c r="KQS149" s="32"/>
      <c r="KQT149" s="32"/>
      <c r="KQU149" s="32"/>
      <c r="KQV149" s="32"/>
      <c r="KQW149" s="32"/>
      <c r="KQX149" s="32"/>
      <c r="KQY149" s="32"/>
      <c r="KQZ149" s="32"/>
      <c r="KRA149" s="32"/>
      <c r="KRB149" s="32"/>
      <c r="KRC149" s="32"/>
      <c r="KRD149" s="32"/>
      <c r="KRE149" s="32"/>
      <c r="KRF149" s="32"/>
      <c r="KRG149" s="32"/>
      <c r="KRH149" s="32"/>
      <c r="KRI149" s="32"/>
      <c r="KRJ149" s="32"/>
      <c r="KRK149" s="32"/>
      <c r="KRL149" s="32"/>
      <c r="KRM149" s="32"/>
      <c r="KRN149" s="32"/>
      <c r="KRO149" s="32"/>
      <c r="KRP149" s="32"/>
      <c r="KRQ149" s="32"/>
      <c r="KRR149" s="33"/>
      <c r="KRS149" s="31"/>
      <c r="KRT149" s="32"/>
      <c r="KRU149" s="32"/>
      <c r="KRV149" s="32"/>
      <c r="KRW149" s="32"/>
      <c r="KRX149" s="32"/>
      <c r="KRY149" s="32"/>
      <c r="KRZ149" s="32"/>
      <c r="KSA149" s="32"/>
      <c r="KSB149" s="32"/>
      <c r="KSC149" s="32"/>
      <c r="KSD149" s="32"/>
      <c r="KSE149" s="32"/>
      <c r="KSF149" s="32"/>
      <c r="KSG149" s="32"/>
      <c r="KSH149" s="32"/>
      <c r="KSI149" s="32"/>
      <c r="KSJ149" s="32"/>
      <c r="KSK149" s="32"/>
      <c r="KSL149" s="32"/>
      <c r="KSM149" s="32"/>
      <c r="KSN149" s="32"/>
      <c r="KSO149" s="32"/>
      <c r="KSP149" s="32"/>
      <c r="KSQ149" s="32"/>
      <c r="KSR149" s="32"/>
      <c r="KSS149" s="32"/>
      <c r="KST149" s="32"/>
      <c r="KSU149" s="32"/>
      <c r="KSV149" s="32"/>
      <c r="KSW149" s="32"/>
      <c r="KSX149" s="32"/>
      <c r="KSY149" s="32"/>
      <c r="KSZ149" s="33"/>
      <c r="KTA149" s="31"/>
      <c r="KTB149" s="32"/>
      <c r="KTC149" s="32"/>
      <c r="KTD149" s="32"/>
      <c r="KTE149" s="32"/>
      <c r="KTF149" s="32"/>
      <c r="KTG149" s="32"/>
      <c r="KTH149" s="32"/>
      <c r="KTI149" s="32"/>
      <c r="KTJ149" s="32"/>
      <c r="KTK149" s="32"/>
      <c r="KTL149" s="32"/>
      <c r="KTM149" s="32"/>
      <c r="KTN149" s="32"/>
      <c r="KTO149" s="32"/>
      <c r="KTP149" s="32"/>
      <c r="KTQ149" s="32"/>
      <c r="KTR149" s="32"/>
      <c r="KTS149" s="32"/>
      <c r="KTT149" s="32"/>
      <c r="KTU149" s="32"/>
      <c r="KTV149" s="32"/>
      <c r="KTW149" s="32"/>
      <c r="KTX149" s="32"/>
      <c r="KTY149" s="32"/>
      <c r="KTZ149" s="32"/>
      <c r="KUA149" s="32"/>
      <c r="KUB149" s="32"/>
      <c r="KUC149" s="32"/>
      <c r="KUD149" s="32"/>
      <c r="KUE149" s="32"/>
      <c r="KUF149" s="32"/>
      <c r="KUG149" s="32"/>
      <c r="KUH149" s="33"/>
      <c r="KUI149" s="31"/>
      <c r="KUJ149" s="32"/>
      <c r="KUK149" s="32"/>
      <c r="KUL149" s="32"/>
      <c r="KUM149" s="32"/>
      <c r="KUN149" s="32"/>
      <c r="KUO149" s="32"/>
      <c r="KUP149" s="32"/>
      <c r="KUQ149" s="32"/>
      <c r="KUR149" s="32"/>
      <c r="KUS149" s="32"/>
      <c r="KUT149" s="32"/>
      <c r="KUU149" s="32"/>
      <c r="KUV149" s="32"/>
      <c r="KUW149" s="32"/>
      <c r="KUX149" s="32"/>
      <c r="KUY149" s="32"/>
      <c r="KUZ149" s="32"/>
      <c r="KVA149" s="32"/>
      <c r="KVB149" s="32"/>
      <c r="KVC149" s="32"/>
      <c r="KVD149" s="32"/>
      <c r="KVE149" s="32"/>
      <c r="KVF149" s="32"/>
      <c r="KVG149" s="32"/>
      <c r="KVH149" s="32"/>
      <c r="KVI149" s="32"/>
      <c r="KVJ149" s="32"/>
      <c r="KVK149" s="32"/>
      <c r="KVL149" s="32"/>
      <c r="KVM149" s="32"/>
      <c r="KVN149" s="32"/>
      <c r="KVO149" s="32"/>
      <c r="KVP149" s="33"/>
      <c r="KVQ149" s="31"/>
      <c r="KVR149" s="32"/>
      <c r="KVS149" s="32"/>
      <c r="KVT149" s="32"/>
      <c r="KVU149" s="32"/>
      <c r="KVV149" s="32"/>
      <c r="KVW149" s="32"/>
      <c r="KVX149" s="32"/>
      <c r="KVY149" s="32"/>
      <c r="KVZ149" s="32"/>
      <c r="KWA149" s="32"/>
      <c r="KWB149" s="32"/>
      <c r="KWC149" s="32"/>
      <c r="KWD149" s="32"/>
      <c r="KWE149" s="32"/>
      <c r="KWF149" s="32"/>
      <c r="KWG149" s="32"/>
      <c r="KWH149" s="32"/>
      <c r="KWI149" s="32"/>
      <c r="KWJ149" s="32"/>
      <c r="KWK149" s="32"/>
      <c r="KWL149" s="32"/>
      <c r="KWM149" s="32"/>
      <c r="KWN149" s="32"/>
      <c r="KWO149" s="32"/>
      <c r="KWP149" s="32"/>
      <c r="KWQ149" s="32"/>
      <c r="KWR149" s="32"/>
      <c r="KWS149" s="32"/>
      <c r="KWT149" s="32"/>
      <c r="KWU149" s="32"/>
      <c r="KWV149" s="32"/>
      <c r="KWW149" s="32"/>
      <c r="KWX149" s="33"/>
      <c r="KWY149" s="31"/>
      <c r="KWZ149" s="32"/>
      <c r="KXA149" s="32"/>
      <c r="KXB149" s="32"/>
      <c r="KXC149" s="32"/>
      <c r="KXD149" s="32"/>
      <c r="KXE149" s="32"/>
      <c r="KXF149" s="32"/>
      <c r="KXG149" s="32"/>
      <c r="KXH149" s="32"/>
      <c r="KXI149" s="32"/>
      <c r="KXJ149" s="32"/>
      <c r="KXK149" s="32"/>
      <c r="KXL149" s="32"/>
      <c r="KXM149" s="32"/>
      <c r="KXN149" s="32"/>
      <c r="KXO149" s="32"/>
      <c r="KXP149" s="32"/>
      <c r="KXQ149" s="32"/>
      <c r="KXR149" s="32"/>
      <c r="KXS149" s="32"/>
      <c r="KXT149" s="32"/>
      <c r="KXU149" s="32"/>
      <c r="KXV149" s="32"/>
      <c r="KXW149" s="32"/>
      <c r="KXX149" s="32"/>
      <c r="KXY149" s="32"/>
      <c r="KXZ149" s="32"/>
      <c r="KYA149" s="32"/>
      <c r="KYB149" s="32"/>
      <c r="KYC149" s="32"/>
      <c r="KYD149" s="32"/>
      <c r="KYE149" s="32"/>
      <c r="KYF149" s="33"/>
      <c r="KYG149" s="31"/>
      <c r="KYH149" s="32"/>
      <c r="KYI149" s="32"/>
      <c r="KYJ149" s="32"/>
      <c r="KYK149" s="32"/>
      <c r="KYL149" s="32"/>
      <c r="KYM149" s="32"/>
      <c r="KYN149" s="32"/>
      <c r="KYO149" s="32"/>
      <c r="KYP149" s="32"/>
      <c r="KYQ149" s="32"/>
      <c r="KYR149" s="32"/>
      <c r="KYS149" s="32"/>
      <c r="KYT149" s="32"/>
      <c r="KYU149" s="32"/>
      <c r="KYV149" s="32"/>
      <c r="KYW149" s="32"/>
      <c r="KYX149" s="32"/>
      <c r="KYY149" s="32"/>
      <c r="KYZ149" s="32"/>
      <c r="KZA149" s="32"/>
      <c r="KZB149" s="32"/>
      <c r="KZC149" s="32"/>
      <c r="KZD149" s="32"/>
      <c r="KZE149" s="32"/>
      <c r="KZF149" s="32"/>
      <c r="KZG149" s="32"/>
      <c r="KZH149" s="32"/>
      <c r="KZI149" s="32"/>
      <c r="KZJ149" s="32"/>
      <c r="KZK149" s="32"/>
      <c r="KZL149" s="32"/>
      <c r="KZM149" s="32"/>
      <c r="KZN149" s="33"/>
      <c r="KZO149" s="31"/>
      <c r="KZP149" s="32"/>
      <c r="KZQ149" s="32"/>
      <c r="KZR149" s="32"/>
      <c r="KZS149" s="32"/>
      <c r="KZT149" s="32"/>
      <c r="KZU149" s="32"/>
      <c r="KZV149" s="32"/>
      <c r="KZW149" s="32"/>
      <c r="KZX149" s="32"/>
      <c r="KZY149" s="32"/>
      <c r="KZZ149" s="32"/>
      <c r="LAA149" s="32"/>
      <c r="LAB149" s="32"/>
      <c r="LAC149" s="32"/>
      <c r="LAD149" s="32"/>
      <c r="LAE149" s="32"/>
      <c r="LAF149" s="32"/>
      <c r="LAG149" s="32"/>
      <c r="LAH149" s="32"/>
      <c r="LAI149" s="32"/>
      <c r="LAJ149" s="32"/>
      <c r="LAK149" s="32"/>
      <c r="LAL149" s="32"/>
      <c r="LAM149" s="32"/>
      <c r="LAN149" s="32"/>
      <c r="LAO149" s="32"/>
      <c r="LAP149" s="32"/>
      <c r="LAQ149" s="32"/>
      <c r="LAR149" s="32"/>
      <c r="LAS149" s="32"/>
      <c r="LAT149" s="32"/>
      <c r="LAU149" s="32"/>
      <c r="LAV149" s="33"/>
      <c r="LAW149" s="31"/>
      <c r="LAX149" s="32"/>
      <c r="LAY149" s="32"/>
      <c r="LAZ149" s="32"/>
      <c r="LBA149" s="32"/>
      <c r="LBB149" s="32"/>
      <c r="LBC149" s="32"/>
      <c r="LBD149" s="32"/>
      <c r="LBE149" s="32"/>
      <c r="LBF149" s="32"/>
      <c r="LBG149" s="32"/>
      <c r="LBH149" s="32"/>
      <c r="LBI149" s="32"/>
      <c r="LBJ149" s="32"/>
      <c r="LBK149" s="32"/>
      <c r="LBL149" s="32"/>
      <c r="LBM149" s="32"/>
      <c r="LBN149" s="32"/>
      <c r="LBO149" s="32"/>
      <c r="LBP149" s="32"/>
      <c r="LBQ149" s="32"/>
      <c r="LBR149" s="32"/>
      <c r="LBS149" s="32"/>
      <c r="LBT149" s="32"/>
      <c r="LBU149" s="32"/>
      <c r="LBV149" s="32"/>
      <c r="LBW149" s="32"/>
      <c r="LBX149" s="32"/>
      <c r="LBY149" s="32"/>
      <c r="LBZ149" s="32"/>
      <c r="LCA149" s="32"/>
      <c r="LCB149" s="32"/>
      <c r="LCC149" s="32"/>
      <c r="LCD149" s="33"/>
      <c r="LCE149" s="31"/>
      <c r="LCF149" s="32"/>
      <c r="LCG149" s="32"/>
      <c r="LCH149" s="32"/>
      <c r="LCI149" s="32"/>
      <c r="LCJ149" s="32"/>
      <c r="LCK149" s="32"/>
      <c r="LCL149" s="32"/>
      <c r="LCM149" s="32"/>
      <c r="LCN149" s="32"/>
      <c r="LCO149" s="32"/>
      <c r="LCP149" s="32"/>
      <c r="LCQ149" s="32"/>
      <c r="LCR149" s="32"/>
      <c r="LCS149" s="32"/>
      <c r="LCT149" s="32"/>
      <c r="LCU149" s="32"/>
      <c r="LCV149" s="32"/>
      <c r="LCW149" s="32"/>
      <c r="LCX149" s="32"/>
      <c r="LCY149" s="32"/>
      <c r="LCZ149" s="32"/>
      <c r="LDA149" s="32"/>
      <c r="LDB149" s="32"/>
      <c r="LDC149" s="32"/>
      <c r="LDD149" s="32"/>
      <c r="LDE149" s="32"/>
      <c r="LDF149" s="32"/>
      <c r="LDG149" s="32"/>
      <c r="LDH149" s="32"/>
      <c r="LDI149" s="32"/>
      <c r="LDJ149" s="32"/>
      <c r="LDK149" s="32"/>
      <c r="LDL149" s="33"/>
      <c r="LDM149" s="31"/>
      <c r="LDN149" s="32"/>
      <c r="LDO149" s="32"/>
      <c r="LDP149" s="32"/>
      <c r="LDQ149" s="32"/>
      <c r="LDR149" s="32"/>
      <c r="LDS149" s="32"/>
      <c r="LDT149" s="32"/>
      <c r="LDU149" s="32"/>
      <c r="LDV149" s="32"/>
      <c r="LDW149" s="32"/>
      <c r="LDX149" s="32"/>
      <c r="LDY149" s="32"/>
      <c r="LDZ149" s="32"/>
      <c r="LEA149" s="32"/>
      <c r="LEB149" s="32"/>
      <c r="LEC149" s="32"/>
      <c r="LED149" s="32"/>
      <c r="LEE149" s="32"/>
      <c r="LEF149" s="32"/>
      <c r="LEG149" s="32"/>
      <c r="LEH149" s="32"/>
      <c r="LEI149" s="32"/>
      <c r="LEJ149" s="32"/>
      <c r="LEK149" s="32"/>
      <c r="LEL149" s="32"/>
      <c r="LEM149" s="32"/>
      <c r="LEN149" s="32"/>
      <c r="LEO149" s="32"/>
      <c r="LEP149" s="32"/>
      <c r="LEQ149" s="32"/>
      <c r="LER149" s="32"/>
      <c r="LES149" s="32"/>
      <c r="LET149" s="33"/>
      <c r="LEU149" s="31"/>
      <c r="LEV149" s="32"/>
      <c r="LEW149" s="32"/>
      <c r="LEX149" s="32"/>
      <c r="LEY149" s="32"/>
      <c r="LEZ149" s="32"/>
      <c r="LFA149" s="32"/>
      <c r="LFB149" s="32"/>
      <c r="LFC149" s="32"/>
      <c r="LFD149" s="32"/>
      <c r="LFE149" s="32"/>
      <c r="LFF149" s="32"/>
      <c r="LFG149" s="32"/>
      <c r="LFH149" s="32"/>
      <c r="LFI149" s="32"/>
      <c r="LFJ149" s="32"/>
      <c r="LFK149" s="32"/>
      <c r="LFL149" s="32"/>
      <c r="LFM149" s="32"/>
      <c r="LFN149" s="32"/>
      <c r="LFO149" s="32"/>
      <c r="LFP149" s="32"/>
      <c r="LFQ149" s="32"/>
      <c r="LFR149" s="32"/>
      <c r="LFS149" s="32"/>
      <c r="LFT149" s="32"/>
      <c r="LFU149" s="32"/>
      <c r="LFV149" s="32"/>
      <c r="LFW149" s="32"/>
      <c r="LFX149" s="32"/>
      <c r="LFY149" s="32"/>
      <c r="LFZ149" s="32"/>
      <c r="LGA149" s="32"/>
      <c r="LGB149" s="33"/>
      <c r="LGC149" s="31"/>
      <c r="LGD149" s="32"/>
      <c r="LGE149" s="32"/>
      <c r="LGF149" s="32"/>
      <c r="LGG149" s="32"/>
      <c r="LGH149" s="32"/>
      <c r="LGI149" s="32"/>
      <c r="LGJ149" s="32"/>
      <c r="LGK149" s="32"/>
      <c r="LGL149" s="32"/>
      <c r="LGM149" s="32"/>
      <c r="LGN149" s="32"/>
      <c r="LGO149" s="32"/>
      <c r="LGP149" s="32"/>
      <c r="LGQ149" s="32"/>
      <c r="LGR149" s="32"/>
      <c r="LGS149" s="32"/>
      <c r="LGT149" s="32"/>
      <c r="LGU149" s="32"/>
      <c r="LGV149" s="32"/>
      <c r="LGW149" s="32"/>
      <c r="LGX149" s="32"/>
      <c r="LGY149" s="32"/>
      <c r="LGZ149" s="32"/>
      <c r="LHA149" s="32"/>
      <c r="LHB149" s="32"/>
      <c r="LHC149" s="32"/>
      <c r="LHD149" s="32"/>
      <c r="LHE149" s="32"/>
      <c r="LHF149" s="32"/>
      <c r="LHG149" s="32"/>
      <c r="LHH149" s="32"/>
      <c r="LHI149" s="32"/>
      <c r="LHJ149" s="33"/>
      <c r="LHK149" s="31"/>
      <c r="LHL149" s="32"/>
      <c r="LHM149" s="32"/>
      <c r="LHN149" s="32"/>
      <c r="LHO149" s="32"/>
      <c r="LHP149" s="32"/>
      <c r="LHQ149" s="32"/>
      <c r="LHR149" s="32"/>
      <c r="LHS149" s="32"/>
      <c r="LHT149" s="32"/>
      <c r="LHU149" s="32"/>
      <c r="LHV149" s="32"/>
      <c r="LHW149" s="32"/>
      <c r="LHX149" s="32"/>
      <c r="LHY149" s="32"/>
      <c r="LHZ149" s="32"/>
      <c r="LIA149" s="32"/>
      <c r="LIB149" s="32"/>
      <c r="LIC149" s="32"/>
      <c r="LID149" s="32"/>
      <c r="LIE149" s="32"/>
      <c r="LIF149" s="32"/>
      <c r="LIG149" s="32"/>
      <c r="LIH149" s="32"/>
      <c r="LII149" s="32"/>
      <c r="LIJ149" s="32"/>
      <c r="LIK149" s="32"/>
      <c r="LIL149" s="32"/>
      <c r="LIM149" s="32"/>
      <c r="LIN149" s="32"/>
      <c r="LIO149" s="32"/>
      <c r="LIP149" s="32"/>
      <c r="LIQ149" s="32"/>
      <c r="LIR149" s="33"/>
      <c r="LIS149" s="31"/>
      <c r="LIT149" s="32"/>
      <c r="LIU149" s="32"/>
      <c r="LIV149" s="32"/>
      <c r="LIW149" s="32"/>
      <c r="LIX149" s="32"/>
      <c r="LIY149" s="32"/>
      <c r="LIZ149" s="32"/>
      <c r="LJA149" s="32"/>
      <c r="LJB149" s="32"/>
      <c r="LJC149" s="32"/>
      <c r="LJD149" s="32"/>
      <c r="LJE149" s="32"/>
      <c r="LJF149" s="32"/>
      <c r="LJG149" s="32"/>
      <c r="LJH149" s="32"/>
      <c r="LJI149" s="32"/>
      <c r="LJJ149" s="32"/>
      <c r="LJK149" s="32"/>
      <c r="LJL149" s="32"/>
      <c r="LJM149" s="32"/>
      <c r="LJN149" s="32"/>
      <c r="LJO149" s="32"/>
      <c r="LJP149" s="32"/>
      <c r="LJQ149" s="32"/>
      <c r="LJR149" s="32"/>
      <c r="LJS149" s="32"/>
      <c r="LJT149" s="32"/>
      <c r="LJU149" s="32"/>
      <c r="LJV149" s="32"/>
      <c r="LJW149" s="32"/>
      <c r="LJX149" s="32"/>
      <c r="LJY149" s="32"/>
      <c r="LJZ149" s="33"/>
      <c r="LKA149" s="31"/>
      <c r="LKB149" s="32"/>
      <c r="LKC149" s="32"/>
      <c r="LKD149" s="32"/>
      <c r="LKE149" s="32"/>
      <c r="LKF149" s="32"/>
      <c r="LKG149" s="32"/>
      <c r="LKH149" s="32"/>
      <c r="LKI149" s="32"/>
      <c r="LKJ149" s="32"/>
      <c r="LKK149" s="32"/>
      <c r="LKL149" s="32"/>
      <c r="LKM149" s="32"/>
      <c r="LKN149" s="32"/>
      <c r="LKO149" s="32"/>
      <c r="LKP149" s="32"/>
      <c r="LKQ149" s="32"/>
      <c r="LKR149" s="32"/>
      <c r="LKS149" s="32"/>
      <c r="LKT149" s="32"/>
      <c r="LKU149" s="32"/>
      <c r="LKV149" s="32"/>
      <c r="LKW149" s="32"/>
      <c r="LKX149" s="32"/>
      <c r="LKY149" s="32"/>
      <c r="LKZ149" s="32"/>
      <c r="LLA149" s="32"/>
      <c r="LLB149" s="32"/>
      <c r="LLC149" s="32"/>
      <c r="LLD149" s="32"/>
      <c r="LLE149" s="32"/>
      <c r="LLF149" s="32"/>
      <c r="LLG149" s="32"/>
      <c r="LLH149" s="33"/>
      <c r="LLI149" s="31"/>
      <c r="LLJ149" s="32"/>
      <c r="LLK149" s="32"/>
      <c r="LLL149" s="32"/>
      <c r="LLM149" s="32"/>
      <c r="LLN149" s="32"/>
      <c r="LLO149" s="32"/>
      <c r="LLP149" s="32"/>
      <c r="LLQ149" s="32"/>
      <c r="LLR149" s="32"/>
      <c r="LLS149" s="32"/>
      <c r="LLT149" s="32"/>
      <c r="LLU149" s="32"/>
      <c r="LLV149" s="32"/>
      <c r="LLW149" s="32"/>
      <c r="LLX149" s="32"/>
      <c r="LLY149" s="32"/>
      <c r="LLZ149" s="32"/>
      <c r="LMA149" s="32"/>
      <c r="LMB149" s="32"/>
      <c r="LMC149" s="32"/>
      <c r="LMD149" s="32"/>
      <c r="LME149" s="32"/>
      <c r="LMF149" s="32"/>
      <c r="LMG149" s="32"/>
      <c r="LMH149" s="32"/>
      <c r="LMI149" s="32"/>
      <c r="LMJ149" s="32"/>
      <c r="LMK149" s="32"/>
      <c r="LML149" s="32"/>
      <c r="LMM149" s="32"/>
      <c r="LMN149" s="32"/>
      <c r="LMO149" s="32"/>
      <c r="LMP149" s="33"/>
      <c r="LMQ149" s="31"/>
      <c r="LMR149" s="32"/>
      <c r="LMS149" s="32"/>
      <c r="LMT149" s="32"/>
      <c r="LMU149" s="32"/>
      <c r="LMV149" s="32"/>
      <c r="LMW149" s="32"/>
      <c r="LMX149" s="32"/>
      <c r="LMY149" s="32"/>
      <c r="LMZ149" s="32"/>
      <c r="LNA149" s="32"/>
      <c r="LNB149" s="32"/>
      <c r="LNC149" s="32"/>
      <c r="LND149" s="32"/>
      <c r="LNE149" s="32"/>
      <c r="LNF149" s="32"/>
      <c r="LNG149" s="32"/>
      <c r="LNH149" s="32"/>
      <c r="LNI149" s="32"/>
      <c r="LNJ149" s="32"/>
      <c r="LNK149" s="32"/>
      <c r="LNL149" s="32"/>
      <c r="LNM149" s="32"/>
      <c r="LNN149" s="32"/>
      <c r="LNO149" s="32"/>
      <c r="LNP149" s="32"/>
      <c r="LNQ149" s="32"/>
      <c r="LNR149" s="32"/>
      <c r="LNS149" s="32"/>
      <c r="LNT149" s="32"/>
      <c r="LNU149" s="32"/>
      <c r="LNV149" s="32"/>
      <c r="LNW149" s="32"/>
      <c r="LNX149" s="33"/>
      <c r="LNY149" s="31"/>
      <c r="LNZ149" s="32"/>
      <c r="LOA149" s="32"/>
      <c r="LOB149" s="32"/>
      <c r="LOC149" s="32"/>
      <c r="LOD149" s="32"/>
      <c r="LOE149" s="32"/>
      <c r="LOF149" s="32"/>
      <c r="LOG149" s="32"/>
      <c r="LOH149" s="32"/>
      <c r="LOI149" s="32"/>
      <c r="LOJ149" s="32"/>
      <c r="LOK149" s="32"/>
      <c r="LOL149" s="32"/>
      <c r="LOM149" s="32"/>
      <c r="LON149" s="32"/>
      <c r="LOO149" s="32"/>
      <c r="LOP149" s="32"/>
      <c r="LOQ149" s="32"/>
      <c r="LOR149" s="32"/>
      <c r="LOS149" s="32"/>
      <c r="LOT149" s="32"/>
      <c r="LOU149" s="32"/>
      <c r="LOV149" s="32"/>
      <c r="LOW149" s="32"/>
      <c r="LOX149" s="32"/>
      <c r="LOY149" s="32"/>
      <c r="LOZ149" s="32"/>
      <c r="LPA149" s="32"/>
      <c r="LPB149" s="32"/>
      <c r="LPC149" s="32"/>
      <c r="LPD149" s="32"/>
      <c r="LPE149" s="32"/>
      <c r="LPF149" s="33"/>
      <c r="LPG149" s="31"/>
      <c r="LPH149" s="32"/>
      <c r="LPI149" s="32"/>
      <c r="LPJ149" s="32"/>
      <c r="LPK149" s="32"/>
      <c r="LPL149" s="32"/>
      <c r="LPM149" s="32"/>
      <c r="LPN149" s="32"/>
      <c r="LPO149" s="32"/>
      <c r="LPP149" s="32"/>
      <c r="LPQ149" s="32"/>
      <c r="LPR149" s="32"/>
      <c r="LPS149" s="32"/>
      <c r="LPT149" s="32"/>
      <c r="LPU149" s="32"/>
      <c r="LPV149" s="32"/>
      <c r="LPW149" s="32"/>
      <c r="LPX149" s="32"/>
      <c r="LPY149" s="32"/>
      <c r="LPZ149" s="32"/>
      <c r="LQA149" s="32"/>
      <c r="LQB149" s="32"/>
      <c r="LQC149" s="32"/>
      <c r="LQD149" s="32"/>
      <c r="LQE149" s="32"/>
      <c r="LQF149" s="32"/>
      <c r="LQG149" s="32"/>
      <c r="LQH149" s="32"/>
      <c r="LQI149" s="32"/>
      <c r="LQJ149" s="32"/>
      <c r="LQK149" s="32"/>
      <c r="LQL149" s="32"/>
      <c r="LQM149" s="32"/>
      <c r="LQN149" s="33"/>
      <c r="LQO149" s="31"/>
      <c r="LQP149" s="32"/>
      <c r="LQQ149" s="32"/>
      <c r="LQR149" s="32"/>
      <c r="LQS149" s="32"/>
      <c r="LQT149" s="32"/>
      <c r="LQU149" s="32"/>
      <c r="LQV149" s="32"/>
      <c r="LQW149" s="32"/>
      <c r="LQX149" s="32"/>
      <c r="LQY149" s="32"/>
      <c r="LQZ149" s="32"/>
      <c r="LRA149" s="32"/>
      <c r="LRB149" s="32"/>
      <c r="LRC149" s="32"/>
      <c r="LRD149" s="32"/>
      <c r="LRE149" s="32"/>
      <c r="LRF149" s="32"/>
      <c r="LRG149" s="32"/>
      <c r="LRH149" s="32"/>
      <c r="LRI149" s="32"/>
      <c r="LRJ149" s="32"/>
      <c r="LRK149" s="32"/>
      <c r="LRL149" s="32"/>
      <c r="LRM149" s="32"/>
      <c r="LRN149" s="32"/>
      <c r="LRO149" s="32"/>
      <c r="LRP149" s="32"/>
      <c r="LRQ149" s="32"/>
      <c r="LRR149" s="32"/>
      <c r="LRS149" s="32"/>
      <c r="LRT149" s="32"/>
      <c r="LRU149" s="32"/>
      <c r="LRV149" s="33"/>
      <c r="LRW149" s="31"/>
      <c r="LRX149" s="32"/>
      <c r="LRY149" s="32"/>
      <c r="LRZ149" s="32"/>
      <c r="LSA149" s="32"/>
      <c r="LSB149" s="32"/>
      <c r="LSC149" s="32"/>
      <c r="LSD149" s="32"/>
      <c r="LSE149" s="32"/>
      <c r="LSF149" s="32"/>
      <c r="LSG149" s="32"/>
      <c r="LSH149" s="32"/>
      <c r="LSI149" s="32"/>
      <c r="LSJ149" s="32"/>
      <c r="LSK149" s="32"/>
      <c r="LSL149" s="32"/>
      <c r="LSM149" s="32"/>
      <c r="LSN149" s="32"/>
      <c r="LSO149" s="32"/>
      <c r="LSP149" s="32"/>
      <c r="LSQ149" s="32"/>
      <c r="LSR149" s="32"/>
      <c r="LSS149" s="32"/>
      <c r="LST149" s="32"/>
      <c r="LSU149" s="32"/>
      <c r="LSV149" s="32"/>
      <c r="LSW149" s="32"/>
      <c r="LSX149" s="32"/>
      <c r="LSY149" s="32"/>
      <c r="LSZ149" s="32"/>
      <c r="LTA149" s="32"/>
      <c r="LTB149" s="32"/>
      <c r="LTC149" s="32"/>
      <c r="LTD149" s="33"/>
      <c r="LTE149" s="31"/>
      <c r="LTF149" s="32"/>
      <c r="LTG149" s="32"/>
      <c r="LTH149" s="32"/>
      <c r="LTI149" s="32"/>
      <c r="LTJ149" s="32"/>
      <c r="LTK149" s="32"/>
      <c r="LTL149" s="32"/>
      <c r="LTM149" s="32"/>
      <c r="LTN149" s="32"/>
      <c r="LTO149" s="32"/>
      <c r="LTP149" s="32"/>
      <c r="LTQ149" s="32"/>
      <c r="LTR149" s="32"/>
      <c r="LTS149" s="32"/>
      <c r="LTT149" s="32"/>
      <c r="LTU149" s="32"/>
      <c r="LTV149" s="32"/>
      <c r="LTW149" s="32"/>
      <c r="LTX149" s="32"/>
      <c r="LTY149" s="32"/>
      <c r="LTZ149" s="32"/>
      <c r="LUA149" s="32"/>
      <c r="LUB149" s="32"/>
      <c r="LUC149" s="32"/>
      <c r="LUD149" s="32"/>
      <c r="LUE149" s="32"/>
      <c r="LUF149" s="32"/>
      <c r="LUG149" s="32"/>
      <c r="LUH149" s="32"/>
      <c r="LUI149" s="32"/>
      <c r="LUJ149" s="32"/>
      <c r="LUK149" s="32"/>
      <c r="LUL149" s="33"/>
      <c r="LUM149" s="31"/>
      <c r="LUN149" s="32"/>
      <c r="LUO149" s="32"/>
      <c r="LUP149" s="32"/>
      <c r="LUQ149" s="32"/>
      <c r="LUR149" s="32"/>
      <c r="LUS149" s="32"/>
      <c r="LUT149" s="32"/>
      <c r="LUU149" s="32"/>
      <c r="LUV149" s="32"/>
      <c r="LUW149" s="32"/>
      <c r="LUX149" s="32"/>
      <c r="LUY149" s="32"/>
      <c r="LUZ149" s="32"/>
      <c r="LVA149" s="32"/>
      <c r="LVB149" s="32"/>
      <c r="LVC149" s="32"/>
      <c r="LVD149" s="32"/>
      <c r="LVE149" s="32"/>
      <c r="LVF149" s="32"/>
      <c r="LVG149" s="32"/>
      <c r="LVH149" s="32"/>
      <c r="LVI149" s="32"/>
      <c r="LVJ149" s="32"/>
      <c r="LVK149" s="32"/>
      <c r="LVL149" s="32"/>
      <c r="LVM149" s="32"/>
      <c r="LVN149" s="32"/>
      <c r="LVO149" s="32"/>
      <c r="LVP149" s="32"/>
      <c r="LVQ149" s="32"/>
      <c r="LVR149" s="32"/>
      <c r="LVS149" s="32"/>
      <c r="LVT149" s="33"/>
      <c r="LVU149" s="31"/>
      <c r="LVV149" s="32"/>
      <c r="LVW149" s="32"/>
      <c r="LVX149" s="32"/>
      <c r="LVY149" s="32"/>
      <c r="LVZ149" s="32"/>
      <c r="LWA149" s="32"/>
      <c r="LWB149" s="32"/>
      <c r="LWC149" s="32"/>
      <c r="LWD149" s="32"/>
      <c r="LWE149" s="32"/>
      <c r="LWF149" s="32"/>
      <c r="LWG149" s="32"/>
      <c r="LWH149" s="32"/>
      <c r="LWI149" s="32"/>
      <c r="LWJ149" s="32"/>
      <c r="LWK149" s="32"/>
      <c r="LWL149" s="32"/>
      <c r="LWM149" s="32"/>
      <c r="LWN149" s="32"/>
      <c r="LWO149" s="32"/>
      <c r="LWP149" s="32"/>
      <c r="LWQ149" s="32"/>
      <c r="LWR149" s="32"/>
      <c r="LWS149" s="32"/>
      <c r="LWT149" s="32"/>
      <c r="LWU149" s="32"/>
      <c r="LWV149" s="32"/>
      <c r="LWW149" s="32"/>
      <c r="LWX149" s="32"/>
      <c r="LWY149" s="32"/>
      <c r="LWZ149" s="32"/>
      <c r="LXA149" s="32"/>
      <c r="LXB149" s="33"/>
      <c r="LXC149" s="31"/>
      <c r="LXD149" s="32"/>
      <c r="LXE149" s="32"/>
      <c r="LXF149" s="32"/>
      <c r="LXG149" s="32"/>
      <c r="LXH149" s="32"/>
      <c r="LXI149" s="32"/>
      <c r="LXJ149" s="32"/>
      <c r="LXK149" s="32"/>
      <c r="LXL149" s="32"/>
      <c r="LXM149" s="32"/>
      <c r="LXN149" s="32"/>
      <c r="LXO149" s="32"/>
      <c r="LXP149" s="32"/>
      <c r="LXQ149" s="32"/>
      <c r="LXR149" s="32"/>
      <c r="LXS149" s="32"/>
      <c r="LXT149" s="32"/>
      <c r="LXU149" s="32"/>
      <c r="LXV149" s="32"/>
      <c r="LXW149" s="32"/>
      <c r="LXX149" s="32"/>
      <c r="LXY149" s="32"/>
      <c r="LXZ149" s="32"/>
      <c r="LYA149" s="32"/>
      <c r="LYB149" s="32"/>
      <c r="LYC149" s="32"/>
      <c r="LYD149" s="32"/>
      <c r="LYE149" s="32"/>
      <c r="LYF149" s="32"/>
      <c r="LYG149" s="32"/>
      <c r="LYH149" s="32"/>
      <c r="LYI149" s="32"/>
      <c r="LYJ149" s="33"/>
      <c r="LYK149" s="31"/>
      <c r="LYL149" s="32"/>
      <c r="LYM149" s="32"/>
      <c r="LYN149" s="32"/>
      <c r="LYO149" s="32"/>
      <c r="LYP149" s="32"/>
      <c r="LYQ149" s="32"/>
      <c r="LYR149" s="32"/>
      <c r="LYS149" s="32"/>
      <c r="LYT149" s="32"/>
      <c r="LYU149" s="32"/>
      <c r="LYV149" s="32"/>
      <c r="LYW149" s="32"/>
      <c r="LYX149" s="32"/>
      <c r="LYY149" s="32"/>
      <c r="LYZ149" s="32"/>
      <c r="LZA149" s="32"/>
      <c r="LZB149" s="32"/>
      <c r="LZC149" s="32"/>
      <c r="LZD149" s="32"/>
      <c r="LZE149" s="32"/>
      <c r="LZF149" s="32"/>
      <c r="LZG149" s="32"/>
      <c r="LZH149" s="32"/>
      <c r="LZI149" s="32"/>
      <c r="LZJ149" s="32"/>
      <c r="LZK149" s="32"/>
      <c r="LZL149" s="32"/>
      <c r="LZM149" s="32"/>
      <c r="LZN149" s="32"/>
      <c r="LZO149" s="32"/>
      <c r="LZP149" s="32"/>
      <c r="LZQ149" s="32"/>
      <c r="LZR149" s="33"/>
      <c r="LZS149" s="31"/>
      <c r="LZT149" s="32"/>
      <c r="LZU149" s="32"/>
      <c r="LZV149" s="32"/>
      <c r="LZW149" s="32"/>
      <c r="LZX149" s="32"/>
      <c r="LZY149" s="32"/>
      <c r="LZZ149" s="32"/>
      <c r="MAA149" s="32"/>
      <c r="MAB149" s="32"/>
      <c r="MAC149" s="32"/>
      <c r="MAD149" s="32"/>
      <c r="MAE149" s="32"/>
      <c r="MAF149" s="32"/>
      <c r="MAG149" s="32"/>
      <c r="MAH149" s="32"/>
      <c r="MAI149" s="32"/>
      <c r="MAJ149" s="32"/>
      <c r="MAK149" s="32"/>
      <c r="MAL149" s="32"/>
      <c r="MAM149" s="32"/>
      <c r="MAN149" s="32"/>
      <c r="MAO149" s="32"/>
      <c r="MAP149" s="32"/>
      <c r="MAQ149" s="32"/>
      <c r="MAR149" s="32"/>
      <c r="MAS149" s="32"/>
      <c r="MAT149" s="32"/>
      <c r="MAU149" s="32"/>
      <c r="MAV149" s="32"/>
      <c r="MAW149" s="32"/>
      <c r="MAX149" s="32"/>
      <c r="MAY149" s="32"/>
      <c r="MAZ149" s="33"/>
      <c r="MBA149" s="31"/>
      <c r="MBB149" s="32"/>
      <c r="MBC149" s="32"/>
      <c r="MBD149" s="32"/>
      <c r="MBE149" s="32"/>
      <c r="MBF149" s="32"/>
      <c r="MBG149" s="32"/>
      <c r="MBH149" s="32"/>
      <c r="MBI149" s="32"/>
      <c r="MBJ149" s="32"/>
      <c r="MBK149" s="32"/>
      <c r="MBL149" s="32"/>
      <c r="MBM149" s="32"/>
      <c r="MBN149" s="32"/>
      <c r="MBO149" s="32"/>
      <c r="MBP149" s="32"/>
      <c r="MBQ149" s="32"/>
      <c r="MBR149" s="32"/>
      <c r="MBS149" s="32"/>
      <c r="MBT149" s="32"/>
      <c r="MBU149" s="32"/>
      <c r="MBV149" s="32"/>
      <c r="MBW149" s="32"/>
      <c r="MBX149" s="32"/>
      <c r="MBY149" s="32"/>
      <c r="MBZ149" s="32"/>
      <c r="MCA149" s="32"/>
      <c r="MCB149" s="32"/>
      <c r="MCC149" s="32"/>
      <c r="MCD149" s="32"/>
      <c r="MCE149" s="32"/>
      <c r="MCF149" s="32"/>
      <c r="MCG149" s="32"/>
      <c r="MCH149" s="33"/>
      <c r="MCI149" s="31"/>
      <c r="MCJ149" s="32"/>
      <c r="MCK149" s="32"/>
      <c r="MCL149" s="32"/>
      <c r="MCM149" s="32"/>
      <c r="MCN149" s="32"/>
      <c r="MCO149" s="32"/>
      <c r="MCP149" s="32"/>
      <c r="MCQ149" s="32"/>
      <c r="MCR149" s="32"/>
      <c r="MCS149" s="32"/>
      <c r="MCT149" s="32"/>
      <c r="MCU149" s="32"/>
      <c r="MCV149" s="32"/>
      <c r="MCW149" s="32"/>
      <c r="MCX149" s="32"/>
      <c r="MCY149" s="32"/>
      <c r="MCZ149" s="32"/>
      <c r="MDA149" s="32"/>
      <c r="MDB149" s="32"/>
      <c r="MDC149" s="32"/>
      <c r="MDD149" s="32"/>
      <c r="MDE149" s="32"/>
      <c r="MDF149" s="32"/>
      <c r="MDG149" s="32"/>
      <c r="MDH149" s="32"/>
      <c r="MDI149" s="32"/>
      <c r="MDJ149" s="32"/>
      <c r="MDK149" s="32"/>
      <c r="MDL149" s="32"/>
      <c r="MDM149" s="32"/>
      <c r="MDN149" s="32"/>
      <c r="MDO149" s="32"/>
      <c r="MDP149" s="33"/>
      <c r="MDQ149" s="31"/>
      <c r="MDR149" s="32"/>
      <c r="MDS149" s="32"/>
      <c r="MDT149" s="32"/>
      <c r="MDU149" s="32"/>
      <c r="MDV149" s="32"/>
      <c r="MDW149" s="32"/>
      <c r="MDX149" s="32"/>
      <c r="MDY149" s="32"/>
      <c r="MDZ149" s="32"/>
      <c r="MEA149" s="32"/>
      <c r="MEB149" s="32"/>
      <c r="MEC149" s="32"/>
      <c r="MED149" s="32"/>
      <c r="MEE149" s="32"/>
      <c r="MEF149" s="32"/>
      <c r="MEG149" s="32"/>
      <c r="MEH149" s="32"/>
      <c r="MEI149" s="32"/>
      <c r="MEJ149" s="32"/>
      <c r="MEK149" s="32"/>
      <c r="MEL149" s="32"/>
      <c r="MEM149" s="32"/>
      <c r="MEN149" s="32"/>
      <c r="MEO149" s="32"/>
      <c r="MEP149" s="32"/>
      <c r="MEQ149" s="32"/>
      <c r="MER149" s="32"/>
      <c r="MES149" s="32"/>
      <c r="MET149" s="32"/>
      <c r="MEU149" s="32"/>
      <c r="MEV149" s="32"/>
      <c r="MEW149" s="32"/>
      <c r="MEX149" s="33"/>
      <c r="MEY149" s="31"/>
      <c r="MEZ149" s="32"/>
      <c r="MFA149" s="32"/>
      <c r="MFB149" s="32"/>
      <c r="MFC149" s="32"/>
      <c r="MFD149" s="32"/>
      <c r="MFE149" s="32"/>
      <c r="MFF149" s="32"/>
      <c r="MFG149" s="32"/>
      <c r="MFH149" s="32"/>
      <c r="MFI149" s="32"/>
      <c r="MFJ149" s="32"/>
      <c r="MFK149" s="32"/>
      <c r="MFL149" s="32"/>
      <c r="MFM149" s="32"/>
      <c r="MFN149" s="32"/>
      <c r="MFO149" s="32"/>
      <c r="MFP149" s="32"/>
      <c r="MFQ149" s="32"/>
      <c r="MFR149" s="32"/>
      <c r="MFS149" s="32"/>
      <c r="MFT149" s="32"/>
      <c r="MFU149" s="32"/>
      <c r="MFV149" s="32"/>
      <c r="MFW149" s="32"/>
      <c r="MFX149" s="32"/>
      <c r="MFY149" s="32"/>
      <c r="MFZ149" s="32"/>
      <c r="MGA149" s="32"/>
      <c r="MGB149" s="32"/>
      <c r="MGC149" s="32"/>
      <c r="MGD149" s="32"/>
      <c r="MGE149" s="32"/>
      <c r="MGF149" s="33"/>
      <c r="MGG149" s="31"/>
      <c r="MGH149" s="32"/>
      <c r="MGI149" s="32"/>
      <c r="MGJ149" s="32"/>
      <c r="MGK149" s="32"/>
      <c r="MGL149" s="32"/>
      <c r="MGM149" s="32"/>
      <c r="MGN149" s="32"/>
      <c r="MGO149" s="32"/>
      <c r="MGP149" s="32"/>
      <c r="MGQ149" s="32"/>
      <c r="MGR149" s="32"/>
      <c r="MGS149" s="32"/>
      <c r="MGT149" s="32"/>
      <c r="MGU149" s="32"/>
      <c r="MGV149" s="32"/>
      <c r="MGW149" s="32"/>
      <c r="MGX149" s="32"/>
      <c r="MGY149" s="32"/>
      <c r="MGZ149" s="32"/>
      <c r="MHA149" s="32"/>
      <c r="MHB149" s="32"/>
      <c r="MHC149" s="32"/>
      <c r="MHD149" s="32"/>
      <c r="MHE149" s="32"/>
      <c r="MHF149" s="32"/>
      <c r="MHG149" s="32"/>
      <c r="MHH149" s="32"/>
      <c r="MHI149" s="32"/>
      <c r="MHJ149" s="32"/>
      <c r="MHK149" s="32"/>
      <c r="MHL149" s="32"/>
      <c r="MHM149" s="32"/>
      <c r="MHN149" s="33"/>
      <c r="MHO149" s="31"/>
      <c r="MHP149" s="32"/>
      <c r="MHQ149" s="32"/>
      <c r="MHR149" s="32"/>
      <c r="MHS149" s="32"/>
      <c r="MHT149" s="32"/>
      <c r="MHU149" s="32"/>
      <c r="MHV149" s="32"/>
      <c r="MHW149" s="32"/>
      <c r="MHX149" s="32"/>
      <c r="MHY149" s="32"/>
      <c r="MHZ149" s="32"/>
      <c r="MIA149" s="32"/>
      <c r="MIB149" s="32"/>
      <c r="MIC149" s="32"/>
      <c r="MID149" s="32"/>
      <c r="MIE149" s="32"/>
      <c r="MIF149" s="32"/>
      <c r="MIG149" s="32"/>
      <c r="MIH149" s="32"/>
      <c r="MII149" s="32"/>
      <c r="MIJ149" s="32"/>
      <c r="MIK149" s="32"/>
      <c r="MIL149" s="32"/>
      <c r="MIM149" s="32"/>
      <c r="MIN149" s="32"/>
      <c r="MIO149" s="32"/>
      <c r="MIP149" s="32"/>
      <c r="MIQ149" s="32"/>
      <c r="MIR149" s="32"/>
      <c r="MIS149" s="32"/>
      <c r="MIT149" s="32"/>
      <c r="MIU149" s="32"/>
      <c r="MIV149" s="33"/>
      <c r="MIW149" s="31"/>
      <c r="MIX149" s="32"/>
      <c r="MIY149" s="32"/>
      <c r="MIZ149" s="32"/>
      <c r="MJA149" s="32"/>
      <c r="MJB149" s="32"/>
      <c r="MJC149" s="32"/>
      <c r="MJD149" s="32"/>
      <c r="MJE149" s="32"/>
      <c r="MJF149" s="32"/>
      <c r="MJG149" s="32"/>
      <c r="MJH149" s="32"/>
      <c r="MJI149" s="32"/>
      <c r="MJJ149" s="32"/>
      <c r="MJK149" s="32"/>
      <c r="MJL149" s="32"/>
      <c r="MJM149" s="32"/>
      <c r="MJN149" s="32"/>
      <c r="MJO149" s="32"/>
      <c r="MJP149" s="32"/>
      <c r="MJQ149" s="32"/>
      <c r="MJR149" s="32"/>
      <c r="MJS149" s="32"/>
      <c r="MJT149" s="32"/>
      <c r="MJU149" s="32"/>
      <c r="MJV149" s="32"/>
      <c r="MJW149" s="32"/>
      <c r="MJX149" s="32"/>
      <c r="MJY149" s="32"/>
      <c r="MJZ149" s="32"/>
      <c r="MKA149" s="32"/>
      <c r="MKB149" s="32"/>
      <c r="MKC149" s="32"/>
      <c r="MKD149" s="33"/>
      <c r="MKE149" s="31"/>
      <c r="MKF149" s="32"/>
      <c r="MKG149" s="32"/>
      <c r="MKH149" s="32"/>
      <c r="MKI149" s="32"/>
      <c r="MKJ149" s="32"/>
      <c r="MKK149" s="32"/>
      <c r="MKL149" s="32"/>
      <c r="MKM149" s="32"/>
      <c r="MKN149" s="32"/>
      <c r="MKO149" s="32"/>
      <c r="MKP149" s="32"/>
      <c r="MKQ149" s="32"/>
      <c r="MKR149" s="32"/>
      <c r="MKS149" s="32"/>
      <c r="MKT149" s="32"/>
      <c r="MKU149" s="32"/>
      <c r="MKV149" s="32"/>
      <c r="MKW149" s="32"/>
      <c r="MKX149" s="32"/>
      <c r="MKY149" s="32"/>
      <c r="MKZ149" s="32"/>
      <c r="MLA149" s="32"/>
      <c r="MLB149" s="32"/>
      <c r="MLC149" s="32"/>
      <c r="MLD149" s="32"/>
      <c r="MLE149" s="32"/>
      <c r="MLF149" s="32"/>
      <c r="MLG149" s="32"/>
      <c r="MLH149" s="32"/>
      <c r="MLI149" s="32"/>
      <c r="MLJ149" s="32"/>
      <c r="MLK149" s="32"/>
      <c r="MLL149" s="33"/>
      <c r="MLM149" s="31"/>
      <c r="MLN149" s="32"/>
      <c r="MLO149" s="32"/>
      <c r="MLP149" s="32"/>
      <c r="MLQ149" s="32"/>
      <c r="MLR149" s="32"/>
      <c r="MLS149" s="32"/>
      <c r="MLT149" s="32"/>
      <c r="MLU149" s="32"/>
      <c r="MLV149" s="32"/>
      <c r="MLW149" s="32"/>
      <c r="MLX149" s="32"/>
      <c r="MLY149" s="32"/>
      <c r="MLZ149" s="32"/>
      <c r="MMA149" s="32"/>
      <c r="MMB149" s="32"/>
      <c r="MMC149" s="32"/>
      <c r="MMD149" s="32"/>
      <c r="MME149" s="32"/>
      <c r="MMF149" s="32"/>
      <c r="MMG149" s="32"/>
      <c r="MMH149" s="32"/>
      <c r="MMI149" s="32"/>
      <c r="MMJ149" s="32"/>
      <c r="MMK149" s="32"/>
      <c r="MML149" s="32"/>
      <c r="MMM149" s="32"/>
      <c r="MMN149" s="32"/>
      <c r="MMO149" s="32"/>
      <c r="MMP149" s="32"/>
      <c r="MMQ149" s="32"/>
      <c r="MMR149" s="32"/>
      <c r="MMS149" s="32"/>
      <c r="MMT149" s="33"/>
      <c r="MMU149" s="31"/>
      <c r="MMV149" s="32"/>
      <c r="MMW149" s="32"/>
      <c r="MMX149" s="32"/>
      <c r="MMY149" s="32"/>
      <c r="MMZ149" s="32"/>
      <c r="MNA149" s="32"/>
      <c r="MNB149" s="32"/>
      <c r="MNC149" s="32"/>
      <c r="MND149" s="32"/>
      <c r="MNE149" s="32"/>
      <c r="MNF149" s="32"/>
      <c r="MNG149" s="32"/>
      <c r="MNH149" s="32"/>
      <c r="MNI149" s="32"/>
      <c r="MNJ149" s="32"/>
      <c r="MNK149" s="32"/>
      <c r="MNL149" s="32"/>
      <c r="MNM149" s="32"/>
      <c r="MNN149" s="32"/>
      <c r="MNO149" s="32"/>
      <c r="MNP149" s="32"/>
      <c r="MNQ149" s="32"/>
      <c r="MNR149" s="32"/>
      <c r="MNS149" s="32"/>
      <c r="MNT149" s="32"/>
      <c r="MNU149" s="32"/>
      <c r="MNV149" s="32"/>
      <c r="MNW149" s="32"/>
      <c r="MNX149" s="32"/>
      <c r="MNY149" s="32"/>
      <c r="MNZ149" s="32"/>
      <c r="MOA149" s="32"/>
      <c r="MOB149" s="33"/>
      <c r="MOC149" s="31"/>
      <c r="MOD149" s="32"/>
      <c r="MOE149" s="32"/>
      <c r="MOF149" s="32"/>
      <c r="MOG149" s="32"/>
      <c r="MOH149" s="32"/>
      <c r="MOI149" s="32"/>
      <c r="MOJ149" s="32"/>
      <c r="MOK149" s="32"/>
      <c r="MOL149" s="32"/>
      <c r="MOM149" s="32"/>
      <c r="MON149" s="32"/>
      <c r="MOO149" s="32"/>
      <c r="MOP149" s="32"/>
      <c r="MOQ149" s="32"/>
      <c r="MOR149" s="32"/>
      <c r="MOS149" s="32"/>
      <c r="MOT149" s="32"/>
      <c r="MOU149" s="32"/>
      <c r="MOV149" s="32"/>
      <c r="MOW149" s="32"/>
      <c r="MOX149" s="32"/>
      <c r="MOY149" s="32"/>
      <c r="MOZ149" s="32"/>
      <c r="MPA149" s="32"/>
      <c r="MPB149" s="32"/>
      <c r="MPC149" s="32"/>
      <c r="MPD149" s="32"/>
      <c r="MPE149" s="32"/>
      <c r="MPF149" s="32"/>
      <c r="MPG149" s="32"/>
      <c r="MPH149" s="32"/>
      <c r="MPI149" s="32"/>
      <c r="MPJ149" s="33"/>
      <c r="MPK149" s="31"/>
      <c r="MPL149" s="32"/>
      <c r="MPM149" s="32"/>
      <c r="MPN149" s="32"/>
      <c r="MPO149" s="32"/>
      <c r="MPP149" s="32"/>
      <c r="MPQ149" s="32"/>
      <c r="MPR149" s="32"/>
      <c r="MPS149" s="32"/>
      <c r="MPT149" s="32"/>
      <c r="MPU149" s="32"/>
      <c r="MPV149" s="32"/>
      <c r="MPW149" s="32"/>
      <c r="MPX149" s="32"/>
      <c r="MPY149" s="32"/>
      <c r="MPZ149" s="32"/>
      <c r="MQA149" s="32"/>
      <c r="MQB149" s="32"/>
      <c r="MQC149" s="32"/>
      <c r="MQD149" s="32"/>
      <c r="MQE149" s="32"/>
      <c r="MQF149" s="32"/>
      <c r="MQG149" s="32"/>
      <c r="MQH149" s="32"/>
      <c r="MQI149" s="32"/>
      <c r="MQJ149" s="32"/>
      <c r="MQK149" s="32"/>
      <c r="MQL149" s="32"/>
      <c r="MQM149" s="32"/>
      <c r="MQN149" s="32"/>
      <c r="MQO149" s="32"/>
      <c r="MQP149" s="32"/>
      <c r="MQQ149" s="32"/>
      <c r="MQR149" s="33"/>
      <c r="MQS149" s="31"/>
      <c r="MQT149" s="32"/>
      <c r="MQU149" s="32"/>
      <c r="MQV149" s="32"/>
      <c r="MQW149" s="32"/>
      <c r="MQX149" s="32"/>
      <c r="MQY149" s="32"/>
      <c r="MQZ149" s="32"/>
      <c r="MRA149" s="32"/>
      <c r="MRB149" s="32"/>
      <c r="MRC149" s="32"/>
      <c r="MRD149" s="32"/>
      <c r="MRE149" s="32"/>
      <c r="MRF149" s="32"/>
      <c r="MRG149" s="32"/>
      <c r="MRH149" s="32"/>
      <c r="MRI149" s="32"/>
      <c r="MRJ149" s="32"/>
      <c r="MRK149" s="32"/>
      <c r="MRL149" s="32"/>
      <c r="MRM149" s="32"/>
      <c r="MRN149" s="32"/>
      <c r="MRO149" s="32"/>
      <c r="MRP149" s="32"/>
      <c r="MRQ149" s="32"/>
      <c r="MRR149" s="32"/>
      <c r="MRS149" s="32"/>
      <c r="MRT149" s="32"/>
      <c r="MRU149" s="32"/>
      <c r="MRV149" s="32"/>
      <c r="MRW149" s="32"/>
      <c r="MRX149" s="32"/>
      <c r="MRY149" s="32"/>
      <c r="MRZ149" s="33"/>
      <c r="MSA149" s="31"/>
      <c r="MSB149" s="32"/>
      <c r="MSC149" s="32"/>
      <c r="MSD149" s="32"/>
      <c r="MSE149" s="32"/>
      <c r="MSF149" s="32"/>
      <c r="MSG149" s="32"/>
      <c r="MSH149" s="32"/>
      <c r="MSI149" s="32"/>
      <c r="MSJ149" s="32"/>
      <c r="MSK149" s="32"/>
      <c r="MSL149" s="32"/>
      <c r="MSM149" s="32"/>
      <c r="MSN149" s="32"/>
      <c r="MSO149" s="32"/>
      <c r="MSP149" s="32"/>
      <c r="MSQ149" s="32"/>
      <c r="MSR149" s="32"/>
      <c r="MSS149" s="32"/>
      <c r="MST149" s="32"/>
      <c r="MSU149" s="32"/>
      <c r="MSV149" s="32"/>
      <c r="MSW149" s="32"/>
      <c r="MSX149" s="32"/>
      <c r="MSY149" s="32"/>
      <c r="MSZ149" s="32"/>
      <c r="MTA149" s="32"/>
      <c r="MTB149" s="32"/>
      <c r="MTC149" s="32"/>
      <c r="MTD149" s="32"/>
      <c r="MTE149" s="32"/>
      <c r="MTF149" s="32"/>
      <c r="MTG149" s="32"/>
      <c r="MTH149" s="33"/>
      <c r="MTI149" s="31"/>
      <c r="MTJ149" s="32"/>
      <c r="MTK149" s="32"/>
      <c r="MTL149" s="32"/>
      <c r="MTM149" s="32"/>
      <c r="MTN149" s="32"/>
      <c r="MTO149" s="32"/>
      <c r="MTP149" s="32"/>
      <c r="MTQ149" s="32"/>
      <c r="MTR149" s="32"/>
      <c r="MTS149" s="32"/>
      <c r="MTT149" s="32"/>
      <c r="MTU149" s="32"/>
      <c r="MTV149" s="32"/>
      <c r="MTW149" s="32"/>
      <c r="MTX149" s="32"/>
      <c r="MTY149" s="32"/>
      <c r="MTZ149" s="32"/>
      <c r="MUA149" s="32"/>
      <c r="MUB149" s="32"/>
      <c r="MUC149" s="32"/>
      <c r="MUD149" s="32"/>
      <c r="MUE149" s="32"/>
      <c r="MUF149" s="32"/>
      <c r="MUG149" s="32"/>
      <c r="MUH149" s="32"/>
      <c r="MUI149" s="32"/>
      <c r="MUJ149" s="32"/>
      <c r="MUK149" s="32"/>
      <c r="MUL149" s="32"/>
      <c r="MUM149" s="32"/>
      <c r="MUN149" s="32"/>
      <c r="MUO149" s="32"/>
      <c r="MUP149" s="33"/>
      <c r="MUQ149" s="31"/>
      <c r="MUR149" s="32"/>
      <c r="MUS149" s="32"/>
      <c r="MUT149" s="32"/>
      <c r="MUU149" s="32"/>
      <c r="MUV149" s="32"/>
      <c r="MUW149" s="32"/>
      <c r="MUX149" s="32"/>
      <c r="MUY149" s="32"/>
      <c r="MUZ149" s="32"/>
      <c r="MVA149" s="32"/>
      <c r="MVB149" s="32"/>
      <c r="MVC149" s="32"/>
      <c r="MVD149" s="32"/>
      <c r="MVE149" s="32"/>
      <c r="MVF149" s="32"/>
      <c r="MVG149" s="32"/>
      <c r="MVH149" s="32"/>
      <c r="MVI149" s="32"/>
      <c r="MVJ149" s="32"/>
      <c r="MVK149" s="32"/>
      <c r="MVL149" s="32"/>
      <c r="MVM149" s="32"/>
      <c r="MVN149" s="32"/>
      <c r="MVO149" s="32"/>
      <c r="MVP149" s="32"/>
      <c r="MVQ149" s="32"/>
      <c r="MVR149" s="32"/>
      <c r="MVS149" s="32"/>
      <c r="MVT149" s="32"/>
      <c r="MVU149" s="32"/>
      <c r="MVV149" s="32"/>
      <c r="MVW149" s="32"/>
      <c r="MVX149" s="33"/>
      <c r="MVY149" s="31"/>
      <c r="MVZ149" s="32"/>
      <c r="MWA149" s="32"/>
      <c r="MWB149" s="32"/>
      <c r="MWC149" s="32"/>
      <c r="MWD149" s="32"/>
      <c r="MWE149" s="32"/>
      <c r="MWF149" s="32"/>
      <c r="MWG149" s="32"/>
      <c r="MWH149" s="32"/>
      <c r="MWI149" s="32"/>
      <c r="MWJ149" s="32"/>
      <c r="MWK149" s="32"/>
      <c r="MWL149" s="32"/>
      <c r="MWM149" s="32"/>
      <c r="MWN149" s="32"/>
      <c r="MWO149" s="32"/>
      <c r="MWP149" s="32"/>
      <c r="MWQ149" s="32"/>
      <c r="MWR149" s="32"/>
      <c r="MWS149" s="32"/>
      <c r="MWT149" s="32"/>
      <c r="MWU149" s="32"/>
      <c r="MWV149" s="32"/>
      <c r="MWW149" s="32"/>
      <c r="MWX149" s="32"/>
      <c r="MWY149" s="32"/>
      <c r="MWZ149" s="32"/>
      <c r="MXA149" s="32"/>
      <c r="MXB149" s="32"/>
      <c r="MXC149" s="32"/>
      <c r="MXD149" s="32"/>
      <c r="MXE149" s="32"/>
      <c r="MXF149" s="33"/>
      <c r="MXG149" s="31"/>
      <c r="MXH149" s="32"/>
      <c r="MXI149" s="32"/>
      <c r="MXJ149" s="32"/>
      <c r="MXK149" s="32"/>
      <c r="MXL149" s="32"/>
      <c r="MXM149" s="32"/>
      <c r="MXN149" s="32"/>
      <c r="MXO149" s="32"/>
      <c r="MXP149" s="32"/>
      <c r="MXQ149" s="32"/>
      <c r="MXR149" s="32"/>
      <c r="MXS149" s="32"/>
      <c r="MXT149" s="32"/>
      <c r="MXU149" s="32"/>
      <c r="MXV149" s="32"/>
      <c r="MXW149" s="32"/>
      <c r="MXX149" s="32"/>
      <c r="MXY149" s="32"/>
      <c r="MXZ149" s="32"/>
      <c r="MYA149" s="32"/>
      <c r="MYB149" s="32"/>
      <c r="MYC149" s="32"/>
      <c r="MYD149" s="32"/>
      <c r="MYE149" s="32"/>
      <c r="MYF149" s="32"/>
      <c r="MYG149" s="32"/>
      <c r="MYH149" s="32"/>
      <c r="MYI149" s="32"/>
      <c r="MYJ149" s="32"/>
      <c r="MYK149" s="32"/>
      <c r="MYL149" s="32"/>
      <c r="MYM149" s="32"/>
      <c r="MYN149" s="33"/>
      <c r="MYO149" s="31"/>
      <c r="MYP149" s="32"/>
      <c r="MYQ149" s="32"/>
      <c r="MYR149" s="32"/>
      <c r="MYS149" s="32"/>
      <c r="MYT149" s="32"/>
      <c r="MYU149" s="32"/>
      <c r="MYV149" s="32"/>
      <c r="MYW149" s="32"/>
      <c r="MYX149" s="32"/>
      <c r="MYY149" s="32"/>
      <c r="MYZ149" s="32"/>
      <c r="MZA149" s="32"/>
      <c r="MZB149" s="32"/>
      <c r="MZC149" s="32"/>
      <c r="MZD149" s="32"/>
      <c r="MZE149" s="32"/>
      <c r="MZF149" s="32"/>
      <c r="MZG149" s="32"/>
      <c r="MZH149" s="32"/>
      <c r="MZI149" s="32"/>
      <c r="MZJ149" s="32"/>
      <c r="MZK149" s="32"/>
      <c r="MZL149" s="32"/>
      <c r="MZM149" s="32"/>
      <c r="MZN149" s="32"/>
      <c r="MZO149" s="32"/>
      <c r="MZP149" s="32"/>
      <c r="MZQ149" s="32"/>
      <c r="MZR149" s="32"/>
      <c r="MZS149" s="32"/>
      <c r="MZT149" s="32"/>
      <c r="MZU149" s="32"/>
      <c r="MZV149" s="33"/>
      <c r="MZW149" s="31"/>
      <c r="MZX149" s="32"/>
      <c r="MZY149" s="32"/>
      <c r="MZZ149" s="32"/>
      <c r="NAA149" s="32"/>
      <c r="NAB149" s="32"/>
      <c r="NAC149" s="32"/>
      <c r="NAD149" s="32"/>
      <c r="NAE149" s="32"/>
      <c r="NAF149" s="32"/>
      <c r="NAG149" s="32"/>
      <c r="NAH149" s="32"/>
      <c r="NAI149" s="32"/>
      <c r="NAJ149" s="32"/>
      <c r="NAK149" s="32"/>
      <c r="NAL149" s="32"/>
      <c r="NAM149" s="32"/>
      <c r="NAN149" s="32"/>
      <c r="NAO149" s="32"/>
      <c r="NAP149" s="32"/>
      <c r="NAQ149" s="32"/>
      <c r="NAR149" s="32"/>
      <c r="NAS149" s="32"/>
      <c r="NAT149" s="32"/>
      <c r="NAU149" s="32"/>
      <c r="NAV149" s="32"/>
      <c r="NAW149" s="32"/>
      <c r="NAX149" s="32"/>
      <c r="NAY149" s="32"/>
      <c r="NAZ149" s="32"/>
      <c r="NBA149" s="32"/>
      <c r="NBB149" s="32"/>
      <c r="NBC149" s="32"/>
      <c r="NBD149" s="33"/>
      <c r="NBE149" s="31"/>
      <c r="NBF149" s="32"/>
      <c r="NBG149" s="32"/>
      <c r="NBH149" s="32"/>
      <c r="NBI149" s="32"/>
      <c r="NBJ149" s="32"/>
      <c r="NBK149" s="32"/>
      <c r="NBL149" s="32"/>
      <c r="NBM149" s="32"/>
      <c r="NBN149" s="32"/>
      <c r="NBO149" s="32"/>
      <c r="NBP149" s="32"/>
      <c r="NBQ149" s="32"/>
      <c r="NBR149" s="32"/>
      <c r="NBS149" s="32"/>
      <c r="NBT149" s="32"/>
      <c r="NBU149" s="32"/>
      <c r="NBV149" s="32"/>
      <c r="NBW149" s="32"/>
      <c r="NBX149" s="32"/>
      <c r="NBY149" s="32"/>
      <c r="NBZ149" s="32"/>
      <c r="NCA149" s="32"/>
      <c r="NCB149" s="32"/>
      <c r="NCC149" s="32"/>
      <c r="NCD149" s="32"/>
      <c r="NCE149" s="32"/>
      <c r="NCF149" s="32"/>
      <c r="NCG149" s="32"/>
      <c r="NCH149" s="32"/>
      <c r="NCI149" s="32"/>
      <c r="NCJ149" s="32"/>
      <c r="NCK149" s="32"/>
      <c r="NCL149" s="33"/>
      <c r="NCM149" s="31"/>
      <c r="NCN149" s="32"/>
      <c r="NCO149" s="32"/>
      <c r="NCP149" s="32"/>
      <c r="NCQ149" s="32"/>
      <c r="NCR149" s="32"/>
      <c r="NCS149" s="32"/>
      <c r="NCT149" s="32"/>
      <c r="NCU149" s="32"/>
      <c r="NCV149" s="32"/>
      <c r="NCW149" s="32"/>
      <c r="NCX149" s="32"/>
      <c r="NCY149" s="32"/>
      <c r="NCZ149" s="32"/>
      <c r="NDA149" s="32"/>
      <c r="NDB149" s="32"/>
      <c r="NDC149" s="32"/>
      <c r="NDD149" s="32"/>
      <c r="NDE149" s="32"/>
      <c r="NDF149" s="32"/>
      <c r="NDG149" s="32"/>
      <c r="NDH149" s="32"/>
      <c r="NDI149" s="32"/>
      <c r="NDJ149" s="32"/>
      <c r="NDK149" s="32"/>
      <c r="NDL149" s="32"/>
      <c r="NDM149" s="32"/>
      <c r="NDN149" s="32"/>
      <c r="NDO149" s="32"/>
      <c r="NDP149" s="32"/>
      <c r="NDQ149" s="32"/>
      <c r="NDR149" s="32"/>
      <c r="NDS149" s="32"/>
      <c r="NDT149" s="33"/>
      <c r="NDU149" s="31"/>
      <c r="NDV149" s="32"/>
      <c r="NDW149" s="32"/>
      <c r="NDX149" s="32"/>
      <c r="NDY149" s="32"/>
      <c r="NDZ149" s="32"/>
      <c r="NEA149" s="32"/>
      <c r="NEB149" s="32"/>
      <c r="NEC149" s="32"/>
      <c r="NED149" s="32"/>
      <c r="NEE149" s="32"/>
      <c r="NEF149" s="32"/>
      <c r="NEG149" s="32"/>
      <c r="NEH149" s="32"/>
      <c r="NEI149" s="32"/>
      <c r="NEJ149" s="32"/>
      <c r="NEK149" s="32"/>
      <c r="NEL149" s="32"/>
      <c r="NEM149" s="32"/>
      <c r="NEN149" s="32"/>
      <c r="NEO149" s="32"/>
      <c r="NEP149" s="32"/>
      <c r="NEQ149" s="32"/>
      <c r="NER149" s="32"/>
      <c r="NES149" s="32"/>
      <c r="NET149" s="32"/>
      <c r="NEU149" s="32"/>
      <c r="NEV149" s="32"/>
      <c r="NEW149" s="32"/>
      <c r="NEX149" s="32"/>
      <c r="NEY149" s="32"/>
      <c r="NEZ149" s="32"/>
      <c r="NFA149" s="32"/>
      <c r="NFB149" s="33"/>
      <c r="NFC149" s="31"/>
      <c r="NFD149" s="32"/>
      <c r="NFE149" s="32"/>
      <c r="NFF149" s="32"/>
      <c r="NFG149" s="32"/>
      <c r="NFH149" s="32"/>
      <c r="NFI149" s="32"/>
      <c r="NFJ149" s="32"/>
      <c r="NFK149" s="32"/>
      <c r="NFL149" s="32"/>
      <c r="NFM149" s="32"/>
      <c r="NFN149" s="32"/>
      <c r="NFO149" s="32"/>
      <c r="NFP149" s="32"/>
      <c r="NFQ149" s="32"/>
      <c r="NFR149" s="32"/>
      <c r="NFS149" s="32"/>
      <c r="NFT149" s="32"/>
      <c r="NFU149" s="32"/>
      <c r="NFV149" s="32"/>
      <c r="NFW149" s="32"/>
      <c r="NFX149" s="32"/>
      <c r="NFY149" s="32"/>
      <c r="NFZ149" s="32"/>
      <c r="NGA149" s="32"/>
      <c r="NGB149" s="32"/>
      <c r="NGC149" s="32"/>
      <c r="NGD149" s="32"/>
      <c r="NGE149" s="32"/>
      <c r="NGF149" s="32"/>
      <c r="NGG149" s="32"/>
      <c r="NGH149" s="32"/>
      <c r="NGI149" s="32"/>
      <c r="NGJ149" s="33"/>
      <c r="NGK149" s="31"/>
      <c r="NGL149" s="32"/>
      <c r="NGM149" s="32"/>
      <c r="NGN149" s="32"/>
      <c r="NGO149" s="32"/>
      <c r="NGP149" s="32"/>
      <c r="NGQ149" s="32"/>
      <c r="NGR149" s="32"/>
      <c r="NGS149" s="32"/>
      <c r="NGT149" s="32"/>
      <c r="NGU149" s="32"/>
      <c r="NGV149" s="32"/>
      <c r="NGW149" s="32"/>
      <c r="NGX149" s="32"/>
      <c r="NGY149" s="32"/>
      <c r="NGZ149" s="32"/>
      <c r="NHA149" s="32"/>
      <c r="NHB149" s="32"/>
      <c r="NHC149" s="32"/>
      <c r="NHD149" s="32"/>
      <c r="NHE149" s="32"/>
      <c r="NHF149" s="32"/>
      <c r="NHG149" s="32"/>
      <c r="NHH149" s="32"/>
      <c r="NHI149" s="32"/>
      <c r="NHJ149" s="32"/>
      <c r="NHK149" s="32"/>
      <c r="NHL149" s="32"/>
      <c r="NHM149" s="32"/>
      <c r="NHN149" s="32"/>
      <c r="NHO149" s="32"/>
      <c r="NHP149" s="32"/>
      <c r="NHQ149" s="32"/>
      <c r="NHR149" s="33"/>
      <c r="NHS149" s="31"/>
      <c r="NHT149" s="32"/>
      <c r="NHU149" s="32"/>
      <c r="NHV149" s="32"/>
      <c r="NHW149" s="32"/>
      <c r="NHX149" s="32"/>
      <c r="NHY149" s="32"/>
      <c r="NHZ149" s="32"/>
      <c r="NIA149" s="32"/>
      <c r="NIB149" s="32"/>
      <c r="NIC149" s="32"/>
      <c r="NID149" s="32"/>
      <c r="NIE149" s="32"/>
      <c r="NIF149" s="32"/>
      <c r="NIG149" s="32"/>
      <c r="NIH149" s="32"/>
      <c r="NII149" s="32"/>
      <c r="NIJ149" s="32"/>
      <c r="NIK149" s="32"/>
      <c r="NIL149" s="32"/>
      <c r="NIM149" s="32"/>
      <c r="NIN149" s="32"/>
      <c r="NIO149" s="32"/>
      <c r="NIP149" s="32"/>
      <c r="NIQ149" s="32"/>
      <c r="NIR149" s="32"/>
      <c r="NIS149" s="32"/>
      <c r="NIT149" s="32"/>
      <c r="NIU149" s="32"/>
      <c r="NIV149" s="32"/>
      <c r="NIW149" s="32"/>
      <c r="NIX149" s="32"/>
      <c r="NIY149" s="32"/>
      <c r="NIZ149" s="33"/>
      <c r="NJA149" s="31"/>
      <c r="NJB149" s="32"/>
      <c r="NJC149" s="32"/>
      <c r="NJD149" s="32"/>
      <c r="NJE149" s="32"/>
      <c r="NJF149" s="32"/>
      <c r="NJG149" s="32"/>
      <c r="NJH149" s="32"/>
      <c r="NJI149" s="32"/>
      <c r="NJJ149" s="32"/>
      <c r="NJK149" s="32"/>
      <c r="NJL149" s="32"/>
      <c r="NJM149" s="32"/>
      <c r="NJN149" s="32"/>
      <c r="NJO149" s="32"/>
      <c r="NJP149" s="32"/>
      <c r="NJQ149" s="32"/>
      <c r="NJR149" s="32"/>
      <c r="NJS149" s="32"/>
      <c r="NJT149" s="32"/>
      <c r="NJU149" s="32"/>
      <c r="NJV149" s="32"/>
      <c r="NJW149" s="32"/>
      <c r="NJX149" s="32"/>
      <c r="NJY149" s="32"/>
      <c r="NJZ149" s="32"/>
      <c r="NKA149" s="32"/>
      <c r="NKB149" s="32"/>
      <c r="NKC149" s="32"/>
      <c r="NKD149" s="32"/>
      <c r="NKE149" s="32"/>
      <c r="NKF149" s="32"/>
      <c r="NKG149" s="32"/>
      <c r="NKH149" s="33"/>
      <c r="NKI149" s="31"/>
      <c r="NKJ149" s="32"/>
      <c r="NKK149" s="32"/>
      <c r="NKL149" s="32"/>
      <c r="NKM149" s="32"/>
      <c r="NKN149" s="32"/>
      <c r="NKO149" s="32"/>
      <c r="NKP149" s="32"/>
      <c r="NKQ149" s="32"/>
      <c r="NKR149" s="32"/>
      <c r="NKS149" s="32"/>
      <c r="NKT149" s="32"/>
      <c r="NKU149" s="32"/>
      <c r="NKV149" s="32"/>
      <c r="NKW149" s="32"/>
      <c r="NKX149" s="32"/>
      <c r="NKY149" s="32"/>
      <c r="NKZ149" s="32"/>
      <c r="NLA149" s="32"/>
      <c r="NLB149" s="32"/>
      <c r="NLC149" s="32"/>
      <c r="NLD149" s="32"/>
      <c r="NLE149" s="32"/>
      <c r="NLF149" s="32"/>
      <c r="NLG149" s="32"/>
      <c r="NLH149" s="32"/>
      <c r="NLI149" s="32"/>
      <c r="NLJ149" s="32"/>
      <c r="NLK149" s="32"/>
      <c r="NLL149" s="32"/>
      <c r="NLM149" s="32"/>
      <c r="NLN149" s="32"/>
      <c r="NLO149" s="32"/>
      <c r="NLP149" s="33"/>
      <c r="NLQ149" s="31"/>
      <c r="NLR149" s="32"/>
      <c r="NLS149" s="32"/>
      <c r="NLT149" s="32"/>
      <c r="NLU149" s="32"/>
      <c r="NLV149" s="32"/>
      <c r="NLW149" s="32"/>
      <c r="NLX149" s="32"/>
      <c r="NLY149" s="32"/>
      <c r="NLZ149" s="32"/>
      <c r="NMA149" s="32"/>
      <c r="NMB149" s="32"/>
      <c r="NMC149" s="32"/>
      <c r="NMD149" s="32"/>
      <c r="NME149" s="32"/>
      <c r="NMF149" s="32"/>
      <c r="NMG149" s="32"/>
      <c r="NMH149" s="32"/>
      <c r="NMI149" s="32"/>
      <c r="NMJ149" s="32"/>
      <c r="NMK149" s="32"/>
      <c r="NML149" s="32"/>
      <c r="NMM149" s="32"/>
      <c r="NMN149" s="32"/>
      <c r="NMO149" s="32"/>
      <c r="NMP149" s="32"/>
      <c r="NMQ149" s="32"/>
      <c r="NMR149" s="32"/>
      <c r="NMS149" s="32"/>
      <c r="NMT149" s="32"/>
      <c r="NMU149" s="32"/>
      <c r="NMV149" s="32"/>
      <c r="NMW149" s="32"/>
      <c r="NMX149" s="33"/>
      <c r="NMY149" s="31"/>
      <c r="NMZ149" s="32"/>
      <c r="NNA149" s="32"/>
      <c r="NNB149" s="32"/>
      <c r="NNC149" s="32"/>
      <c r="NND149" s="32"/>
      <c r="NNE149" s="32"/>
      <c r="NNF149" s="32"/>
      <c r="NNG149" s="32"/>
      <c r="NNH149" s="32"/>
      <c r="NNI149" s="32"/>
      <c r="NNJ149" s="32"/>
      <c r="NNK149" s="32"/>
      <c r="NNL149" s="32"/>
      <c r="NNM149" s="32"/>
      <c r="NNN149" s="32"/>
      <c r="NNO149" s="32"/>
      <c r="NNP149" s="32"/>
      <c r="NNQ149" s="32"/>
      <c r="NNR149" s="32"/>
      <c r="NNS149" s="32"/>
      <c r="NNT149" s="32"/>
      <c r="NNU149" s="32"/>
      <c r="NNV149" s="32"/>
      <c r="NNW149" s="32"/>
      <c r="NNX149" s="32"/>
      <c r="NNY149" s="32"/>
      <c r="NNZ149" s="32"/>
      <c r="NOA149" s="32"/>
      <c r="NOB149" s="32"/>
      <c r="NOC149" s="32"/>
      <c r="NOD149" s="32"/>
      <c r="NOE149" s="32"/>
      <c r="NOF149" s="33"/>
      <c r="NOG149" s="31"/>
      <c r="NOH149" s="32"/>
      <c r="NOI149" s="32"/>
      <c r="NOJ149" s="32"/>
      <c r="NOK149" s="32"/>
      <c r="NOL149" s="32"/>
      <c r="NOM149" s="32"/>
      <c r="NON149" s="32"/>
      <c r="NOO149" s="32"/>
      <c r="NOP149" s="32"/>
      <c r="NOQ149" s="32"/>
      <c r="NOR149" s="32"/>
      <c r="NOS149" s="32"/>
      <c r="NOT149" s="32"/>
      <c r="NOU149" s="32"/>
      <c r="NOV149" s="32"/>
      <c r="NOW149" s="32"/>
      <c r="NOX149" s="32"/>
      <c r="NOY149" s="32"/>
      <c r="NOZ149" s="32"/>
      <c r="NPA149" s="32"/>
      <c r="NPB149" s="32"/>
      <c r="NPC149" s="32"/>
      <c r="NPD149" s="32"/>
      <c r="NPE149" s="32"/>
      <c r="NPF149" s="32"/>
      <c r="NPG149" s="32"/>
      <c r="NPH149" s="32"/>
      <c r="NPI149" s="32"/>
      <c r="NPJ149" s="32"/>
      <c r="NPK149" s="32"/>
      <c r="NPL149" s="32"/>
      <c r="NPM149" s="32"/>
      <c r="NPN149" s="33"/>
      <c r="NPO149" s="31"/>
      <c r="NPP149" s="32"/>
      <c r="NPQ149" s="32"/>
      <c r="NPR149" s="32"/>
      <c r="NPS149" s="32"/>
      <c r="NPT149" s="32"/>
      <c r="NPU149" s="32"/>
      <c r="NPV149" s="32"/>
      <c r="NPW149" s="32"/>
      <c r="NPX149" s="32"/>
      <c r="NPY149" s="32"/>
      <c r="NPZ149" s="32"/>
      <c r="NQA149" s="32"/>
      <c r="NQB149" s="32"/>
      <c r="NQC149" s="32"/>
      <c r="NQD149" s="32"/>
      <c r="NQE149" s="32"/>
      <c r="NQF149" s="32"/>
      <c r="NQG149" s="32"/>
      <c r="NQH149" s="32"/>
      <c r="NQI149" s="32"/>
      <c r="NQJ149" s="32"/>
      <c r="NQK149" s="32"/>
      <c r="NQL149" s="32"/>
      <c r="NQM149" s="32"/>
      <c r="NQN149" s="32"/>
      <c r="NQO149" s="32"/>
      <c r="NQP149" s="32"/>
      <c r="NQQ149" s="32"/>
      <c r="NQR149" s="32"/>
      <c r="NQS149" s="32"/>
      <c r="NQT149" s="32"/>
      <c r="NQU149" s="32"/>
      <c r="NQV149" s="33"/>
      <c r="NQW149" s="31"/>
      <c r="NQX149" s="32"/>
      <c r="NQY149" s="32"/>
      <c r="NQZ149" s="32"/>
      <c r="NRA149" s="32"/>
      <c r="NRB149" s="32"/>
      <c r="NRC149" s="32"/>
      <c r="NRD149" s="32"/>
      <c r="NRE149" s="32"/>
      <c r="NRF149" s="32"/>
      <c r="NRG149" s="32"/>
      <c r="NRH149" s="32"/>
      <c r="NRI149" s="32"/>
      <c r="NRJ149" s="32"/>
      <c r="NRK149" s="32"/>
      <c r="NRL149" s="32"/>
      <c r="NRM149" s="32"/>
      <c r="NRN149" s="32"/>
      <c r="NRO149" s="32"/>
      <c r="NRP149" s="32"/>
      <c r="NRQ149" s="32"/>
      <c r="NRR149" s="32"/>
      <c r="NRS149" s="32"/>
      <c r="NRT149" s="32"/>
      <c r="NRU149" s="32"/>
      <c r="NRV149" s="32"/>
      <c r="NRW149" s="32"/>
      <c r="NRX149" s="32"/>
      <c r="NRY149" s="32"/>
      <c r="NRZ149" s="32"/>
      <c r="NSA149" s="32"/>
      <c r="NSB149" s="32"/>
      <c r="NSC149" s="32"/>
      <c r="NSD149" s="33"/>
      <c r="NSE149" s="31"/>
      <c r="NSF149" s="32"/>
      <c r="NSG149" s="32"/>
      <c r="NSH149" s="32"/>
      <c r="NSI149" s="32"/>
      <c r="NSJ149" s="32"/>
      <c r="NSK149" s="32"/>
      <c r="NSL149" s="32"/>
      <c r="NSM149" s="32"/>
      <c r="NSN149" s="32"/>
      <c r="NSO149" s="32"/>
      <c r="NSP149" s="32"/>
      <c r="NSQ149" s="32"/>
      <c r="NSR149" s="32"/>
      <c r="NSS149" s="32"/>
      <c r="NST149" s="32"/>
      <c r="NSU149" s="32"/>
      <c r="NSV149" s="32"/>
      <c r="NSW149" s="32"/>
      <c r="NSX149" s="32"/>
      <c r="NSY149" s="32"/>
      <c r="NSZ149" s="32"/>
      <c r="NTA149" s="32"/>
      <c r="NTB149" s="32"/>
      <c r="NTC149" s="32"/>
      <c r="NTD149" s="32"/>
      <c r="NTE149" s="32"/>
      <c r="NTF149" s="32"/>
      <c r="NTG149" s="32"/>
      <c r="NTH149" s="32"/>
      <c r="NTI149" s="32"/>
      <c r="NTJ149" s="32"/>
      <c r="NTK149" s="32"/>
      <c r="NTL149" s="33"/>
      <c r="NTM149" s="31"/>
      <c r="NTN149" s="32"/>
      <c r="NTO149" s="32"/>
      <c r="NTP149" s="32"/>
      <c r="NTQ149" s="32"/>
      <c r="NTR149" s="32"/>
      <c r="NTS149" s="32"/>
      <c r="NTT149" s="32"/>
      <c r="NTU149" s="32"/>
      <c r="NTV149" s="32"/>
      <c r="NTW149" s="32"/>
      <c r="NTX149" s="32"/>
      <c r="NTY149" s="32"/>
      <c r="NTZ149" s="32"/>
      <c r="NUA149" s="32"/>
      <c r="NUB149" s="32"/>
      <c r="NUC149" s="32"/>
      <c r="NUD149" s="32"/>
      <c r="NUE149" s="32"/>
      <c r="NUF149" s="32"/>
      <c r="NUG149" s="32"/>
      <c r="NUH149" s="32"/>
      <c r="NUI149" s="32"/>
      <c r="NUJ149" s="32"/>
      <c r="NUK149" s="32"/>
      <c r="NUL149" s="32"/>
      <c r="NUM149" s="32"/>
      <c r="NUN149" s="32"/>
      <c r="NUO149" s="32"/>
      <c r="NUP149" s="32"/>
      <c r="NUQ149" s="32"/>
      <c r="NUR149" s="32"/>
      <c r="NUS149" s="32"/>
      <c r="NUT149" s="33"/>
      <c r="NUU149" s="31"/>
      <c r="NUV149" s="32"/>
      <c r="NUW149" s="32"/>
      <c r="NUX149" s="32"/>
      <c r="NUY149" s="32"/>
      <c r="NUZ149" s="32"/>
      <c r="NVA149" s="32"/>
      <c r="NVB149" s="32"/>
      <c r="NVC149" s="32"/>
      <c r="NVD149" s="32"/>
      <c r="NVE149" s="32"/>
      <c r="NVF149" s="32"/>
      <c r="NVG149" s="32"/>
      <c r="NVH149" s="32"/>
      <c r="NVI149" s="32"/>
      <c r="NVJ149" s="32"/>
      <c r="NVK149" s="32"/>
      <c r="NVL149" s="32"/>
      <c r="NVM149" s="32"/>
      <c r="NVN149" s="32"/>
      <c r="NVO149" s="32"/>
      <c r="NVP149" s="32"/>
      <c r="NVQ149" s="32"/>
      <c r="NVR149" s="32"/>
      <c r="NVS149" s="32"/>
      <c r="NVT149" s="32"/>
      <c r="NVU149" s="32"/>
      <c r="NVV149" s="32"/>
      <c r="NVW149" s="32"/>
      <c r="NVX149" s="32"/>
      <c r="NVY149" s="32"/>
      <c r="NVZ149" s="32"/>
      <c r="NWA149" s="32"/>
      <c r="NWB149" s="33"/>
      <c r="NWC149" s="31"/>
      <c r="NWD149" s="32"/>
      <c r="NWE149" s="32"/>
      <c r="NWF149" s="32"/>
      <c r="NWG149" s="32"/>
      <c r="NWH149" s="32"/>
      <c r="NWI149" s="32"/>
      <c r="NWJ149" s="32"/>
      <c r="NWK149" s="32"/>
      <c r="NWL149" s="32"/>
      <c r="NWM149" s="32"/>
      <c r="NWN149" s="32"/>
      <c r="NWO149" s="32"/>
      <c r="NWP149" s="32"/>
      <c r="NWQ149" s="32"/>
      <c r="NWR149" s="32"/>
      <c r="NWS149" s="32"/>
      <c r="NWT149" s="32"/>
      <c r="NWU149" s="32"/>
      <c r="NWV149" s="32"/>
      <c r="NWW149" s="32"/>
      <c r="NWX149" s="32"/>
      <c r="NWY149" s="32"/>
      <c r="NWZ149" s="32"/>
      <c r="NXA149" s="32"/>
      <c r="NXB149" s="32"/>
      <c r="NXC149" s="32"/>
      <c r="NXD149" s="32"/>
      <c r="NXE149" s="32"/>
      <c r="NXF149" s="32"/>
      <c r="NXG149" s="32"/>
      <c r="NXH149" s="32"/>
      <c r="NXI149" s="32"/>
      <c r="NXJ149" s="33"/>
      <c r="NXK149" s="31"/>
      <c r="NXL149" s="32"/>
      <c r="NXM149" s="32"/>
      <c r="NXN149" s="32"/>
      <c r="NXO149" s="32"/>
      <c r="NXP149" s="32"/>
      <c r="NXQ149" s="32"/>
      <c r="NXR149" s="32"/>
      <c r="NXS149" s="32"/>
      <c r="NXT149" s="32"/>
      <c r="NXU149" s="32"/>
      <c r="NXV149" s="32"/>
      <c r="NXW149" s="32"/>
      <c r="NXX149" s="32"/>
      <c r="NXY149" s="32"/>
      <c r="NXZ149" s="32"/>
      <c r="NYA149" s="32"/>
      <c r="NYB149" s="32"/>
      <c r="NYC149" s="32"/>
      <c r="NYD149" s="32"/>
      <c r="NYE149" s="32"/>
      <c r="NYF149" s="32"/>
      <c r="NYG149" s="32"/>
      <c r="NYH149" s="32"/>
      <c r="NYI149" s="32"/>
      <c r="NYJ149" s="32"/>
      <c r="NYK149" s="32"/>
      <c r="NYL149" s="32"/>
      <c r="NYM149" s="32"/>
      <c r="NYN149" s="32"/>
      <c r="NYO149" s="32"/>
      <c r="NYP149" s="32"/>
      <c r="NYQ149" s="32"/>
      <c r="NYR149" s="33"/>
      <c r="NYS149" s="31"/>
      <c r="NYT149" s="32"/>
      <c r="NYU149" s="32"/>
      <c r="NYV149" s="32"/>
      <c r="NYW149" s="32"/>
      <c r="NYX149" s="32"/>
      <c r="NYY149" s="32"/>
      <c r="NYZ149" s="32"/>
      <c r="NZA149" s="32"/>
      <c r="NZB149" s="32"/>
      <c r="NZC149" s="32"/>
      <c r="NZD149" s="32"/>
      <c r="NZE149" s="32"/>
      <c r="NZF149" s="32"/>
      <c r="NZG149" s="32"/>
      <c r="NZH149" s="32"/>
      <c r="NZI149" s="32"/>
      <c r="NZJ149" s="32"/>
      <c r="NZK149" s="32"/>
      <c r="NZL149" s="32"/>
      <c r="NZM149" s="32"/>
      <c r="NZN149" s="32"/>
      <c r="NZO149" s="32"/>
      <c r="NZP149" s="32"/>
      <c r="NZQ149" s="32"/>
      <c r="NZR149" s="32"/>
      <c r="NZS149" s="32"/>
      <c r="NZT149" s="32"/>
      <c r="NZU149" s="32"/>
      <c r="NZV149" s="32"/>
      <c r="NZW149" s="32"/>
      <c r="NZX149" s="32"/>
      <c r="NZY149" s="32"/>
      <c r="NZZ149" s="33"/>
      <c r="OAA149" s="31"/>
      <c r="OAB149" s="32"/>
      <c r="OAC149" s="32"/>
      <c r="OAD149" s="32"/>
      <c r="OAE149" s="32"/>
      <c r="OAF149" s="32"/>
      <c r="OAG149" s="32"/>
      <c r="OAH149" s="32"/>
      <c r="OAI149" s="32"/>
      <c r="OAJ149" s="32"/>
      <c r="OAK149" s="32"/>
      <c r="OAL149" s="32"/>
      <c r="OAM149" s="32"/>
      <c r="OAN149" s="32"/>
      <c r="OAO149" s="32"/>
      <c r="OAP149" s="32"/>
      <c r="OAQ149" s="32"/>
      <c r="OAR149" s="32"/>
      <c r="OAS149" s="32"/>
      <c r="OAT149" s="32"/>
      <c r="OAU149" s="32"/>
      <c r="OAV149" s="32"/>
      <c r="OAW149" s="32"/>
      <c r="OAX149" s="32"/>
      <c r="OAY149" s="32"/>
      <c r="OAZ149" s="32"/>
      <c r="OBA149" s="32"/>
      <c r="OBB149" s="32"/>
      <c r="OBC149" s="32"/>
      <c r="OBD149" s="32"/>
      <c r="OBE149" s="32"/>
      <c r="OBF149" s="32"/>
      <c r="OBG149" s="32"/>
      <c r="OBH149" s="33"/>
      <c r="OBI149" s="31"/>
      <c r="OBJ149" s="32"/>
      <c r="OBK149" s="32"/>
      <c r="OBL149" s="32"/>
      <c r="OBM149" s="32"/>
      <c r="OBN149" s="32"/>
      <c r="OBO149" s="32"/>
      <c r="OBP149" s="32"/>
      <c r="OBQ149" s="32"/>
      <c r="OBR149" s="32"/>
      <c r="OBS149" s="32"/>
      <c r="OBT149" s="32"/>
      <c r="OBU149" s="32"/>
      <c r="OBV149" s="32"/>
      <c r="OBW149" s="32"/>
      <c r="OBX149" s="32"/>
      <c r="OBY149" s="32"/>
      <c r="OBZ149" s="32"/>
      <c r="OCA149" s="32"/>
      <c r="OCB149" s="32"/>
      <c r="OCC149" s="32"/>
      <c r="OCD149" s="32"/>
      <c r="OCE149" s="32"/>
      <c r="OCF149" s="32"/>
      <c r="OCG149" s="32"/>
      <c r="OCH149" s="32"/>
      <c r="OCI149" s="32"/>
      <c r="OCJ149" s="32"/>
      <c r="OCK149" s="32"/>
      <c r="OCL149" s="32"/>
      <c r="OCM149" s="32"/>
      <c r="OCN149" s="32"/>
      <c r="OCO149" s="32"/>
      <c r="OCP149" s="33"/>
      <c r="OCQ149" s="31"/>
      <c r="OCR149" s="32"/>
      <c r="OCS149" s="32"/>
      <c r="OCT149" s="32"/>
      <c r="OCU149" s="32"/>
      <c r="OCV149" s="32"/>
      <c r="OCW149" s="32"/>
      <c r="OCX149" s="32"/>
      <c r="OCY149" s="32"/>
      <c r="OCZ149" s="32"/>
      <c r="ODA149" s="32"/>
      <c r="ODB149" s="32"/>
      <c r="ODC149" s="32"/>
      <c r="ODD149" s="32"/>
      <c r="ODE149" s="32"/>
      <c r="ODF149" s="32"/>
      <c r="ODG149" s="32"/>
      <c r="ODH149" s="32"/>
      <c r="ODI149" s="32"/>
      <c r="ODJ149" s="32"/>
      <c r="ODK149" s="32"/>
      <c r="ODL149" s="32"/>
      <c r="ODM149" s="32"/>
      <c r="ODN149" s="32"/>
      <c r="ODO149" s="32"/>
      <c r="ODP149" s="32"/>
      <c r="ODQ149" s="32"/>
      <c r="ODR149" s="32"/>
      <c r="ODS149" s="32"/>
      <c r="ODT149" s="32"/>
      <c r="ODU149" s="32"/>
      <c r="ODV149" s="32"/>
      <c r="ODW149" s="32"/>
      <c r="ODX149" s="33"/>
      <c r="ODY149" s="31"/>
      <c r="ODZ149" s="32"/>
      <c r="OEA149" s="32"/>
      <c r="OEB149" s="32"/>
      <c r="OEC149" s="32"/>
      <c r="OED149" s="32"/>
      <c r="OEE149" s="32"/>
      <c r="OEF149" s="32"/>
      <c r="OEG149" s="32"/>
      <c r="OEH149" s="32"/>
      <c r="OEI149" s="32"/>
      <c r="OEJ149" s="32"/>
      <c r="OEK149" s="32"/>
      <c r="OEL149" s="32"/>
      <c r="OEM149" s="32"/>
      <c r="OEN149" s="32"/>
      <c r="OEO149" s="32"/>
      <c r="OEP149" s="32"/>
      <c r="OEQ149" s="32"/>
      <c r="OER149" s="32"/>
      <c r="OES149" s="32"/>
      <c r="OET149" s="32"/>
      <c r="OEU149" s="32"/>
      <c r="OEV149" s="32"/>
      <c r="OEW149" s="32"/>
      <c r="OEX149" s="32"/>
      <c r="OEY149" s="32"/>
      <c r="OEZ149" s="32"/>
      <c r="OFA149" s="32"/>
      <c r="OFB149" s="32"/>
      <c r="OFC149" s="32"/>
      <c r="OFD149" s="32"/>
      <c r="OFE149" s="32"/>
      <c r="OFF149" s="33"/>
      <c r="OFG149" s="31"/>
      <c r="OFH149" s="32"/>
      <c r="OFI149" s="32"/>
      <c r="OFJ149" s="32"/>
      <c r="OFK149" s="32"/>
      <c r="OFL149" s="32"/>
      <c r="OFM149" s="32"/>
      <c r="OFN149" s="32"/>
      <c r="OFO149" s="32"/>
      <c r="OFP149" s="32"/>
      <c r="OFQ149" s="32"/>
      <c r="OFR149" s="32"/>
      <c r="OFS149" s="32"/>
      <c r="OFT149" s="32"/>
      <c r="OFU149" s="32"/>
      <c r="OFV149" s="32"/>
      <c r="OFW149" s="32"/>
      <c r="OFX149" s="32"/>
      <c r="OFY149" s="32"/>
      <c r="OFZ149" s="32"/>
      <c r="OGA149" s="32"/>
      <c r="OGB149" s="32"/>
      <c r="OGC149" s="32"/>
      <c r="OGD149" s="32"/>
      <c r="OGE149" s="32"/>
      <c r="OGF149" s="32"/>
      <c r="OGG149" s="32"/>
      <c r="OGH149" s="32"/>
      <c r="OGI149" s="32"/>
      <c r="OGJ149" s="32"/>
      <c r="OGK149" s="32"/>
      <c r="OGL149" s="32"/>
      <c r="OGM149" s="32"/>
      <c r="OGN149" s="33"/>
      <c r="OGO149" s="31"/>
      <c r="OGP149" s="32"/>
      <c r="OGQ149" s="32"/>
      <c r="OGR149" s="32"/>
      <c r="OGS149" s="32"/>
      <c r="OGT149" s="32"/>
      <c r="OGU149" s="32"/>
      <c r="OGV149" s="32"/>
      <c r="OGW149" s="32"/>
      <c r="OGX149" s="32"/>
      <c r="OGY149" s="32"/>
      <c r="OGZ149" s="32"/>
      <c r="OHA149" s="32"/>
      <c r="OHB149" s="32"/>
      <c r="OHC149" s="32"/>
      <c r="OHD149" s="32"/>
      <c r="OHE149" s="32"/>
      <c r="OHF149" s="32"/>
      <c r="OHG149" s="32"/>
      <c r="OHH149" s="32"/>
      <c r="OHI149" s="32"/>
      <c r="OHJ149" s="32"/>
      <c r="OHK149" s="32"/>
      <c r="OHL149" s="32"/>
      <c r="OHM149" s="32"/>
      <c r="OHN149" s="32"/>
      <c r="OHO149" s="32"/>
      <c r="OHP149" s="32"/>
      <c r="OHQ149" s="32"/>
      <c r="OHR149" s="32"/>
      <c r="OHS149" s="32"/>
      <c r="OHT149" s="32"/>
      <c r="OHU149" s="32"/>
      <c r="OHV149" s="33"/>
      <c r="OHW149" s="31"/>
      <c r="OHX149" s="32"/>
      <c r="OHY149" s="32"/>
      <c r="OHZ149" s="32"/>
      <c r="OIA149" s="32"/>
      <c r="OIB149" s="32"/>
      <c r="OIC149" s="32"/>
      <c r="OID149" s="32"/>
      <c r="OIE149" s="32"/>
      <c r="OIF149" s="32"/>
      <c r="OIG149" s="32"/>
      <c r="OIH149" s="32"/>
      <c r="OII149" s="32"/>
      <c r="OIJ149" s="32"/>
      <c r="OIK149" s="32"/>
      <c r="OIL149" s="32"/>
      <c r="OIM149" s="32"/>
      <c r="OIN149" s="32"/>
      <c r="OIO149" s="32"/>
      <c r="OIP149" s="32"/>
      <c r="OIQ149" s="32"/>
      <c r="OIR149" s="32"/>
      <c r="OIS149" s="32"/>
      <c r="OIT149" s="32"/>
      <c r="OIU149" s="32"/>
      <c r="OIV149" s="32"/>
      <c r="OIW149" s="32"/>
      <c r="OIX149" s="32"/>
      <c r="OIY149" s="32"/>
      <c r="OIZ149" s="32"/>
      <c r="OJA149" s="32"/>
      <c r="OJB149" s="32"/>
      <c r="OJC149" s="32"/>
      <c r="OJD149" s="33"/>
      <c r="OJE149" s="31"/>
      <c r="OJF149" s="32"/>
      <c r="OJG149" s="32"/>
      <c r="OJH149" s="32"/>
      <c r="OJI149" s="32"/>
      <c r="OJJ149" s="32"/>
      <c r="OJK149" s="32"/>
      <c r="OJL149" s="32"/>
      <c r="OJM149" s="32"/>
      <c r="OJN149" s="32"/>
      <c r="OJO149" s="32"/>
      <c r="OJP149" s="32"/>
      <c r="OJQ149" s="32"/>
      <c r="OJR149" s="32"/>
      <c r="OJS149" s="32"/>
      <c r="OJT149" s="32"/>
      <c r="OJU149" s="32"/>
      <c r="OJV149" s="32"/>
      <c r="OJW149" s="32"/>
      <c r="OJX149" s="32"/>
      <c r="OJY149" s="32"/>
      <c r="OJZ149" s="32"/>
      <c r="OKA149" s="32"/>
      <c r="OKB149" s="32"/>
      <c r="OKC149" s="32"/>
      <c r="OKD149" s="32"/>
      <c r="OKE149" s="32"/>
      <c r="OKF149" s="32"/>
      <c r="OKG149" s="32"/>
      <c r="OKH149" s="32"/>
      <c r="OKI149" s="32"/>
      <c r="OKJ149" s="32"/>
      <c r="OKK149" s="32"/>
      <c r="OKL149" s="33"/>
      <c r="OKM149" s="31"/>
      <c r="OKN149" s="32"/>
      <c r="OKO149" s="32"/>
      <c r="OKP149" s="32"/>
      <c r="OKQ149" s="32"/>
      <c r="OKR149" s="32"/>
      <c r="OKS149" s="32"/>
      <c r="OKT149" s="32"/>
      <c r="OKU149" s="32"/>
      <c r="OKV149" s="32"/>
      <c r="OKW149" s="32"/>
      <c r="OKX149" s="32"/>
      <c r="OKY149" s="32"/>
      <c r="OKZ149" s="32"/>
      <c r="OLA149" s="32"/>
      <c r="OLB149" s="32"/>
      <c r="OLC149" s="32"/>
      <c r="OLD149" s="32"/>
      <c r="OLE149" s="32"/>
      <c r="OLF149" s="32"/>
      <c r="OLG149" s="32"/>
      <c r="OLH149" s="32"/>
      <c r="OLI149" s="32"/>
      <c r="OLJ149" s="32"/>
      <c r="OLK149" s="32"/>
      <c r="OLL149" s="32"/>
      <c r="OLM149" s="32"/>
      <c r="OLN149" s="32"/>
      <c r="OLO149" s="32"/>
      <c r="OLP149" s="32"/>
      <c r="OLQ149" s="32"/>
      <c r="OLR149" s="32"/>
      <c r="OLS149" s="32"/>
      <c r="OLT149" s="33"/>
      <c r="OLU149" s="31"/>
      <c r="OLV149" s="32"/>
      <c r="OLW149" s="32"/>
      <c r="OLX149" s="32"/>
      <c r="OLY149" s="32"/>
      <c r="OLZ149" s="32"/>
      <c r="OMA149" s="32"/>
      <c r="OMB149" s="32"/>
      <c r="OMC149" s="32"/>
      <c r="OMD149" s="32"/>
      <c r="OME149" s="32"/>
      <c r="OMF149" s="32"/>
      <c r="OMG149" s="32"/>
      <c r="OMH149" s="32"/>
      <c r="OMI149" s="32"/>
      <c r="OMJ149" s="32"/>
      <c r="OMK149" s="32"/>
      <c r="OML149" s="32"/>
      <c r="OMM149" s="32"/>
      <c r="OMN149" s="32"/>
      <c r="OMO149" s="32"/>
      <c r="OMP149" s="32"/>
      <c r="OMQ149" s="32"/>
      <c r="OMR149" s="32"/>
      <c r="OMS149" s="32"/>
      <c r="OMT149" s="32"/>
      <c r="OMU149" s="32"/>
      <c r="OMV149" s="32"/>
      <c r="OMW149" s="32"/>
      <c r="OMX149" s="32"/>
      <c r="OMY149" s="32"/>
      <c r="OMZ149" s="32"/>
      <c r="ONA149" s="32"/>
      <c r="ONB149" s="33"/>
      <c r="ONC149" s="31"/>
      <c r="OND149" s="32"/>
      <c r="ONE149" s="32"/>
      <c r="ONF149" s="32"/>
      <c r="ONG149" s="32"/>
      <c r="ONH149" s="32"/>
      <c r="ONI149" s="32"/>
      <c r="ONJ149" s="32"/>
      <c r="ONK149" s="32"/>
      <c r="ONL149" s="32"/>
      <c r="ONM149" s="32"/>
      <c r="ONN149" s="32"/>
      <c r="ONO149" s="32"/>
      <c r="ONP149" s="32"/>
      <c r="ONQ149" s="32"/>
      <c r="ONR149" s="32"/>
      <c r="ONS149" s="32"/>
      <c r="ONT149" s="32"/>
      <c r="ONU149" s="32"/>
      <c r="ONV149" s="32"/>
      <c r="ONW149" s="32"/>
      <c r="ONX149" s="32"/>
      <c r="ONY149" s="32"/>
      <c r="ONZ149" s="32"/>
      <c r="OOA149" s="32"/>
      <c r="OOB149" s="32"/>
      <c r="OOC149" s="32"/>
      <c r="OOD149" s="32"/>
      <c r="OOE149" s="32"/>
      <c r="OOF149" s="32"/>
      <c r="OOG149" s="32"/>
      <c r="OOH149" s="32"/>
      <c r="OOI149" s="32"/>
      <c r="OOJ149" s="33"/>
      <c r="OOK149" s="31"/>
      <c r="OOL149" s="32"/>
      <c r="OOM149" s="32"/>
      <c r="OON149" s="32"/>
      <c r="OOO149" s="32"/>
      <c r="OOP149" s="32"/>
      <c r="OOQ149" s="32"/>
      <c r="OOR149" s="32"/>
      <c r="OOS149" s="32"/>
      <c r="OOT149" s="32"/>
      <c r="OOU149" s="32"/>
      <c r="OOV149" s="32"/>
      <c r="OOW149" s="32"/>
      <c r="OOX149" s="32"/>
      <c r="OOY149" s="32"/>
      <c r="OOZ149" s="32"/>
      <c r="OPA149" s="32"/>
      <c r="OPB149" s="32"/>
      <c r="OPC149" s="32"/>
      <c r="OPD149" s="32"/>
      <c r="OPE149" s="32"/>
      <c r="OPF149" s="32"/>
      <c r="OPG149" s="32"/>
      <c r="OPH149" s="32"/>
      <c r="OPI149" s="32"/>
      <c r="OPJ149" s="32"/>
      <c r="OPK149" s="32"/>
      <c r="OPL149" s="32"/>
      <c r="OPM149" s="32"/>
      <c r="OPN149" s="32"/>
      <c r="OPO149" s="32"/>
      <c r="OPP149" s="32"/>
      <c r="OPQ149" s="32"/>
      <c r="OPR149" s="33"/>
      <c r="OPS149" s="31"/>
      <c r="OPT149" s="32"/>
      <c r="OPU149" s="32"/>
      <c r="OPV149" s="32"/>
      <c r="OPW149" s="32"/>
      <c r="OPX149" s="32"/>
      <c r="OPY149" s="32"/>
      <c r="OPZ149" s="32"/>
      <c r="OQA149" s="32"/>
      <c r="OQB149" s="32"/>
      <c r="OQC149" s="32"/>
      <c r="OQD149" s="32"/>
      <c r="OQE149" s="32"/>
      <c r="OQF149" s="32"/>
      <c r="OQG149" s="32"/>
      <c r="OQH149" s="32"/>
      <c r="OQI149" s="32"/>
      <c r="OQJ149" s="32"/>
      <c r="OQK149" s="32"/>
      <c r="OQL149" s="32"/>
      <c r="OQM149" s="32"/>
      <c r="OQN149" s="32"/>
      <c r="OQO149" s="32"/>
      <c r="OQP149" s="32"/>
      <c r="OQQ149" s="32"/>
      <c r="OQR149" s="32"/>
      <c r="OQS149" s="32"/>
      <c r="OQT149" s="32"/>
      <c r="OQU149" s="32"/>
      <c r="OQV149" s="32"/>
      <c r="OQW149" s="32"/>
      <c r="OQX149" s="32"/>
      <c r="OQY149" s="32"/>
      <c r="OQZ149" s="33"/>
      <c r="ORA149" s="31"/>
      <c r="ORB149" s="32"/>
      <c r="ORC149" s="32"/>
      <c r="ORD149" s="32"/>
      <c r="ORE149" s="32"/>
      <c r="ORF149" s="32"/>
      <c r="ORG149" s="32"/>
      <c r="ORH149" s="32"/>
      <c r="ORI149" s="32"/>
      <c r="ORJ149" s="32"/>
      <c r="ORK149" s="32"/>
      <c r="ORL149" s="32"/>
      <c r="ORM149" s="32"/>
      <c r="ORN149" s="32"/>
      <c r="ORO149" s="32"/>
      <c r="ORP149" s="32"/>
      <c r="ORQ149" s="32"/>
      <c r="ORR149" s="32"/>
      <c r="ORS149" s="32"/>
      <c r="ORT149" s="32"/>
      <c r="ORU149" s="32"/>
      <c r="ORV149" s="32"/>
      <c r="ORW149" s="32"/>
      <c r="ORX149" s="32"/>
      <c r="ORY149" s="32"/>
      <c r="ORZ149" s="32"/>
      <c r="OSA149" s="32"/>
      <c r="OSB149" s="32"/>
      <c r="OSC149" s="32"/>
      <c r="OSD149" s="32"/>
      <c r="OSE149" s="32"/>
      <c r="OSF149" s="32"/>
      <c r="OSG149" s="32"/>
      <c r="OSH149" s="33"/>
      <c r="OSI149" s="31"/>
      <c r="OSJ149" s="32"/>
      <c r="OSK149" s="32"/>
      <c r="OSL149" s="32"/>
      <c r="OSM149" s="32"/>
      <c r="OSN149" s="32"/>
      <c r="OSO149" s="32"/>
      <c r="OSP149" s="32"/>
      <c r="OSQ149" s="32"/>
      <c r="OSR149" s="32"/>
      <c r="OSS149" s="32"/>
      <c r="OST149" s="32"/>
      <c r="OSU149" s="32"/>
      <c r="OSV149" s="32"/>
      <c r="OSW149" s="32"/>
      <c r="OSX149" s="32"/>
      <c r="OSY149" s="32"/>
      <c r="OSZ149" s="32"/>
      <c r="OTA149" s="32"/>
      <c r="OTB149" s="32"/>
      <c r="OTC149" s="32"/>
      <c r="OTD149" s="32"/>
      <c r="OTE149" s="32"/>
      <c r="OTF149" s="32"/>
      <c r="OTG149" s="32"/>
      <c r="OTH149" s="32"/>
      <c r="OTI149" s="32"/>
      <c r="OTJ149" s="32"/>
      <c r="OTK149" s="32"/>
      <c r="OTL149" s="32"/>
      <c r="OTM149" s="32"/>
      <c r="OTN149" s="32"/>
      <c r="OTO149" s="32"/>
      <c r="OTP149" s="33"/>
      <c r="OTQ149" s="31"/>
      <c r="OTR149" s="32"/>
      <c r="OTS149" s="32"/>
      <c r="OTT149" s="32"/>
      <c r="OTU149" s="32"/>
      <c r="OTV149" s="32"/>
      <c r="OTW149" s="32"/>
      <c r="OTX149" s="32"/>
      <c r="OTY149" s="32"/>
      <c r="OTZ149" s="32"/>
      <c r="OUA149" s="32"/>
      <c r="OUB149" s="32"/>
      <c r="OUC149" s="32"/>
      <c r="OUD149" s="32"/>
      <c r="OUE149" s="32"/>
      <c r="OUF149" s="32"/>
      <c r="OUG149" s="32"/>
      <c r="OUH149" s="32"/>
      <c r="OUI149" s="32"/>
      <c r="OUJ149" s="32"/>
      <c r="OUK149" s="32"/>
      <c r="OUL149" s="32"/>
      <c r="OUM149" s="32"/>
      <c r="OUN149" s="32"/>
      <c r="OUO149" s="32"/>
      <c r="OUP149" s="32"/>
      <c r="OUQ149" s="32"/>
      <c r="OUR149" s="32"/>
      <c r="OUS149" s="32"/>
      <c r="OUT149" s="32"/>
      <c r="OUU149" s="32"/>
      <c r="OUV149" s="32"/>
      <c r="OUW149" s="32"/>
      <c r="OUX149" s="33"/>
      <c r="OUY149" s="31"/>
      <c r="OUZ149" s="32"/>
      <c r="OVA149" s="32"/>
      <c r="OVB149" s="32"/>
      <c r="OVC149" s="32"/>
      <c r="OVD149" s="32"/>
      <c r="OVE149" s="32"/>
      <c r="OVF149" s="32"/>
      <c r="OVG149" s="32"/>
      <c r="OVH149" s="32"/>
      <c r="OVI149" s="32"/>
      <c r="OVJ149" s="32"/>
      <c r="OVK149" s="32"/>
      <c r="OVL149" s="32"/>
      <c r="OVM149" s="32"/>
      <c r="OVN149" s="32"/>
      <c r="OVO149" s="32"/>
      <c r="OVP149" s="32"/>
      <c r="OVQ149" s="32"/>
      <c r="OVR149" s="32"/>
      <c r="OVS149" s="32"/>
      <c r="OVT149" s="32"/>
      <c r="OVU149" s="32"/>
      <c r="OVV149" s="32"/>
      <c r="OVW149" s="32"/>
      <c r="OVX149" s="32"/>
      <c r="OVY149" s="32"/>
      <c r="OVZ149" s="32"/>
      <c r="OWA149" s="32"/>
      <c r="OWB149" s="32"/>
      <c r="OWC149" s="32"/>
      <c r="OWD149" s="32"/>
      <c r="OWE149" s="32"/>
      <c r="OWF149" s="33"/>
      <c r="OWG149" s="31"/>
      <c r="OWH149" s="32"/>
      <c r="OWI149" s="32"/>
      <c r="OWJ149" s="32"/>
      <c r="OWK149" s="32"/>
      <c r="OWL149" s="32"/>
      <c r="OWM149" s="32"/>
      <c r="OWN149" s="32"/>
      <c r="OWO149" s="32"/>
      <c r="OWP149" s="32"/>
      <c r="OWQ149" s="32"/>
      <c r="OWR149" s="32"/>
      <c r="OWS149" s="32"/>
      <c r="OWT149" s="32"/>
      <c r="OWU149" s="32"/>
      <c r="OWV149" s="32"/>
      <c r="OWW149" s="32"/>
      <c r="OWX149" s="32"/>
      <c r="OWY149" s="32"/>
      <c r="OWZ149" s="32"/>
      <c r="OXA149" s="32"/>
      <c r="OXB149" s="32"/>
      <c r="OXC149" s="32"/>
      <c r="OXD149" s="32"/>
      <c r="OXE149" s="32"/>
      <c r="OXF149" s="32"/>
      <c r="OXG149" s="32"/>
      <c r="OXH149" s="32"/>
      <c r="OXI149" s="32"/>
      <c r="OXJ149" s="32"/>
      <c r="OXK149" s="32"/>
      <c r="OXL149" s="32"/>
      <c r="OXM149" s="32"/>
      <c r="OXN149" s="33"/>
      <c r="OXO149" s="31"/>
      <c r="OXP149" s="32"/>
      <c r="OXQ149" s="32"/>
      <c r="OXR149" s="32"/>
      <c r="OXS149" s="32"/>
      <c r="OXT149" s="32"/>
      <c r="OXU149" s="32"/>
      <c r="OXV149" s="32"/>
      <c r="OXW149" s="32"/>
      <c r="OXX149" s="32"/>
      <c r="OXY149" s="32"/>
      <c r="OXZ149" s="32"/>
      <c r="OYA149" s="32"/>
      <c r="OYB149" s="32"/>
      <c r="OYC149" s="32"/>
      <c r="OYD149" s="32"/>
      <c r="OYE149" s="32"/>
      <c r="OYF149" s="32"/>
      <c r="OYG149" s="32"/>
      <c r="OYH149" s="32"/>
      <c r="OYI149" s="32"/>
      <c r="OYJ149" s="32"/>
      <c r="OYK149" s="32"/>
      <c r="OYL149" s="32"/>
      <c r="OYM149" s="32"/>
      <c r="OYN149" s="32"/>
      <c r="OYO149" s="32"/>
      <c r="OYP149" s="32"/>
      <c r="OYQ149" s="32"/>
      <c r="OYR149" s="32"/>
      <c r="OYS149" s="32"/>
      <c r="OYT149" s="32"/>
      <c r="OYU149" s="32"/>
      <c r="OYV149" s="33"/>
      <c r="OYW149" s="31"/>
      <c r="OYX149" s="32"/>
      <c r="OYY149" s="32"/>
      <c r="OYZ149" s="32"/>
      <c r="OZA149" s="32"/>
      <c r="OZB149" s="32"/>
      <c r="OZC149" s="32"/>
      <c r="OZD149" s="32"/>
      <c r="OZE149" s="32"/>
      <c r="OZF149" s="32"/>
      <c r="OZG149" s="32"/>
      <c r="OZH149" s="32"/>
      <c r="OZI149" s="32"/>
      <c r="OZJ149" s="32"/>
      <c r="OZK149" s="32"/>
      <c r="OZL149" s="32"/>
      <c r="OZM149" s="32"/>
      <c r="OZN149" s="32"/>
      <c r="OZO149" s="32"/>
      <c r="OZP149" s="32"/>
      <c r="OZQ149" s="32"/>
      <c r="OZR149" s="32"/>
      <c r="OZS149" s="32"/>
      <c r="OZT149" s="32"/>
      <c r="OZU149" s="32"/>
      <c r="OZV149" s="32"/>
      <c r="OZW149" s="32"/>
      <c r="OZX149" s="32"/>
      <c r="OZY149" s="32"/>
      <c r="OZZ149" s="32"/>
      <c r="PAA149" s="32"/>
      <c r="PAB149" s="32"/>
      <c r="PAC149" s="32"/>
      <c r="PAD149" s="33"/>
      <c r="PAE149" s="31"/>
      <c r="PAF149" s="32"/>
      <c r="PAG149" s="32"/>
      <c r="PAH149" s="32"/>
      <c r="PAI149" s="32"/>
      <c r="PAJ149" s="32"/>
      <c r="PAK149" s="32"/>
      <c r="PAL149" s="32"/>
      <c r="PAM149" s="32"/>
      <c r="PAN149" s="32"/>
      <c r="PAO149" s="32"/>
      <c r="PAP149" s="32"/>
      <c r="PAQ149" s="32"/>
      <c r="PAR149" s="32"/>
      <c r="PAS149" s="32"/>
      <c r="PAT149" s="32"/>
      <c r="PAU149" s="32"/>
      <c r="PAV149" s="32"/>
      <c r="PAW149" s="32"/>
      <c r="PAX149" s="32"/>
      <c r="PAY149" s="32"/>
      <c r="PAZ149" s="32"/>
      <c r="PBA149" s="32"/>
      <c r="PBB149" s="32"/>
      <c r="PBC149" s="32"/>
      <c r="PBD149" s="32"/>
      <c r="PBE149" s="32"/>
      <c r="PBF149" s="32"/>
      <c r="PBG149" s="32"/>
      <c r="PBH149" s="32"/>
      <c r="PBI149" s="32"/>
      <c r="PBJ149" s="32"/>
      <c r="PBK149" s="32"/>
      <c r="PBL149" s="33"/>
      <c r="PBM149" s="31"/>
      <c r="PBN149" s="32"/>
      <c r="PBO149" s="32"/>
      <c r="PBP149" s="32"/>
      <c r="PBQ149" s="32"/>
      <c r="PBR149" s="32"/>
      <c r="PBS149" s="32"/>
      <c r="PBT149" s="32"/>
      <c r="PBU149" s="32"/>
      <c r="PBV149" s="32"/>
      <c r="PBW149" s="32"/>
      <c r="PBX149" s="32"/>
      <c r="PBY149" s="32"/>
      <c r="PBZ149" s="32"/>
      <c r="PCA149" s="32"/>
      <c r="PCB149" s="32"/>
      <c r="PCC149" s="32"/>
      <c r="PCD149" s="32"/>
      <c r="PCE149" s="32"/>
      <c r="PCF149" s="32"/>
      <c r="PCG149" s="32"/>
      <c r="PCH149" s="32"/>
      <c r="PCI149" s="32"/>
      <c r="PCJ149" s="32"/>
      <c r="PCK149" s="32"/>
      <c r="PCL149" s="32"/>
      <c r="PCM149" s="32"/>
      <c r="PCN149" s="32"/>
      <c r="PCO149" s="32"/>
      <c r="PCP149" s="32"/>
      <c r="PCQ149" s="32"/>
      <c r="PCR149" s="32"/>
      <c r="PCS149" s="32"/>
      <c r="PCT149" s="33"/>
      <c r="PCU149" s="31"/>
      <c r="PCV149" s="32"/>
      <c r="PCW149" s="32"/>
      <c r="PCX149" s="32"/>
      <c r="PCY149" s="32"/>
      <c r="PCZ149" s="32"/>
      <c r="PDA149" s="32"/>
      <c r="PDB149" s="32"/>
      <c r="PDC149" s="32"/>
      <c r="PDD149" s="32"/>
      <c r="PDE149" s="32"/>
      <c r="PDF149" s="32"/>
      <c r="PDG149" s="32"/>
      <c r="PDH149" s="32"/>
      <c r="PDI149" s="32"/>
      <c r="PDJ149" s="32"/>
      <c r="PDK149" s="32"/>
      <c r="PDL149" s="32"/>
      <c r="PDM149" s="32"/>
      <c r="PDN149" s="32"/>
      <c r="PDO149" s="32"/>
      <c r="PDP149" s="32"/>
      <c r="PDQ149" s="32"/>
      <c r="PDR149" s="32"/>
      <c r="PDS149" s="32"/>
      <c r="PDT149" s="32"/>
      <c r="PDU149" s="32"/>
      <c r="PDV149" s="32"/>
      <c r="PDW149" s="32"/>
      <c r="PDX149" s="32"/>
      <c r="PDY149" s="32"/>
      <c r="PDZ149" s="32"/>
      <c r="PEA149" s="32"/>
      <c r="PEB149" s="33"/>
      <c r="PEC149" s="31"/>
      <c r="PED149" s="32"/>
      <c r="PEE149" s="32"/>
      <c r="PEF149" s="32"/>
      <c r="PEG149" s="32"/>
      <c r="PEH149" s="32"/>
      <c r="PEI149" s="32"/>
      <c r="PEJ149" s="32"/>
      <c r="PEK149" s="32"/>
      <c r="PEL149" s="32"/>
      <c r="PEM149" s="32"/>
      <c r="PEN149" s="32"/>
      <c r="PEO149" s="32"/>
      <c r="PEP149" s="32"/>
      <c r="PEQ149" s="32"/>
      <c r="PER149" s="32"/>
      <c r="PES149" s="32"/>
      <c r="PET149" s="32"/>
      <c r="PEU149" s="32"/>
      <c r="PEV149" s="32"/>
      <c r="PEW149" s="32"/>
      <c r="PEX149" s="32"/>
      <c r="PEY149" s="32"/>
      <c r="PEZ149" s="32"/>
      <c r="PFA149" s="32"/>
      <c r="PFB149" s="32"/>
      <c r="PFC149" s="32"/>
      <c r="PFD149" s="32"/>
      <c r="PFE149" s="32"/>
      <c r="PFF149" s="32"/>
      <c r="PFG149" s="32"/>
      <c r="PFH149" s="32"/>
      <c r="PFI149" s="32"/>
      <c r="PFJ149" s="33"/>
      <c r="PFK149" s="31"/>
      <c r="PFL149" s="32"/>
      <c r="PFM149" s="32"/>
      <c r="PFN149" s="32"/>
      <c r="PFO149" s="32"/>
      <c r="PFP149" s="32"/>
      <c r="PFQ149" s="32"/>
      <c r="PFR149" s="32"/>
      <c r="PFS149" s="32"/>
      <c r="PFT149" s="32"/>
      <c r="PFU149" s="32"/>
      <c r="PFV149" s="32"/>
      <c r="PFW149" s="32"/>
      <c r="PFX149" s="32"/>
      <c r="PFY149" s="32"/>
      <c r="PFZ149" s="32"/>
      <c r="PGA149" s="32"/>
      <c r="PGB149" s="32"/>
      <c r="PGC149" s="32"/>
      <c r="PGD149" s="32"/>
      <c r="PGE149" s="32"/>
      <c r="PGF149" s="32"/>
      <c r="PGG149" s="32"/>
      <c r="PGH149" s="32"/>
      <c r="PGI149" s="32"/>
      <c r="PGJ149" s="32"/>
      <c r="PGK149" s="32"/>
      <c r="PGL149" s="32"/>
      <c r="PGM149" s="32"/>
      <c r="PGN149" s="32"/>
      <c r="PGO149" s="32"/>
      <c r="PGP149" s="32"/>
      <c r="PGQ149" s="32"/>
      <c r="PGR149" s="33"/>
      <c r="PGS149" s="31"/>
      <c r="PGT149" s="32"/>
      <c r="PGU149" s="32"/>
      <c r="PGV149" s="32"/>
      <c r="PGW149" s="32"/>
      <c r="PGX149" s="32"/>
      <c r="PGY149" s="32"/>
      <c r="PGZ149" s="32"/>
      <c r="PHA149" s="32"/>
      <c r="PHB149" s="32"/>
      <c r="PHC149" s="32"/>
      <c r="PHD149" s="32"/>
      <c r="PHE149" s="32"/>
      <c r="PHF149" s="32"/>
      <c r="PHG149" s="32"/>
      <c r="PHH149" s="32"/>
      <c r="PHI149" s="32"/>
      <c r="PHJ149" s="32"/>
      <c r="PHK149" s="32"/>
      <c r="PHL149" s="32"/>
      <c r="PHM149" s="32"/>
      <c r="PHN149" s="32"/>
      <c r="PHO149" s="32"/>
      <c r="PHP149" s="32"/>
      <c r="PHQ149" s="32"/>
      <c r="PHR149" s="32"/>
      <c r="PHS149" s="32"/>
      <c r="PHT149" s="32"/>
      <c r="PHU149" s="32"/>
      <c r="PHV149" s="32"/>
      <c r="PHW149" s="32"/>
      <c r="PHX149" s="32"/>
      <c r="PHY149" s="32"/>
      <c r="PHZ149" s="33"/>
      <c r="PIA149" s="31"/>
      <c r="PIB149" s="32"/>
      <c r="PIC149" s="32"/>
      <c r="PID149" s="32"/>
      <c r="PIE149" s="32"/>
      <c r="PIF149" s="32"/>
      <c r="PIG149" s="32"/>
      <c r="PIH149" s="32"/>
      <c r="PII149" s="32"/>
      <c r="PIJ149" s="32"/>
      <c r="PIK149" s="32"/>
      <c r="PIL149" s="32"/>
      <c r="PIM149" s="32"/>
      <c r="PIN149" s="32"/>
      <c r="PIO149" s="32"/>
      <c r="PIP149" s="32"/>
      <c r="PIQ149" s="32"/>
      <c r="PIR149" s="32"/>
      <c r="PIS149" s="32"/>
      <c r="PIT149" s="32"/>
      <c r="PIU149" s="32"/>
      <c r="PIV149" s="32"/>
      <c r="PIW149" s="32"/>
      <c r="PIX149" s="32"/>
      <c r="PIY149" s="32"/>
      <c r="PIZ149" s="32"/>
      <c r="PJA149" s="32"/>
      <c r="PJB149" s="32"/>
      <c r="PJC149" s="32"/>
      <c r="PJD149" s="32"/>
      <c r="PJE149" s="32"/>
      <c r="PJF149" s="32"/>
      <c r="PJG149" s="32"/>
      <c r="PJH149" s="33"/>
      <c r="PJI149" s="31"/>
      <c r="PJJ149" s="32"/>
      <c r="PJK149" s="32"/>
      <c r="PJL149" s="32"/>
      <c r="PJM149" s="32"/>
      <c r="PJN149" s="32"/>
      <c r="PJO149" s="32"/>
      <c r="PJP149" s="32"/>
      <c r="PJQ149" s="32"/>
      <c r="PJR149" s="32"/>
      <c r="PJS149" s="32"/>
      <c r="PJT149" s="32"/>
      <c r="PJU149" s="32"/>
      <c r="PJV149" s="32"/>
      <c r="PJW149" s="32"/>
      <c r="PJX149" s="32"/>
      <c r="PJY149" s="32"/>
      <c r="PJZ149" s="32"/>
      <c r="PKA149" s="32"/>
      <c r="PKB149" s="32"/>
      <c r="PKC149" s="32"/>
      <c r="PKD149" s="32"/>
      <c r="PKE149" s="32"/>
      <c r="PKF149" s="32"/>
      <c r="PKG149" s="32"/>
      <c r="PKH149" s="32"/>
      <c r="PKI149" s="32"/>
      <c r="PKJ149" s="32"/>
      <c r="PKK149" s="32"/>
      <c r="PKL149" s="32"/>
      <c r="PKM149" s="32"/>
      <c r="PKN149" s="32"/>
      <c r="PKO149" s="32"/>
      <c r="PKP149" s="33"/>
      <c r="PKQ149" s="31"/>
      <c r="PKR149" s="32"/>
      <c r="PKS149" s="32"/>
      <c r="PKT149" s="32"/>
      <c r="PKU149" s="32"/>
      <c r="PKV149" s="32"/>
      <c r="PKW149" s="32"/>
      <c r="PKX149" s="32"/>
      <c r="PKY149" s="32"/>
      <c r="PKZ149" s="32"/>
      <c r="PLA149" s="32"/>
      <c r="PLB149" s="32"/>
      <c r="PLC149" s="32"/>
      <c r="PLD149" s="32"/>
      <c r="PLE149" s="32"/>
      <c r="PLF149" s="32"/>
      <c r="PLG149" s="32"/>
      <c r="PLH149" s="32"/>
      <c r="PLI149" s="32"/>
      <c r="PLJ149" s="32"/>
      <c r="PLK149" s="32"/>
      <c r="PLL149" s="32"/>
      <c r="PLM149" s="32"/>
      <c r="PLN149" s="32"/>
      <c r="PLO149" s="32"/>
      <c r="PLP149" s="32"/>
      <c r="PLQ149" s="32"/>
      <c r="PLR149" s="32"/>
      <c r="PLS149" s="32"/>
      <c r="PLT149" s="32"/>
      <c r="PLU149" s="32"/>
      <c r="PLV149" s="32"/>
      <c r="PLW149" s="32"/>
      <c r="PLX149" s="33"/>
      <c r="PLY149" s="31"/>
      <c r="PLZ149" s="32"/>
      <c r="PMA149" s="32"/>
      <c r="PMB149" s="32"/>
      <c r="PMC149" s="32"/>
      <c r="PMD149" s="32"/>
      <c r="PME149" s="32"/>
      <c r="PMF149" s="32"/>
      <c r="PMG149" s="32"/>
      <c r="PMH149" s="32"/>
      <c r="PMI149" s="32"/>
      <c r="PMJ149" s="32"/>
      <c r="PMK149" s="32"/>
      <c r="PML149" s="32"/>
      <c r="PMM149" s="32"/>
      <c r="PMN149" s="32"/>
      <c r="PMO149" s="32"/>
      <c r="PMP149" s="32"/>
      <c r="PMQ149" s="32"/>
      <c r="PMR149" s="32"/>
      <c r="PMS149" s="32"/>
      <c r="PMT149" s="32"/>
      <c r="PMU149" s="32"/>
      <c r="PMV149" s="32"/>
      <c r="PMW149" s="32"/>
      <c r="PMX149" s="32"/>
      <c r="PMY149" s="32"/>
      <c r="PMZ149" s="32"/>
      <c r="PNA149" s="32"/>
      <c r="PNB149" s="32"/>
      <c r="PNC149" s="32"/>
      <c r="PND149" s="32"/>
      <c r="PNE149" s="32"/>
      <c r="PNF149" s="33"/>
      <c r="PNG149" s="31"/>
      <c r="PNH149" s="32"/>
      <c r="PNI149" s="32"/>
      <c r="PNJ149" s="32"/>
      <c r="PNK149" s="32"/>
      <c r="PNL149" s="32"/>
      <c r="PNM149" s="32"/>
      <c r="PNN149" s="32"/>
      <c r="PNO149" s="32"/>
      <c r="PNP149" s="32"/>
      <c r="PNQ149" s="32"/>
      <c r="PNR149" s="32"/>
      <c r="PNS149" s="32"/>
      <c r="PNT149" s="32"/>
      <c r="PNU149" s="32"/>
      <c r="PNV149" s="32"/>
      <c r="PNW149" s="32"/>
      <c r="PNX149" s="32"/>
      <c r="PNY149" s="32"/>
      <c r="PNZ149" s="32"/>
      <c r="POA149" s="32"/>
      <c r="POB149" s="32"/>
      <c r="POC149" s="32"/>
      <c r="POD149" s="32"/>
      <c r="POE149" s="32"/>
      <c r="POF149" s="32"/>
      <c r="POG149" s="32"/>
      <c r="POH149" s="32"/>
      <c r="POI149" s="32"/>
      <c r="POJ149" s="32"/>
      <c r="POK149" s="32"/>
      <c r="POL149" s="32"/>
      <c r="POM149" s="32"/>
      <c r="PON149" s="33"/>
      <c r="POO149" s="31"/>
      <c r="POP149" s="32"/>
      <c r="POQ149" s="32"/>
      <c r="POR149" s="32"/>
      <c r="POS149" s="32"/>
      <c r="POT149" s="32"/>
      <c r="POU149" s="32"/>
      <c r="POV149" s="32"/>
      <c r="POW149" s="32"/>
      <c r="POX149" s="32"/>
      <c r="POY149" s="32"/>
      <c r="POZ149" s="32"/>
      <c r="PPA149" s="32"/>
      <c r="PPB149" s="32"/>
      <c r="PPC149" s="32"/>
      <c r="PPD149" s="32"/>
      <c r="PPE149" s="32"/>
      <c r="PPF149" s="32"/>
      <c r="PPG149" s="32"/>
      <c r="PPH149" s="32"/>
      <c r="PPI149" s="32"/>
      <c r="PPJ149" s="32"/>
      <c r="PPK149" s="32"/>
      <c r="PPL149" s="32"/>
      <c r="PPM149" s="32"/>
      <c r="PPN149" s="32"/>
      <c r="PPO149" s="32"/>
      <c r="PPP149" s="32"/>
      <c r="PPQ149" s="32"/>
      <c r="PPR149" s="32"/>
      <c r="PPS149" s="32"/>
      <c r="PPT149" s="32"/>
      <c r="PPU149" s="32"/>
      <c r="PPV149" s="33"/>
      <c r="PPW149" s="31"/>
      <c r="PPX149" s="32"/>
      <c r="PPY149" s="32"/>
      <c r="PPZ149" s="32"/>
      <c r="PQA149" s="32"/>
      <c r="PQB149" s="32"/>
      <c r="PQC149" s="32"/>
      <c r="PQD149" s="32"/>
      <c r="PQE149" s="32"/>
      <c r="PQF149" s="32"/>
      <c r="PQG149" s="32"/>
      <c r="PQH149" s="32"/>
      <c r="PQI149" s="32"/>
      <c r="PQJ149" s="32"/>
      <c r="PQK149" s="32"/>
      <c r="PQL149" s="32"/>
      <c r="PQM149" s="32"/>
      <c r="PQN149" s="32"/>
      <c r="PQO149" s="32"/>
      <c r="PQP149" s="32"/>
      <c r="PQQ149" s="32"/>
      <c r="PQR149" s="32"/>
      <c r="PQS149" s="32"/>
      <c r="PQT149" s="32"/>
      <c r="PQU149" s="32"/>
      <c r="PQV149" s="32"/>
      <c r="PQW149" s="32"/>
      <c r="PQX149" s="32"/>
      <c r="PQY149" s="32"/>
      <c r="PQZ149" s="32"/>
      <c r="PRA149" s="32"/>
      <c r="PRB149" s="32"/>
      <c r="PRC149" s="32"/>
      <c r="PRD149" s="33"/>
      <c r="PRE149" s="31"/>
      <c r="PRF149" s="32"/>
      <c r="PRG149" s="32"/>
      <c r="PRH149" s="32"/>
      <c r="PRI149" s="32"/>
      <c r="PRJ149" s="32"/>
      <c r="PRK149" s="32"/>
      <c r="PRL149" s="32"/>
      <c r="PRM149" s="32"/>
      <c r="PRN149" s="32"/>
      <c r="PRO149" s="32"/>
      <c r="PRP149" s="32"/>
      <c r="PRQ149" s="32"/>
      <c r="PRR149" s="32"/>
      <c r="PRS149" s="32"/>
      <c r="PRT149" s="32"/>
      <c r="PRU149" s="32"/>
      <c r="PRV149" s="32"/>
      <c r="PRW149" s="32"/>
      <c r="PRX149" s="32"/>
      <c r="PRY149" s="32"/>
      <c r="PRZ149" s="32"/>
      <c r="PSA149" s="32"/>
      <c r="PSB149" s="32"/>
      <c r="PSC149" s="32"/>
      <c r="PSD149" s="32"/>
      <c r="PSE149" s="32"/>
      <c r="PSF149" s="32"/>
      <c r="PSG149" s="32"/>
      <c r="PSH149" s="32"/>
      <c r="PSI149" s="32"/>
      <c r="PSJ149" s="32"/>
      <c r="PSK149" s="32"/>
      <c r="PSL149" s="33"/>
      <c r="PSM149" s="31"/>
      <c r="PSN149" s="32"/>
      <c r="PSO149" s="32"/>
      <c r="PSP149" s="32"/>
      <c r="PSQ149" s="32"/>
      <c r="PSR149" s="32"/>
      <c r="PSS149" s="32"/>
      <c r="PST149" s="32"/>
      <c r="PSU149" s="32"/>
      <c r="PSV149" s="32"/>
      <c r="PSW149" s="32"/>
      <c r="PSX149" s="32"/>
      <c r="PSY149" s="32"/>
      <c r="PSZ149" s="32"/>
      <c r="PTA149" s="32"/>
      <c r="PTB149" s="32"/>
      <c r="PTC149" s="32"/>
      <c r="PTD149" s="32"/>
      <c r="PTE149" s="32"/>
      <c r="PTF149" s="32"/>
      <c r="PTG149" s="32"/>
      <c r="PTH149" s="32"/>
      <c r="PTI149" s="32"/>
      <c r="PTJ149" s="32"/>
      <c r="PTK149" s="32"/>
      <c r="PTL149" s="32"/>
      <c r="PTM149" s="32"/>
      <c r="PTN149" s="32"/>
      <c r="PTO149" s="32"/>
      <c r="PTP149" s="32"/>
      <c r="PTQ149" s="32"/>
      <c r="PTR149" s="32"/>
      <c r="PTS149" s="32"/>
      <c r="PTT149" s="33"/>
      <c r="PTU149" s="31"/>
      <c r="PTV149" s="32"/>
      <c r="PTW149" s="32"/>
      <c r="PTX149" s="32"/>
      <c r="PTY149" s="32"/>
      <c r="PTZ149" s="32"/>
      <c r="PUA149" s="32"/>
      <c r="PUB149" s="32"/>
      <c r="PUC149" s="32"/>
      <c r="PUD149" s="32"/>
      <c r="PUE149" s="32"/>
      <c r="PUF149" s="32"/>
      <c r="PUG149" s="32"/>
      <c r="PUH149" s="32"/>
      <c r="PUI149" s="32"/>
      <c r="PUJ149" s="32"/>
      <c r="PUK149" s="32"/>
      <c r="PUL149" s="32"/>
      <c r="PUM149" s="32"/>
      <c r="PUN149" s="32"/>
      <c r="PUO149" s="32"/>
      <c r="PUP149" s="32"/>
      <c r="PUQ149" s="32"/>
      <c r="PUR149" s="32"/>
      <c r="PUS149" s="32"/>
      <c r="PUT149" s="32"/>
      <c r="PUU149" s="32"/>
      <c r="PUV149" s="32"/>
      <c r="PUW149" s="32"/>
      <c r="PUX149" s="32"/>
      <c r="PUY149" s="32"/>
      <c r="PUZ149" s="32"/>
      <c r="PVA149" s="32"/>
      <c r="PVB149" s="33"/>
      <c r="PVC149" s="31"/>
      <c r="PVD149" s="32"/>
      <c r="PVE149" s="32"/>
      <c r="PVF149" s="32"/>
      <c r="PVG149" s="32"/>
      <c r="PVH149" s="32"/>
      <c r="PVI149" s="32"/>
      <c r="PVJ149" s="32"/>
      <c r="PVK149" s="32"/>
      <c r="PVL149" s="32"/>
      <c r="PVM149" s="32"/>
      <c r="PVN149" s="32"/>
      <c r="PVO149" s="32"/>
      <c r="PVP149" s="32"/>
      <c r="PVQ149" s="32"/>
      <c r="PVR149" s="32"/>
      <c r="PVS149" s="32"/>
      <c r="PVT149" s="32"/>
      <c r="PVU149" s="32"/>
      <c r="PVV149" s="32"/>
      <c r="PVW149" s="32"/>
      <c r="PVX149" s="32"/>
      <c r="PVY149" s="32"/>
      <c r="PVZ149" s="32"/>
      <c r="PWA149" s="32"/>
      <c r="PWB149" s="32"/>
      <c r="PWC149" s="32"/>
      <c r="PWD149" s="32"/>
      <c r="PWE149" s="32"/>
      <c r="PWF149" s="32"/>
      <c r="PWG149" s="32"/>
      <c r="PWH149" s="32"/>
      <c r="PWI149" s="32"/>
      <c r="PWJ149" s="33"/>
      <c r="PWK149" s="31"/>
      <c r="PWL149" s="32"/>
      <c r="PWM149" s="32"/>
      <c r="PWN149" s="32"/>
      <c r="PWO149" s="32"/>
      <c r="PWP149" s="32"/>
      <c r="PWQ149" s="32"/>
      <c r="PWR149" s="32"/>
      <c r="PWS149" s="32"/>
      <c r="PWT149" s="32"/>
      <c r="PWU149" s="32"/>
      <c r="PWV149" s="32"/>
      <c r="PWW149" s="32"/>
      <c r="PWX149" s="32"/>
      <c r="PWY149" s="32"/>
      <c r="PWZ149" s="32"/>
      <c r="PXA149" s="32"/>
      <c r="PXB149" s="32"/>
      <c r="PXC149" s="32"/>
      <c r="PXD149" s="32"/>
      <c r="PXE149" s="32"/>
      <c r="PXF149" s="32"/>
      <c r="PXG149" s="32"/>
      <c r="PXH149" s="32"/>
      <c r="PXI149" s="32"/>
      <c r="PXJ149" s="32"/>
      <c r="PXK149" s="32"/>
      <c r="PXL149" s="32"/>
      <c r="PXM149" s="32"/>
      <c r="PXN149" s="32"/>
      <c r="PXO149" s="32"/>
      <c r="PXP149" s="32"/>
      <c r="PXQ149" s="32"/>
      <c r="PXR149" s="33"/>
      <c r="PXS149" s="31"/>
      <c r="PXT149" s="32"/>
      <c r="PXU149" s="32"/>
      <c r="PXV149" s="32"/>
      <c r="PXW149" s="32"/>
      <c r="PXX149" s="32"/>
      <c r="PXY149" s="32"/>
      <c r="PXZ149" s="32"/>
      <c r="PYA149" s="32"/>
      <c r="PYB149" s="32"/>
      <c r="PYC149" s="32"/>
      <c r="PYD149" s="32"/>
      <c r="PYE149" s="32"/>
      <c r="PYF149" s="32"/>
      <c r="PYG149" s="32"/>
      <c r="PYH149" s="32"/>
      <c r="PYI149" s="32"/>
      <c r="PYJ149" s="32"/>
      <c r="PYK149" s="32"/>
      <c r="PYL149" s="32"/>
      <c r="PYM149" s="32"/>
      <c r="PYN149" s="32"/>
      <c r="PYO149" s="32"/>
      <c r="PYP149" s="32"/>
      <c r="PYQ149" s="32"/>
      <c r="PYR149" s="32"/>
      <c r="PYS149" s="32"/>
      <c r="PYT149" s="32"/>
      <c r="PYU149" s="32"/>
      <c r="PYV149" s="32"/>
      <c r="PYW149" s="32"/>
      <c r="PYX149" s="32"/>
      <c r="PYY149" s="32"/>
      <c r="PYZ149" s="33"/>
      <c r="PZA149" s="31"/>
      <c r="PZB149" s="32"/>
      <c r="PZC149" s="32"/>
      <c r="PZD149" s="32"/>
      <c r="PZE149" s="32"/>
      <c r="PZF149" s="32"/>
      <c r="PZG149" s="32"/>
      <c r="PZH149" s="32"/>
      <c r="PZI149" s="32"/>
      <c r="PZJ149" s="32"/>
      <c r="PZK149" s="32"/>
      <c r="PZL149" s="32"/>
      <c r="PZM149" s="32"/>
      <c r="PZN149" s="32"/>
      <c r="PZO149" s="32"/>
      <c r="PZP149" s="32"/>
      <c r="PZQ149" s="32"/>
      <c r="PZR149" s="32"/>
      <c r="PZS149" s="32"/>
      <c r="PZT149" s="32"/>
      <c r="PZU149" s="32"/>
      <c r="PZV149" s="32"/>
      <c r="PZW149" s="32"/>
      <c r="PZX149" s="32"/>
      <c r="PZY149" s="32"/>
      <c r="PZZ149" s="32"/>
      <c r="QAA149" s="32"/>
      <c r="QAB149" s="32"/>
      <c r="QAC149" s="32"/>
      <c r="QAD149" s="32"/>
      <c r="QAE149" s="32"/>
      <c r="QAF149" s="32"/>
      <c r="QAG149" s="32"/>
      <c r="QAH149" s="33"/>
      <c r="QAI149" s="31"/>
      <c r="QAJ149" s="32"/>
      <c r="QAK149" s="32"/>
      <c r="QAL149" s="32"/>
      <c r="QAM149" s="32"/>
      <c r="QAN149" s="32"/>
      <c r="QAO149" s="32"/>
      <c r="QAP149" s="32"/>
      <c r="QAQ149" s="32"/>
      <c r="QAR149" s="32"/>
      <c r="QAS149" s="32"/>
      <c r="QAT149" s="32"/>
      <c r="QAU149" s="32"/>
      <c r="QAV149" s="32"/>
      <c r="QAW149" s="32"/>
      <c r="QAX149" s="32"/>
      <c r="QAY149" s="32"/>
      <c r="QAZ149" s="32"/>
      <c r="QBA149" s="32"/>
      <c r="QBB149" s="32"/>
      <c r="QBC149" s="32"/>
      <c r="QBD149" s="32"/>
      <c r="QBE149" s="32"/>
      <c r="QBF149" s="32"/>
      <c r="QBG149" s="32"/>
      <c r="QBH149" s="32"/>
      <c r="QBI149" s="32"/>
      <c r="QBJ149" s="32"/>
      <c r="QBK149" s="32"/>
      <c r="QBL149" s="32"/>
      <c r="QBM149" s="32"/>
      <c r="QBN149" s="32"/>
      <c r="QBO149" s="32"/>
      <c r="QBP149" s="33"/>
      <c r="QBQ149" s="31"/>
      <c r="QBR149" s="32"/>
      <c r="QBS149" s="32"/>
      <c r="QBT149" s="32"/>
      <c r="QBU149" s="32"/>
      <c r="QBV149" s="32"/>
      <c r="QBW149" s="32"/>
      <c r="QBX149" s="32"/>
      <c r="QBY149" s="32"/>
      <c r="QBZ149" s="32"/>
      <c r="QCA149" s="32"/>
      <c r="QCB149" s="32"/>
      <c r="QCC149" s="32"/>
      <c r="QCD149" s="32"/>
      <c r="QCE149" s="32"/>
      <c r="QCF149" s="32"/>
      <c r="QCG149" s="32"/>
      <c r="QCH149" s="32"/>
      <c r="QCI149" s="32"/>
      <c r="QCJ149" s="32"/>
      <c r="QCK149" s="32"/>
      <c r="QCL149" s="32"/>
      <c r="QCM149" s="32"/>
      <c r="QCN149" s="32"/>
      <c r="QCO149" s="32"/>
      <c r="QCP149" s="32"/>
      <c r="QCQ149" s="32"/>
      <c r="QCR149" s="32"/>
      <c r="QCS149" s="32"/>
      <c r="QCT149" s="32"/>
      <c r="QCU149" s="32"/>
      <c r="QCV149" s="32"/>
      <c r="QCW149" s="32"/>
      <c r="QCX149" s="33"/>
      <c r="QCY149" s="31"/>
      <c r="QCZ149" s="32"/>
      <c r="QDA149" s="32"/>
      <c r="QDB149" s="32"/>
      <c r="QDC149" s="32"/>
      <c r="QDD149" s="32"/>
      <c r="QDE149" s="32"/>
      <c r="QDF149" s="32"/>
      <c r="QDG149" s="32"/>
      <c r="QDH149" s="32"/>
      <c r="QDI149" s="32"/>
      <c r="QDJ149" s="32"/>
      <c r="QDK149" s="32"/>
      <c r="QDL149" s="32"/>
      <c r="QDM149" s="32"/>
      <c r="QDN149" s="32"/>
      <c r="QDO149" s="32"/>
      <c r="QDP149" s="32"/>
      <c r="QDQ149" s="32"/>
      <c r="QDR149" s="32"/>
      <c r="QDS149" s="32"/>
      <c r="QDT149" s="32"/>
      <c r="QDU149" s="32"/>
      <c r="QDV149" s="32"/>
      <c r="QDW149" s="32"/>
      <c r="QDX149" s="32"/>
      <c r="QDY149" s="32"/>
      <c r="QDZ149" s="32"/>
      <c r="QEA149" s="32"/>
      <c r="QEB149" s="32"/>
      <c r="QEC149" s="32"/>
      <c r="QED149" s="32"/>
      <c r="QEE149" s="32"/>
      <c r="QEF149" s="33"/>
      <c r="QEG149" s="31"/>
      <c r="QEH149" s="32"/>
      <c r="QEI149" s="32"/>
      <c r="QEJ149" s="32"/>
      <c r="QEK149" s="32"/>
      <c r="QEL149" s="32"/>
      <c r="QEM149" s="32"/>
      <c r="QEN149" s="32"/>
      <c r="QEO149" s="32"/>
      <c r="QEP149" s="32"/>
      <c r="QEQ149" s="32"/>
      <c r="QER149" s="32"/>
      <c r="QES149" s="32"/>
      <c r="QET149" s="32"/>
      <c r="QEU149" s="32"/>
      <c r="QEV149" s="32"/>
      <c r="QEW149" s="32"/>
      <c r="QEX149" s="32"/>
      <c r="QEY149" s="32"/>
      <c r="QEZ149" s="32"/>
      <c r="QFA149" s="32"/>
      <c r="QFB149" s="32"/>
      <c r="QFC149" s="32"/>
      <c r="QFD149" s="32"/>
      <c r="QFE149" s="32"/>
      <c r="QFF149" s="32"/>
      <c r="QFG149" s="32"/>
      <c r="QFH149" s="32"/>
      <c r="QFI149" s="32"/>
      <c r="QFJ149" s="32"/>
      <c r="QFK149" s="32"/>
      <c r="QFL149" s="32"/>
      <c r="QFM149" s="32"/>
      <c r="QFN149" s="33"/>
      <c r="QFO149" s="31"/>
      <c r="QFP149" s="32"/>
      <c r="QFQ149" s="32"/>
      <c r="QFR149" s="32"/>
      <c r="QFS149" s="32"/>
      <c r="QFT149" s="32"/>
      <c r="QFU149" s="32"/>
      <c r="QFV149" s="32"/>
      <c r="QFW149" s="32"/>
      <c r="QFX149" s="32"/>
      <c r="QFY149" s="32"/>
      <c r="QFZ149" s="32"/>
      <c r="QGA149" s="32"/>
      <c r="QGB149" s="32"/>
      <c r="QGC149" s="32"/>
      <c r="QGD149" s="32"/>
      <c r="QGE149" s="32"/>
      <c r="QGF149" s="32"/>
      <c r="QGG149" s="32"/>
      <c r="QGH149" s="32"/>
      <c r="QGI149" s="32"/>
      <c r="QGJ149" s="32"/>
      <c r="QGK149" s="32"/>
      <c r="QGL149" s="32"/>
      <c r="QGM149" s="32"/>
      <c r="QGN149" s="32"/>
      <c r="QGO149" s="32"/>
      <c r="QGP149" s="32"/>
      <c r="QGQ149" s="32"/>
      <c r="QGR149" s="32"/>
      <c r="QGS149" s="32"/>
      <c r="QGT149" s="32"/>
      <c r="QGU149" s="32"/>
      <c r="QGV149" s="33"/>
      <c r="QGW149" s="31"/>
      <c r="QGX149" s="32"/>
      <c r="QGY149" s="32"/>
      <c r="QGZ149" s="32"/>
      <c r="QHA149" s="32"/>
      <c r="QHB149" s="32"/>
      <c r="QHC149" s="32"/>
      <c r="QHD149" s="32"/>
      <c r="QHE149" s="32"/>
      <c r="QHF149" s="32"/>
      <c r="QHG149" s="32"/>
      <c r="QHH149" s="32"/>
      <c r="QHI149" s="32"/>
      <c r="QHJ149" s="32"/>
      <c r="QHK149" s="32"/>
      <c r="QHL149" s="32"/>
      <c r="QHM149" s="32"/>
      <c r="QHN149" s="32"/>
      <c r="QHO149" s="32"/>
      <c r="QHP149" s="32"/>
      <c r="QHQ149" s="32"/>
      <c r="QHR149" s="32"/>
      <c r="QHS149" s="32"/>
      <c r="QHT149" s="32"/>
      <c r="QHU149" s="32"/>
      <c r="QHV149" s="32"/>
      <c r="QHW149" s="32"/>
      <c r="QHX149" s="32"/>
      <c r="QHY149" s="32"/>
      <c r="QHZ149" s="32"/>
      <c r="QIA149" s="32"/>
      <c r="QIB149" s="32"/>
      <c r="QIC149" s="32"/>
      <c r="QID149" s="33"/>
      <c r="QIE149" s="31"/>
      <c r="QIF149" s="32"/>
      <c r="QIG149" s="32"/>
      <c r="QIH149" s="32"/>
      <c r="QII149" s="32"/>
      <c r="QIJ149" s="32"/>
      <c r="QIK149" s="32"/>
      <c r="QIL149" s="32"/>
      <c r="QIM149" s="32"/>
      <c r="QIN149" s="32"/>
      <c r="QIO149" s="32"/>
      <c r="QIP149" s="32"/>
      <c r="QIQ149" s="32"/>
      <c r="QIR149" s="32"/>
      <c r="QIS149" s="32"/>
      <c r="QIT149" s="32"/>
      <c r="QIU149" s="32"/>
      <c r="QIV149" s="32"/>
      <c r="QIW149" s="32"/>
      <c r="QIX149" s="32"/>
      <c r="QIY149" s="32"/>
      <c r="QIZ149" s="32"/>
      <c r="QJA149" s="32"/>
      <c r="QJB149" s="32"/>
      <c r="QJC149" s="32"/>
      <c r="QJD149" s="32"/>
      <c r="QJE149" s="32"/>
      <c r="QJF149" s="32"/>
      <c r="QJG149" s="32"/>
      <c r="QJH149" s="32"/>
      <c r="QJI149" s="32"/>
      <c r="QJJ149" s="32"/>
      <c r="QJK149" s="32"/>
      <c r="QJL149" s="33"/>
      <c r="QJM149" s="31"/>
      <c r="QJN149" s="32"/>
      <c r="QJO149" s="32"/>
      <c r="QJP149" s="32"/>
      <c r="QJQ149" s="32"/>
      <c r="QJR149" s="32"/>
      <c r="QJS149" s="32"/>
      <c r="QJT149" s="32"/>
      <c r="QJU149" s="32"/>
      <c r="QJV149" s="32"/>
      <c r="QJW149" s="32"/>
      <c r="QJX149" s="32"/>
      <c r="QJY149" s="32"/>
      <c r="QJZ149" s="32"/>
      <c r="QKA149" s="32"/>
      <c r="QKB149" s="32"/>
      <c r="QKC149" s="32"/>
      <c r="QKD149" s="32"/>
      <c r="QKE149" s="32"/>
      <c r="QKF149" s="32"/>
      <c r="QKG149" s="32"/>
      <c r="QKH149" s="32"/>
      <c r="QKI149" s="32"/>
      <c r="QKJ149" s="32"/>
      <c r="QKK149" s="32"/>
      <c r="QKL149" s="32"/>
      <c r="QKM149" s="32"/>
      <c r="QKN149" s="32"/>
      <c r="QKO149" s="32"/>
      <c r="QKP149" s="32"/>
      <c r="QKQ149" s="32"/>
      <c r="QKR149" s="32"/>
      <c r="QKS149" s="32"/>
      <c r="QKT149" s="33"/>
      <c r="QKU149" s="31"/>
      <c r="QKV149" s="32"/>
      <c r="QKW149" s="32"/>
      <c r="QKX149" s="32"/>
      <c r="QKY149" s="32"/>
      <c r="QKZ149" s="32"/>
      <c r="QLA149" s="32"/>
      <c r="QLB149" s="32"/>
      <c r="QLC149" s="32"/>
      <c r="QLD149" s="32"/>
      <c r="QLE149" s="32"/>
      <c r="QLF149" s="32"/>
      <c r="QLG149" s="32"/>
      <c r="QLH149" s="32"/>
      <c r="QLI149" s="32"/>
      <c r="QLJ149" s="32"/>
      <c r="QLK149" s="32"/>
      <c r="QLL149" s="32"/>
      <c r="QLM149" s="32"/>
      <c r="QLN149" s="32"/>
      <c r="QLO149" s="32"/>
      <c r="QLP149" s="32"/>
      <c r="QLQ149" s="32"/>
      <c r="QLR149" s="32"/>
      <c r="QLS149" s="32"/>
      <c r="QLT149" s="32"/>
      <c r="QLU149" s="32"/>
      <c r="QLV149" s="32"/>
      <c r="QLW149" s="32"/>
      <c r="QLX149" s="32"/>
      <c r="QLY149" s="32"/>
      <c r="QLZ149" s="32"/>
      <c r="QMA149" s="32"/>
      <c r="QMB149" s="33"/>
      <c r="QMC149" s="31"/>
      <c r="QMD149" s="32"/>
      <c r="QME149" s="32"/>
      <c r="QMF149" s="32"/>
      <c r="QMG149" s="32"/>
      <c r="QMH149" s="32"/>
      <c r="QMI149" s="32"/>
      <c r="QMJ149" s="32"/>
      <c r="QMK149" s="32"/>
      <c r="QML149" s="32"/>
      <c r="QMM149" s="32"/>
      <c r="QMN149" s="32"/>
      <c r="QMO149" s="32"/>
      <c r="QMP149" s="32"/>
      <c r="QMQ149" s="32"/>
      <c r="QMR149" s="32"/>
      <c r="QMS149" s="32"/>
      <c r="QMT149" s="32"/>
      <c r="QMU149" s="32"/>
      <c r="QMV149" s="32"/>
      <c r="QMW149" s="32"/>
      <c r="QMX149" s="32"/>
      <c r="QMY149" s="32"/>
      <c r="QMZ149" s="32"/>
      <c r="QNA149" s="32"/>
      <c r="QNB149" s="32"/>
      <c r="QNC149" s="32"/>
      <c r="QND149" s="32"/>
      <c r="QNE149" s="32"/>
      <c r="QNF149" s="32"/>
      <c r="QNG149" s="32"/>
      <c r="QNH149" s="32"/>
      <c r="QNI149" s="32"/>
      <c r="QNJ149" s="33"/>
      <c r="QNK149" s="31"/>
      <c r="QNL149" s="32"/>
      <c r="QNM149" s="32"/>
      <c r="QNN149" s="32"/>
      <c r="QNO149" s="32"/>
      <c r="QNP149" s="32"/>
      <c r="QNQ149" s="32"/>
      <c r="QNR149" s="32"/>
      <c r="QNS149" s="32"/>
      <c r="QNT149" s="32"/>
      <c r="QNU149" s="32"/>
      <c r="QNV149" s="32"/>
      <c r="QNW149" s="32"/>
      <c r="QNX149" s="32"/>
      <c r="QNY149" s="32"/>
      <c r="QNZ149" s="32"/>
      <c r="QOA149" s="32"/>
      <c r="QOB149" s="32"/>
      <c r="QOC149" s="32"/>
      <c r="QOD149" s="32"/>
      <c r="QOE149" s="32"/>
      <c r="QOF149" s="32"/>
      <c r="QOG149" s="32"/>
      <c r="QOH149" s="32"/>
      <c r="QOI149" s="32"/>
      <c r="QOJ149" s="32"/>
      <c r="QOK149" s="32"/>
      <c r="QOL149" s="32"/>
      <c r="QOM149" s="32"/>
      <c r="QON149" s="32"/>
      <c r="QOO149" s="32"/>
      <c r="QOP149" s="32"/>
      <c r="QOQ149" s="32"/>
      <c r="QOR149" s="33"/>
      <c r="QOS149" s="31"/>
      <c r="QOT149" s="32"/>
      <c r="QOU149" s="32"/>
      <c r="QOV149" s="32"/>
      <c r="QOW149" s="32"/>
      <c r="QOX149" s="32"/>
      <c r="QOY149" s="32"/>
      <c r="QOZ149" s="32"/>
      <c r="QPA149" s="32"/>
      <c r="QPB149" s="32"/>
      <c r="QPC149" s="32"/>
      <c r="QPD149" s="32"/>
      <c r="QPE149" s="32"/>
      <c r="QPF149" s="32"/>
      <c r="QPG149" s="32"/>
      <c r="QPH149" s="32"/>
      <c r="QPI149" s="32"/>
      <c r="QPJ149" s="32"/>
      <c r="QPK149" s="32"/>
      <c r="QPL149" s="32"/>
      <c r="QPM149" s="32"/>
      <c r="QPN149" s="32"/>
      <c r="QPO149" s="32"/>
      <c r="QPP149" s="32"/>
      <c r="QPQ149" s="32"/>
      <c r="QPR149" s="32"/>
      <c r="QPS149" s="32"/>
      <c r="QPT149" s="32"/>
      <c r="QPU149" s="32"/>
      <c r="QPV149" s="32"/>
      <c r="QPW149" s="32"/>
      <c r="QPX149" s="32"/>
      <c r="QPY149" s="32"/>
      <c r="QPZ149" s="33"/>
      <c r="QQA149" s="31"/>
      <c r="QQB149" s="32"/>
      <c r="QQC149" s="32"/>
      <c r="QQD149" s="32"/>
      <c r="QQE149" s="32"/>
      <c r="QQF149" s="32"/>
      <c r="QQG149" s="32"/>
      <c r="QQH149" s="32"/>
      <c r="QQI149" s="32"/>
      <c r="QQJ149" s="32"/>
      <c r="QQK149" s="32"/>
      <c r="QQL149" s="32"/>
      <c r="QQM149" s="32"/>
      <c r="QQN149" s="32"/>
      <c r="QQO149" s="32"/>
      <c r="QQP149" s="32"/>
      <c r="QQQ149" s="32"/>
      <c r="QQR149" s="32"/>
      <c r="QQS149" s="32"/>
      <c r="QQT149" s="32"/>
      <c r="QQU149" s="32"/>
      <c r="QQV149" s="32"/>
      <c r="QQW149" s="32"/>
      <c r="QQX149" s="32"/>
      <c r="QQY149" s="32"/>
      <c r="QQZ149" s="32"/>
      <c r="QRA149" s="32"/>
      <c r="QRB149" s="32"/>
      <c r="QRC149" s="32"/>
      <c r="QRD149" s="32"/>
      <c r="QRE149" s="32"/>
      <c r="QRF149" s="32"/>
      <c r="QRG149" s="32"/>
      <c r="QRH149" s="33"/>
      <c r="QRI149" s="31"/>
      <c r="QRJ149" s="32"/>
      <c r="QRK149" s="32"/>
      <c r="QRL149" s="32"/>
      <c r="QRM149" s="32"/>
      <c r="QRN149" s="32"/>
      <c r="QRO149" s="32"/>
      <c r="QRP149" s="32"/>
      <c r="QRQ149" s="32"/>
      <c r="QRR149" s="32"/>
      <c r="QRS149" s="32"/>
      <c r="QRT149" s="32"/>
      <c r="QRU149" s="32"/>
      <c r="QRV149" s="32"/>
      <c r="QRW149" s="32"/>
      <c r="QRX149" s="32"/>
      <c r="QRY149" s="32"/>
      <c r="QRZ149" s="32"/>
      <c r="QSA149" s="32"/>
      <c r="QSB149" s="32"/>
      <c r="QSC149" s="32"/>
      <c r="QSD149" s="32"/>
      <c r="QSE149" s="32"/>
      <c r="QSF149" s="32"/>
      <c r="QSG149" s="32"/>
      <c r="QSH149" s="32"/>
      <c r="QSI149" s="32"/>
      <c r="QSJ149" s="32"/>
      <c r="QSK149" s="32"/>
      <c r="QSL149" s="32"/>
      <c r="QSM149" s="32"/>
      <c r="QSN149" s="32"/>
      <c r="QSO149" s="32"/>
      <c r="QSP149" s="33"/>
      <c r="QSQ149" s="31"/>
      <c r="QSR149" s="32"/>
      <c r="QSS149" s="32"/>
      <c r="QST149" s="32"/>
      <c r="QSU149" s="32"/>
      <c r="QSV149" s="32"/>
      <c r="QSW149" s="32"/>
      <c r="QSX149" s="32"/>
      <c r="QSY149" s="32"/>
      <c r="QSZ149" s="32"/>
      <c r="QTA149" s="32"/>
      <c r="QTB149" s="32"/>
      <c r="QTC149" s="32"/>
      <c r="QTD149" s="32"/>
      <c r="QTE149" s="32"/>
      <c r="QTF149" s="32"/>
      <c r="QTG149" s="32"/>
      <c r="QTH149" s="32"/>
      <c r="QTI149" s="32"/>
      <c r="QTJ149" s="32"/>
      <c r="QTK149" s="32"/>
      <c r="QTL149" s="32"/>
      <c r="QTM149" s="32"/>
      <c r="QTN149" s="32"/>
      <c r="QTO149" s="32"/>
      <c r="QTP149" s="32"/>
      <c r="QTQ149" s="32"/>
      <c r="QTR149" s="32"/>
      <c r="QTS149" s="32"/>
      <c r="QTT149" s="32"/>
      <c r="QTU149" s="32"/>
      <c r="QTV149" s="32"/>
      <c r="QTW149" s="32"/>
      <c r="QTX149" s="33"/>
      <c r="QTY149" s="31"/>
      <c r="QTZ149" s="32"/>
      <c r="QUA149" s="32"/>
      <c r="QUB149" s="32"/>
      <c r="QUC149" s="32"/>
      <c r="QUD149" s="32"/>
      <c r="QUE149" s="32"/>
      <c r="QUF149" s="32"/>
      <c r="QUG149" s="32"/>
      <c r="QUH149" s="32"/>
      <c r="QUI149" s="32"/>
      <c r="QUJ149" s="32"/>
      <c r="QUK149" s="32"/>
      <c r="QUL149" s="32"/>
      <c r="QUM149" s="32"/>
      <c r="QUN149" s="32"/>
      <c r="QUO149" s="32"/>
      <c r="QUP149" s="32"/>
      <c r="QUQ149" s="32"/>
      <c r="QUR149" s="32"/>
      <c r="QUS149" s="32"/>
      <c r="QUT149" s="32"/>
      <c r="QUU149" s="32"/>
      <c r="QUV149" s="32"/>
      <c r="QUW149" s="32"/>
      <c r="QUX149" s="32"/>
      <c r="QUY149" s="32"/>
      <c r="QUZ149" s="32"/>
      <c r="QVA149" s="32"/>
      <c r="QVB149" s="32"/>
      <c r="QVC149" s="32"/>
      <c r="QVD149" s="32"/>
      <c r="QVE149" s="32"/>
      <c r="QVF149" s="33"/>
      <c r="QVG149" s="31"/>
      <c r="QVH149" s="32"/>
      <c r="QVI149" s="32"/>
      <c r="QVJ149" s="32"/>
      <c r="QVK149" s="32"/>
      <c r="QVL149" s="32"/>
      <c r="QVM149" s="32"/>
      <c r="QVN149" s="32"/>
      <c r="QVO149" s="32"/>
      <c r="QVP149" s="32"/>
      <c r="QVQ149" s="32"/>
      <c r="QVR149" s="32"/>
      <c r="QVS149" s="32"/>
      <c r="QVT149" s="32"/>
      <c r="QVU149" s="32"/>
      <c r="QVV149" s="32"/>
      <c r="QVW149" s="32"/>
      <c r="QVX149" s="32"/>
      <c r="QVY149" s="32"/>
      <c r="QVZ149" s="32"/>
      <c r="QWA149" s="32"/>
      <c r="QWB149" s="32"/>
      <c r="QWC149" s="32"/>
      <c r="QWD149" s="32"/>
      <c r="QWE149" s="32"/>
      <c r="QWF149" s="32"/>
      <c r="QWG149" s="32"/>
      <c r="QWH149" s="32"/>
      <c r="QWI149" s="32"/>
      <c r="QWJ149" s="32"/>
      <c r="QWK149" s="32"/>
      <c r="QWL149" s="32"/>
      <c r="QWM149" s="32"/>
      <c r="QWN149" s="33"/>
      <c r="QWO149" s="31"/>
      <c r="QWP149" s="32"/>
      <c r="QWQ149" s="32"/>
      <c r="QWR149" s="32"/>
      <c r="QWS149" s="32"/>
      <c r="QWT149" s="32"/>
      <c r="QWU149" s="32"/>
      <c r="QWV149" s="32"/>
      <c r="QWW149" s="32"/>
      <c r="QWX149" s="32"/>
      <c r="QWY149" s="32"/>
      <c r="QWZ149" s="32"/>
      <c r="QXA149" s="32"/>
      <c r="QXB149" s="32"/>
      <c r="QXC149" s="32"/>
      <c r="QXD149" s="32"/>
      <c r="QXE149" s="32"/>
      <c r="QXF149" s="32"/>
      <c r="QXG149" s="32"/>
      <c r="QXH149" s="32"/>
      <c r="QXI149" s="32"/>
      <c r="QXJ149" s="32"/>
      <c r="QXK149" s="32"/>
      <c r="QXL149" s="32"/>
      <c r="QXM149" s="32"/>
      <c r="QXN149" s="32"/>
      <c r="QXO149" s="32"/>
      <c r="QXP149" s="32"/>
      <c r="QXQ149" s="32"/>
      <c r="QXR149" s="32"/>
      <c r="QXS149" s="32"/>
      <c r="QXT149" s="32"/>
      <c r="QXU149" s="32"/>
      <c r="QXV149" s="33"/>
      <c r="QXW149" s="31"/>
      <c r="QXX149" s="32"/>
      <c r="QXY149" s="32"/>
      <c r="QXZ149" s="32"/>
      <c r="QYA149" s="32"/>
      <c r="QYB149" s="32"/>
      <c r="QYC149" s="32"/>
      <c r="QYD149" s="32"/>
      <c r="QYE149" s="32"/>
      <c r="QYF149" s="32"/>
      <c r="QYG149" s="32"/>
      <c r="QYH149" s="32"/>
      <c r="QYI149" s="32"/>
      <c r="QYJ149" s="32"/>
      <c r="QYK149" s="32"/>
      <c r="QYL149" s="32"/>
      <c r="QYM149" s="32"/>
      <c r="QYN149" s="32"/>
      <c r="QYO149" s="32"/>
      <c r="QYP149" s="32"/>
      <c r="QYQ149" s="32"/>
      <c r="QYR149" s="32"/>
      <c r="QYS149" s="32"/>
      <c r="QYT149" s="32"/>
      <c r="QYU149" s="32"/>
      <c r="QYV149" s="32"/>
      <c r="QYW149" s="32"/>
      <c r="QYX149" s="32"/>
      <c r="QYY149" s="32"/>
      <c r="QYZ149" s="32"/>
      <c r="QZA149" s="32"/>
      <c r="QZB149" s="32"/>
      <c r="QZC149" s="32"/>
      <c r="QZD149" s="33"/>
      <c r="QZE149" s="31"/>
      <c r="QZF149" s="32"/>
      <c r="QZG149" s="32"/>
      <c r="QZH149" s="32"/>
      <c r="QZI149" s="32"/>
      <c r="QZJ149" s="32"/>
      <c r="QZK149" s="32"/>
      <c r="QZL149" s="32"/>
      <c r="QZM149" s="32"/>
      <c r="QZN149" s="32"/>
      <c r="QZO149" s="32"/>
      <c r="QZP149" s="32"/>
      <c r="QZQ149" s="32"/>
      <c r="QZR149" s="32"/>
      <c r="QZS149" s="32"/>
      <c r="QZT149" s="32"/>
      <c r="QZU149" s="32"/>
      <c r="QZV149" s="32"/>
      <c r="QZW149" s="32"/>
      <c r="QZX149" s="32"/>
      <c r="QZY149" s="32"/>
      <c r="QZZ149" s="32"/>
      <c r="RAA149" s="32"/>
      <c r="RAB149" s="32"/>
      <c r="RAC149" s="32"/>
      <c r="RAD149" s="32"/>
      <c r="RAE149" s="32"/>
      <c r="RAF149" s="32"/>
      <c r="RAG149" s="32"/>
      <c r="RAH149" s="32"/>
      <c r="RAI149" s="32"/>
      <c r="RAJ149" s="32"/>
      <c r="RAK149" s="32"/>
      <c r="RAL149" s="33"/>
      <c r="RAM149" s="31"/>
      <c r="RAN149" s="32"/>
      <c r="RAO149" s="32"/>
      <c r="RAP149" s="32"/>
      <c r="RAQ149" s="32"/>
      <c r="RAR149" s="32"/>
      <c r="RAS149" s="32"/>
      <c r="RAT149" s="32"/>
      <c r="RAU149" s="32"/>
      <c r="RAV149" s="32"/>
      <c r="RAW149" s="32"/>
      <c r="RAX149" s="32"/>
      <c r="RAY149" s="32"/>
      <c r="RAZ149" s="32"/>
      <c r="RBA149" s="32"/>
      <c r="RBB149" s="32"/>
      <c r="RBC149" s="32"/>
      <c r="RBD149" s="32"/>
      <c r="RBE149" s="32"/>
      <c r="RBF149" s="32"/>
      <c r="RBG149" s="32"/>
      <c r="RBH149" s="32"/>
      <c r="RBI149" s="32"/>
      <c r="RBJ149" s="32"/>
      <c r="RBK149" s="32"/>
      <c r="RBL149" s="32"/>
      <c r="RBM149" s="32"/>
      <c r="RBN149" s="32"/>
      <c r="RBO149" s="32"/>
      <c r="RBP149" s="32"/>
      <c r="RBQ149" s="32"/>
      <c r="RBR149" s="32"/>
      <c r="RBS149" s="32"/>
      <c r="RBT149" s="33"/>
      <c r="RBU149" s="31"/>
      <c r="RBV149" s="32"/>
      <c r="RBW149" s="32"/>
      <c r="RBX149" s="32"/>
      <c r="RBY149" s="32"/>
      <c r="RBZ149" s="32"/>
      <c r="RCA149" s="32"/>
      <c r="RCB149" s="32"/>
      <c r="RCC149" s="32"/>
      <c r="RCD149" s="32"/>
      <c r="RCE149" s="32"/>
      <c r="RCF149" s="32"/>
      <c r="RCG149" s="32"/>
      <c r="RCH149" s="32"/>
      <c r="RCI149" s="32"/>
      <c r="RCJ149" s="32"/>
      <c r="RCK149" s="32"/>
      <c r="RCL149" s="32"/>
      <c r="RCM149" s="32"/>
      <c r="RCN149" s="32"/>
      <c r="RCO149" s="32"/>
      <c r="RCP149" s="32"/>
      <c r="RCQ149" s="32"/>
      <c r="RCR149" s="32"/>
      <c r="RCS149" s="32"/>
      <c r="RCT149" s="32"/>
      <c r="RCU149" s="32"/>
      <c r="RCV149" s="32"/>
      <c r="RCW149" s="32"/>
      <c r="RCX149" s="32"/>
      <c r="RCY149" s="32"/>
      <c r="RCZ149" s="32"/>
      <c r="RDA149" s="32"/>
      <c r="RDB149" s="33"/>
      <c r="RDC149" s="31"/>
      <c r="RDD149" s="32"/>
      <c r="RDE149" s="32"/>
      <c r="RDF149" s="32"/>
      <c r="RDG149" s="32"/>
      <c r="RDH149" s="32"/>
      <c r="RDI149" s="32"/>
      <c r="RDJ149" s="32"/>
      <c r="RDK149" s="32"/>
      <c r="RDL149" s="32"/>
      <c r="RDM149" s="32"/>
      <c r="RDN149" s="32"/>
      <c r="RDO149" s="32"/>
      <c r="RDP149" s="32"/>
      <c r="RDQ149" s="32"/>
      <c r="RDR149" s="32"/>
      <c r="RDS149" s="32"/>
      <c r="RDT149" s="32"/>
      <c r="RDU149" s="32"/>
      <c r="RDV149" s="32"/>
      <c r="RDW149" s="32"/>
      <c r="RDX149" s="32"/>
      <c r="RDY149" s="32"/>
      <c r="RDZ149" s="32"/>
      <c r="REA149" s="32"/>
      <c r="REB149" s="32"/>
      <c r="REC149" s="32"/>
      <c r="RED149" s="32"/>
      <c r="REE149" s="32"/>
      <c r="REF149" s="32"/>
      <c r="REG149" s="32"/>
      <c r="REH149" s="32"/>
      <c r="REI149" s="32"/>
      <c r="REJ149" s="33"/>
      <c r="REK149" s="31"/>
      <c r="REL149" s="32"/>
      <c r="REM149" s="32"/>
      <c r="REN149" s="32"/>
      <c r="REO149" s="32"/>
      <c r="REP149" s="32"/>
      <c r="REQ149" s="32"/>
      <c r="RER149" s="32"/>
      <c r="RES149" s="32"/>
      <c r="RET149" s="32"/>
      <c r="REU149" s="32"/>
      <c r="REV149" s="32"/>
      <c r="REW149" s="32"/>
      <c r="REX149" s="32"/>
      <c r="REY149" s="32"/>
      <c r="REZ149" s="32"/>
      <c r="RFA149" s="32"/>
      <c r="RFB149" s="32"/>
      <c r="RFC149" s="32"/>
      <c r="RFD149" s="32"/>
      <c r="RFE149" s="32"/>
      <c r="RFF149" s="32"/>
      <c r="RFG149" s="32"/>
      <c r="RFH149" s="32"/>
      <c r="RFI149" s="32"/>
      <c r="RFJ149" s="32"/>
      <c r="RFK149" s="32"/>
      <c r="RFL149" s="32"/>
      <c r="RFM149" s="32"/>
      <c r="RFN149" s="32"/>
      <c r="RFO149" s="32"/>
      <c r="RFP149" s="32"/>
      <c r="RFQ149" s="32"/>
      <c r="RFR149" s="33"/>
      <c r="RFS149" s="31"/>
      <c r="RFT149" s="32"/>
      <c r="RFU149" s="32"/>
      <c r="RFV149" s="32"/>
      <c r="RFW149" s="32"/>
      <c r="RFX149" s="32"/>
      <c r="RFY149" s="32"/>
      <c r="RFZ149" s="32"/>
      <c r="RGA149" s="32"/>
      <c r="RGB149" s="32"/>
      <c r="RGC149" s="32"/>
      <c r="RGD149" s="32"/>
      <c r="RGE149" s="32"/>
      <c r="RGF149" s="32"/>
      <c r="RGG149" s="32"/>
      <c r="RGH149" s="32"/>
      <c r="RGI149" s="32"/>
      <c r="RGJ149" s="32"/>
      <c r="RGK149" s="32"/>
      <c r="RGL149" s="32"/>
      <c r="RGM149" s="32"/>
      <c r="RGN149" s="32"/>
      <c r="RGO149" s="32"/>
      <c r="RGP149" s="32"/>
      <c r="RGQ149" s="32"/>
      <c r="RGR149" s="32"/>
      <c r="RGS149" s="32"/>
      <c r="RGT149" s="32"/>
      <c r="RGU149" s="32"/>
      <c r="RGV149" s="32"/>
      <c r="RGW149" s="32"/>
      <c r="RGX149" s="32"/>
      <c r="RGY149" s="32"/>
      <c r="RGZ149" s="33"/>
      <c r="RHA149" s="31"/>
      <c r="RHB149" s="32"/>
      <c r="RHC149" s="32"/>
      <c r="RHD149" s="32"/>
      <c r="RHE149" s="32"/>
      <c r="RHF149" s="32"/>
      <c r="RHG149" s="32"/>
      <c r="RHH149" s="32"/>
      <c r="RHI149" s="32"/>
      <c r="RHJ149" s="32"/>
      <c r="RHK149" s="32"/>
      <c r="RHL149" s="32"/>
      <c r="RHM149" s="32"/>
      <c r="RHN149" s="32"/>
      <c r="RHO149" s="32"/>
      <c r="RHP149" s="32"/>
      <c r="RHQ149" s="32"/>
      <c r="RHR149" s="32"/>
      <c r="RHS149" s="32"/>
      <c r="RHT149" s="32"/>
      <c r="RHU149" s="32"/>
      <c r="RHV149" s="32"/>
      <c r="RHW149" s="32"/>
      <c r="RHX149" s="32"/>
      <c r="RHY149" s="32"/>
      <c r="RHZ149" s="32"/>
      <c r="RIA149" s="32"/>
      <c r="RIB149" s="32"/>
      <c r="RIC149" s="32"/>
      <c r="RID149" s="32"/>
      <c r="RIE149" s="32"/>
      <c r="RIF149" s="32"/>
      <c r="RIG149" s="32"/>
      <c r="RIH149" s="33"/>
      <c r="RII149" s="31"/>
      <c r="RIJ149" s="32"/>
      <c r="RIK149" s="32"/>
      <c r="RIL149" s="32"/>
      <c r="RIM149" s="32"/>
      <c r="RIN149" s="32"/>
      <c r="RIO149" s="32"/>
      <c r="RIP149" s="32"/>
      <c r="RIQ149" s="32"/>
      <c r="RIR149" s="32"/>
      <c r="RIS149" s="32"/>
      <c r="RIT149" s="32"/>
      <c r="RIU149" s="32"/>
      <c r="RIV149" s="32"/>
      <c r="RIW149" s="32"/>
      <c r="RIX149" s="32"/>
      <c r="RIY149" s="32"/>
      <c r="RIZ149" s="32"/>
      <c r="RJA149" s="32"/>
      <c r="RJB149" s="32"/>
      <c r="RJC149" s="32"/>
      <c r="RJD149" s="32"/>
      <c r="RJE149" s="32"/>
      <c r="RJF149" s="32"/>
      <c r="RJG149" s="32"/>
      <c r="RJH149" s="32"/>
      <c r="RJI149" s="32"/>
      <c r="RJJ149" s="32"/>
      <c r="RJK149" s="32"/>
      <c r="RJL149" s="32"/>
      <c r="RJM149" s="32"/>
      <c r="RJN149" s="32"/>
      <c r="RJO149" s="32"/>
      <c r="RJP149" s="33"/>
      <c r="RJQ149" s="31"/>
      <c r="RJR149" s="32"/>
      <c r="RJS149" s="32"/>
      <c r="RJT149" s="32"/>
      <c r="RJU149" s="32"/>
      <c r="RJV149" s="32"/>
      <c r="RJW149" s="32"/>
      <c r="RJX149" s="32"/>
      <c r="RJY149" s="32"/>
      <c r="RJZ149" s="32"/>
      <c r="RKA149" s="32"/>
      <c r="RKB149" s="32"/>
      <c r="RKC149" s="32"/>
      <c r="RKD149" s="32"/>
      <c r="RKE149" s="32"/>
      <c r="RKF149" s="32"/>
      <c r="RKG149" s="32"/>
      <c r="RKH149" s="32"/>
      <c r="RKI149" s="32"/>
      <c r="RKJ149" s="32"/>
      <c r="RKK149" s="32"/>
      <c r="RKL149" s="32"/>
      <c r="RKM149" s="32"/>
      <c r="RKN149" s="32"/>
      <c r="RKO149" s="32"/>
      <c r="RKP149" s="32"/>
      <c r="RKQ149" s="32"/>
      <c r="RKR149" s="32"/>
      <c r="RKS149" s="32"/>
      <c r="RKT149" s="32"/>
      <c r="RKU149" s="32"/>
      <c r="RKV149" s="32"/>
      <c r="RKW149" s="32"/>
      <c r="RKX149" s="33"/>
      <c r="RKY149" s="31"/>
      <c r="RKZ149" s="32"/>
      <c r="RLA149" s="32"/>
      <c r="RLB149" s="32"/>
      <c r="RLC149" s="32"/>
      <c r="RLD149" s="32"/>
      <c r="RLE149" s="32"/>
      <c r="RLF149" s="32"/>
      <c r="RLG149" s="32"/>
      <c r="RLH149" s="32"/>
      <c r="RLI149" s="32"/>
      <c r="RLJ149" s="32"/>
      <c r="RLK149" s="32"/>
      <c r="RLL149" s="32"/>
      <c r="RLM149" s="32"/>
      <c r="RLN149" s="32"/>
      <c r="RLO149" s="32"/>
      <c r="RLP149" s="32"/>
      <c r="RLQ149" s="32"/>
      <c r="RLR149" s="32"/>
      <c r="RLS149" s="32"/>
      <c r="RLT149" s="32"/>
      <c r="RLU149" s="32"/>
      <c r="RLV149" s="32"/>
      <c r="RLW149" s="32"/>
      <c r="RLX149" s="32"/>
      <c r="RLY149" s="32"/>
      <c r="RLZ149" s="32"/>
      <c r="RMA149" s="32"/>
      <c r="RMB149" s="32"/>
      <c r="RMC149" s="32"/>
      <c r="RMD149" s="32"/>
      <c r="RME149" s="32"/>
      <c r="RMF149" s="33"/>
      <c r="RMG149" s="31"/>
      <c r="RMH149" s="32"/>
      <c r="RMI149" s="32"/>
      <c r="RMJ149" s="32"/>
      <c r="RMK149" s="32"/>
      <c r="RML149" s="32"/>
      <c r="RMM149" s="32"/>
      <c r="RMN149" s="32"/>
      <c r="RMO149" s="32"/>
      <c r="RMP149" s="32"/>
      <c r="RMQ149" s="32"/>
      <c r="RMR149" s="32"/>
      <c r="RMS149" s="32"/>
      <c r="RMT149" s="32"/>
      <c r="RMU149" s="32"/>
      <c r="RMV149" s="32"/>
      <c r="RMW149" s="32"/>
      <c r="RMX149" s="32"/>
      <c r="RMY149" s="32"/>
      <c r="RMZ149" s="32"/>
      <c r="RNA149" s="32"/>
      <c r="RNB149" s="32"/>
      <c r="RNC149" s="32"/>
      <c r="RND149" s="32"/>
      <c r="RNE149" s="32"/>
      <c r="RNF149" s="32"/>
      <c r="RNG149" s="32"/>
      <c r="RNH149" s="32"/>
      <c r="RNI149" s="32"/>
      <c r="RNJ149" s="32"/>
      <c r="RNK149" s="32"/>
      <c r="RNL149" s="32"/>
      <c r="RNM149" s="32"/>
      <c r="RNN149" s="33"/>
      <c r="RNO149" s="31"/>
      <c r="RNP149" s="32"/>
      <c r="RNQ149" s="32"/>
      <c r="RNR149" s="32"/>
      <c r="RNS149" s="32"/>
      <c r="RNT149" s="32"/>
      <c r="RNU149" s="32"/>
      <c r="RNV149" s="32"/>
      <c r="RNW149" s="32"/>
      <c r="RNX149" s="32"/>
      <c r="RNY149" s="32"/>
      <c r="RNZ149" s="32"/>
      <c r="ROA149" s="32"/>
      <c r="ROB149" s="32"/>
      <c r="ROC149" s="32"/>
      <c r="ROD149" s="32"/>
      <c r="ROE149" s="32"/>
      <c r="ROF149" s="32"/>
      <c r="ROG149" s="32"/>
      <c r="ROH149" s="32"/>
      <c r="ROI149" s="32"/>
      <c r="ROJ149" s="32"/>
      <c r="ROK149" s="32"/>
      <c r="ROL149" s="32"/>
      <c r="ROM149" s="32"/>
      <c r="RON149" s="32"/>
      <c r="ROO149" s="32"/>
      <c r="ROP149" s="32"/>
      <c r="ROQ149" s="32"/>
      <c r="ROR149" s="32"/>
      <c r="ROS149" s="32"/>
      <c r="ROT149" s="32"/>
      <c r="ROU149" s="32"/>
      <c r="ROV149" s="33"/>
      <c r="ROW149" s="31"/>
      <c r="ROX149" s="32"/>
      <c r="ROY149" s="32"/>
      <c r="ROZ149" s="32"/>
      <c r="RPA149" s="32"/>
      <c r="RPB149" s="32"/>
      <c r="RPC149" s="32"/>
      <c r="RPD149" s="32"/>
      <c r="RPE149" s="32"/>
      <c r="RPF149" s="32"/>
      <c r="RPG149" s="32"/>
      <c r="RPH149" s="32"/>
      <c r="RPI149" s="32"/>
      <c r="RPJ149" s="32"/>
      <c r="RPK149" s="32"/>
      <c r="RPL149" s="32"/>
      <c r="RPM149" s="32"/>
      <c r="RPN149" s="32"/>
      <c r="RPO149" s="32"/>
      <c r="RPP149" s="32"/>
      <c r="RPQ149" s="32"/>
      <c r="RPR149" s="32"/>
      <c r="RPS149" s="32"/>
      <c r="RPT149" s="32"/>
      <c r="RPU149" s="32"/>
      <c r="RPV149" s="32"/>
      <c r="RPW149" s="32"/>
      <c r="RPX149" s="32"/>
      <c r="RPY149" s="32"/>
      <c r="RPZ149" s="32"/>
      <c r="RQA149" s="32"/>
      <c r="RQB149" s="32"/>
      <c r="RQC149" s="32"/>
      <c r="RQD149" s="33"/>
      <c r="RQE149" s="31"/>
      <c r="RQF149" s="32"/>
      <c r="RQG149" s="32"/>
      <c r="RQH149" s="32"/>
      <c r="RQI149" s="32"/>
      <c r="RQJ149" s="32"/>
      <c r="RQK149" s="32"/>
      <c r="RQL149" s="32"/>
      <c r="RQM149" s="32"/>
      <c r="RQN149" s="32"/>
      <c r="RQO149" s="32"/>
      <c r="RQP149" s="32"/>
      <c r="RQQ149" s="32"/>
      <c r="RQR149" s="32"/>
      <c r="RQS149" s="32"/>
      <c r="RQT149" s="32"/>
      <c r="RQU149" s="32"/>
      <c r="RQV149" s="32"/>
      <c r="RQW149" s="32"/>
      <c r="RQX149" s="32"/>
      <c r="RQY149" s="32"/>
      <c r="RQZ149" s="32"/>
      <c r="RRA149" s="32"/>
      <c r="RRB149" s="32"/>
      <c r="RRC149" s="32"/>
      <c r="RRD149" s="32"/>
      <c r="RRE149" s="32"/>
      <c r="RRF149" s="32"/>
      <c r="RRG149" s="32"/>
      <c r="RRH149" s="32"/>
      <c r="RRI149" s="32"/>
      <c r="RRJ149" s="32"/>
      <c r="RRK149" s="32"/>
      <c r="RRL149" s="33"/>
      <c r="RRM149" s="31"/>
      <c r="RRN149" s="32"/>
      <c r="RRO149" s="32"/>
      <c r="RRP149" s="32"/>
      <c r="RRQ149" s="32"/>
      <c r="RRR149" s="32"/>
      <c r="RRS149" s="32"/>
      <c r="RRT149" s="32"/>
      <c r="RRU149" s="32"/>
      <c r="RRV149" s="32"/>
      <c r="RRW149" s="32"/>
      <c r="RRX149" s="32"/>
      <c r="RRY149" s="32"/>
      <c r="RRZ149" s="32"/>
      <c r="RSA149" s="32"/>
      <c r="RSB149" s="32"/>
      <c r="RSC149" s="32"/>
      <c r="RSD149" s="32"/>
      <c r="RSE149" s="32"/>
      <c r="RSF149" s="32"/>
      <c r="RSG149" s="32"/>
      <c r="RSH149" s="32"/>
      <c r="RSI149" s="32"/>
      <c r="RSJ149" s="32"/>
      <c r="RSK149" s="32"/>
      <c r="RSL149" s="32"/>
      <c r="RSM149" s="32"/>
      <c r="RSN149" s="32"/>
      <c r="RSO149" s="32"/>
      <c r="RSP149" s="32"/>
      <c r="RSQ149" s="32"/>
      <c r="RSR149" s="32"/>
      <c r="RSS149" s="32"/>
      <c r="RST149" s="33"/>
      <c r="RSU149" s="31"/>
      <c r="RSV149" s="32"/>
      <c r="RSW149" s="32"/>
      <c r="RSX149" s="32"/>
      <c r="RSY149" s="32"/>
      <c r="RSZ149" s="32"/>
      <c r="RTA149" s="32"/>
      <c r="RTB149" s="32"/>
      <c r="RTC149" s="32"/>
      <c r="RTD149" s="32"/>
      <c r="RTE149" s="32"/>
      <c r="RTF149" s="32"/>
      <c r="RTG149" s="32"/>
      <c r="RTH149" s="32"/>
      <c r="RTI149" s="32"/>
      <c r="RTJ149" s="32"/>
      <c r="RTK149" s="32"/>
      <c r="RTL149" s="32"/>
      <c r="RTM149" s="32"/>
      <c r="RTN149" s="32"/>
      <c r="RTO149" s="32"/>
      <c r="RTP149" s="32"/>
      <c r="RTQ149" s="32"/>
      <c r="RTR149" s="32"/>
      <c r="RTS149" s="32"/>
      <c r="RTT149" s="32"/>
      <c r="RTU149" s="32"/>
      <c r="RTV149" s="32"/>
      <c r="RTW149" s="32"/>
      <c r="RTX149" s="32"/>
      <c r="RTY149" s="32"/>
      <c r="RTZ149" s="32"/>
      <c r="RUA149" s="32"/>
      <c r="RUB149" s="33"/>
      <c r="RUC149" s="31"/>
      <c r="RUD149" s="32"/>
      <c r="RUE149" s="32"/>
      <c r="RUF149" s="32"/>
      <c r="RUG149" s="32"/>
      <c r="RUH149" s="32"/>
      <c r="RUI149" s="32"/>
      <c r="RUJ149" s="32"/>
      <c r="RUK149" s="32"/>
      <c r="RUL149" s="32"/>
      <c r="RUM149" s="32"/>
      <c r="RUN149" s="32"/>
      <c r="RUO149" s="32"/>
      <c r="RUP149" s="32"/>
      <c r="RUQ149" s="32"/>
      <c r="RUR149" s="32"/>
      <c r="RUS149" s="32"/>
      <c r="RUT149" s="32"/>
      <c r="RUU149" s="32"/>
      <c r="RUV149" s="32"/>
      <c r="RUW149" s="32"/>
      <c r="RUX149" s="32"/>
      <c r="RUY149" s="32"/>
      <c r="RUZ149" s="32"/>
      <c r="RVA149" s="32"/>
      <c r="RVB149" s="32"/>
      <c r="RVC149" s="32"/>
      <c r="RVD149" s="32"/>
      <c r="RVE149" s="32"/>
      <c r="RVF149" s="32"/>
      <c r="RVG149" s="32"/>
      <c r="RVH149" s="32"/>
      <c r="RVI149" s="32"/>
      <c r="RVJ149" s="33"/>
      <c r="RVK149" s="31"/>
      <c r="RVL149" s="32"/>
      <c r="RVM149" s="32"/>
      <c r="RVN149" s="32"/>
      <c r="RVO149" s="32"/>
      <c r="RVP149" s="32"/>
      <c r="RVQ149" s="32"/>
      <c r="RVR149" s="32"/>
      <c r="RVS149" s="32"/>
      <c r="RVT149" s="32"/>
      <c r="RVU149" s="32"/>
      <c r="RVV149" s="32"/>
      <c r="RVW149" s="32"/>
      <c r="RVX149" s="32"/>
      <c r="RVY149" s="32"/>
      <c r="RVZ149" s="32"/>
      <c r="RWA149" s="32"/>
      <c r="RWB149" s="32"/>
      <c r="RWC149" s="32"/>
      <c r="RWD149" s="32"/>
      <c r="RWE149" s="32"/>
      <c r="RWF149" s="32"/>
      <c r="RWG149" s="32"/>
      <c r="RWH149" s="32"/>
      <c r="RWI149" s="32"/>
      <c r="RWJ149" s="32"/>
      <c r="RWK149" s="32"/>
      <c r="RWL149" s="32"/>
      <c r="RWM149" s="32"/>
      <c r="RWN149" s="32"/>
      <c r="RWO149" s="32"/>
      <c r="RWP149" s="32"/>
      <c r="RWQ149" s="32"/>
      <c r="RWR149" s="33"/>
      <c r="RWS149" s="31"/>
      <c r="RWT149" s="32"/>
      <c r="RWU149" s="32"/>
      <c r="RWV149" s="32"/>
      <c r="RWW149" s="32"/>
      <c r="RWX149" s="32"/>
      <c r="RWY149" s="32"/>
      <c r="RWZ149" s="32"/>
      <c r="RXA149" s="32"/>
      <c r="RXB149" s="32"/>
      <c r="RXC149" s="32"/>
      <c r="RXD149" s="32"/>
      <c r="RXE149" s="32"/>
      <c r="RXF149" s="32"/>
      <c r="RXG149" s="32"/>
      <c r="RXH149" s="32"/>
      <c r="RXI149" s="32"/>
      <c r="RXJ149" s="32"/>
      <c r="RXK149" s="32"/>
      <c r="RXL149" s="32"/>
      <c r="RXM149" s="32"/>
      <c r="RXN149" s="32"/>
      <c r="RXO149" s="32"/>
      <c r="RXP149" s="32"/>
      <c r="RXQ149" s="32"/>
      <c r="RXR149" s="32"/>
      <c r="RXS149" s="32"/>
      <c r="RXT149" s="32"/>
      <c r="RXU149" s="32"/>
      <c r="RXV149" s="32"/>
      <c r="RXW149" s="32"/>
      <c r="RXX149" s="32"/>
      <c r="RXY149" s="32"/>
      <c r="RXZ149" s="33"/>
      <c r="RYA149" s="31"/>
      <c r="RYB149" s="32"/>
      <c r="RYC149" s="32"/>
      <c r="RYD149" s="32"/>
      <c r="RYE149" s="32"/>
      <c r="RYF149" s="32"/>
      <c r="RYG149" s="32"/>
      <c r="RYH149" s="32"/>
      <c r="RYI149" s="32"/>
      <c r="RYJ149" s="32"/>
      <c r="RYK149" s="32"/>
      <c r="RYL149" s="32"/>
      <c r="RYM149" s="32"/>
      <c r="RYN149" s="32"/>
      <c r="RYO149" s="32"/>
      <c r="RYP149" s="32"/>
      <c r="RYQ149" s="32"/>
      <c r="RYR149" s="32"/>
      <c r="RYS149" s="32"/>
      <c r="RYT149" s="32"/>
      <c r="RYU149" s="32"/>
      <c r="RYV149" s="32"/>
      <c r="RYW149" s="32"/>
      <c r="RYX149" s="32"/>
      <c r="RYY149" s="32"/>
      <c r="RYZ149" s="32"/>
      <c r="RZA149" s="32"/>
      <c r="RZB149" s="32"/>
      <c r="RZC149" s="32"/>
      <c r="RZD149" s="32"/>
      <c r="RZE149" s="32"/>
      <c r="RZF149" s="32"/>
      <c r="RZG149" s="32"/>
      <c r="RZH149" s="33"/>
      <c r="RZI149" s="31"/>
      <c r="RZJ149" s="32"/>
      <c r="RZK149" s="32"/>
      <c r="RZL149" s="32"/>
      <c r="RZM149" s="32"/>
      <c r="RZN149" s="32"/>
      <c r="RZO149" s="32"/>
      <c r="RZP149" s="32"/>
      <c r="RZQ149" s="32"/>
      <c r="RZR149" s="32"/>
      <c r="RZS149" s="32"/>
      <c r="RZT149" s="32"/>
      <c r="RZU149" s="32"/>
      <c r="RZV149" s="32"/>
      <c r="RZW149" s="32"/>
      <c r="RZX149" s="32"/>
      <c r="RZY149" s="32"/>
      <c r="RZZ149" s="32"/>
      <c r="SAA149" s="32"/>
      <c r="SAB149" s="32"/>
      <c r="SAC149" s="32"/>
      <c r="SAD149" s="32"/>
      <c r="SAE149" s="32"/>
      <c r="SAF149" s="32"/>
      <c r="SAG149" s="32"/>
      <c r="SAH149" s="32"/>
      <c r="SAI149" s="32"/>
      <c r="SAJ149" s="32"/>
      <c r="SAK149" s="32"/>
      <c r="SAL149" s="32"/>
      <c r="SAM149" s="32"/>
      <c r="SAN149" s="32"/>
      <c r="SAO149" s="32"/>
      <c r="SAP149" s="33"/>
      <c r="SAQ149" s="31"/>
      <c r="SAR149" s="32"/>
      <c r="SAS149" s="32"/>
      <c r="SAT149" s="32"/>
      <c r="SAU149" s="32"/>
      <c r="SAV149" s="32"/>
      <c r="SAW149" s="32"/>
      <c r="SAX149" s="32"/>
      <c r="SAY149" s="32"/>
      <c r="SAZ149" s="32"/>
      <c r="SBA149" s="32"/>
      <c r="SBB149" s="32"/>
      <c r="SBC149" s="32"/>
      <c r="SBD149" s="32"/>
      <c r="SBE149" s="32"/>
      <c r="SBF149" s="32"/>
      <c r="SBG149" s="32"/>
      <c r="SBH149" s="32"/>
      <c r="SBI149" s="32"/>
      <c r="SBJ149" s="32"/>
      <c r="SBK149" s="32"/>
      <c r="SBL149" s="32"/>
      <c r="SBM149" s="32"/>
      <c r="SBN149" s="32"/>
      <c r="SBO149" s="32"/>
      <c r="SBP149" s="32"/>
      <c r="SBQ149" s="32"/>
      <c r="SBR149" s="32"/>
      <c r="SBS149" s="32"/>
      <c r="SBT149" s="32"/>
      <c r="SBU149" s="32"/>
      <c r="SBV149" s="32"/>
      <c r="SBW149" s="32"/>
      <c r="SBX149" s="33"/>
      <c r="SBY149" s="31"/>
      <c r="SBZ149" s="32"/>
      <c r="SCA149" s="32"/>
      <c r="SCB149" s="32"/>
      <c r="SCC149" s="32"/>
      <c r="SCD149" s="32"/>
      <c r="SCE149" s="32"/>
      <c r="SCF149" s="32"/>
      <c r="SCG149" s="32"/>
      <c r="SCH149" s="32"/>
      <c r="SCI149" s="32"/>
      <c r="SCJ149" s="32"/>
      <c r="SCK149" s="32"/>
      <c r="SCL149" s="32"/>
      <c r="SCM149" s="32"/>
      <c r="SCN149" s="32"/>
      <c r="SCO149" s="32"/>
      <c r="SCP149" s="32"/>
      <c r="SCQ149" s="32"/>
      <c r="SCR149" s="32"/>
      <c r="SCS149" s="32"/>
      <c r="SCT149" s="32"/>
      <c r="SCU149" s="32"/>
      <c r="SCV149" s="32"/>
      <c r="SCW149" s="32"/>
      <c r="SCX149" s="32"/>
      <c r="SCY149" s="32"/>
      <c r="SCZ149" s="32"/>
      <c r="SDA149" s="32"/>
      <c r="SDB149" s="32"/>
      <c r="SDC149" s="32"/>
      <c r="SDD149" s="32"/>
      <c r="SDE149" s="32"/>
      <c r="SDF149" s="33"/>
      <c r="SDG149" s="31"/>
      <c r="SDH149" s="32"/>
      <c r="SDI149" s="32"/>
      <c r="SDJ149" s="32"/>
      <c r="SDK149" s="32"/>
      <c r="SDL149" s="32"/>
      <c r="SDM149" s="32"/>
      <c r="SDN149" s="32"/>
      <c r="SDO149" s="32"/>
      <c r="SDP149" s="32"/>
      <c r="SDQ149" s="32"/>
      <c r="SDR149" s="32"/>
      <c r="SDS149" s="32"/>
      <c r="SDT149" s="32"/>
      <c r="SDU149" s="32"/>
      <c r="SDV149" s="32"/>
      <c r="SDW149" s="32"/>
      <c r="SDX149" s="32"/>
      <c r="SDY149" s="32"/>
      <c r="SDZ149" s="32"/>
      <c r="SEA149" s="32"/>
      <c r="SEB149" s="32"/>
      <c r="SEC149" s="32"/>
      <c r="SED149" s="32"/>
      <c r="SEE149" s="32"/>
      <c r="SEF149" s="32"/>
      <c r="SEG149" s="32"/>
      <c r="SEH149" s="32"/>
      <c r="SEI149" s="32"/>
      <c r="SEJ149" s="32"/>
      <c r="SEK149" s="32"/>
      <c r="SEL149" s="32"/>
      <c r="SEM149" s="32"/>
      <c r="SEN149" s="33"/>
      <c r="SEO149" s="31"/>
      <c r="SEP149" s="32"/>
      <c r="SEQ149" s="32"/>
      <c r="SER149" s="32"/>
      <c r="SES149" s="32"/>
      <c r="SET149" s="32"/>
      <c r="SEU149" s="32"/>
      <c r="SEV149" s="32"/>
      <c r="SEW149" s="32"/>
      <c r="SEX149" s="32"/>
      <c r="SEY149" s="32"/>
      <c r="SEZ149" s="32"/>
      <c r="SFA149" s="32"/>
      <c r="SFB149" s="32"/>
      <c r="SFC149" s="32"/>
      <c r="SFD149" s="32"/>
      <c r="SFE149" s="32"/>
      <c r="SFF149" s="32"/>
      <c r="SFG149" s="32"/>
      <c r="SFH149" s="32"/>
      <c r="SFI149" s="32"/>
      <c r="SFJ149" s="32"/>
      <c r="SFK149" s="32"/>
      <c r="SFL149" s="32"/>
      <c r="SFM149" s="32"/>
      <c r="SFN149" s="32"/>
      <c r="SFO149" s="32"/>
      <c r="SFP149" s="32"/>
      <c r="SFQ149" s="32"/>
      <c r="SFR149" s="32"/>
      <c r="SFS149" s="32"/>
      <c r="SFT149" s="32"/>
      <c r="SFU149" s="32"/>
      <c r="SFV149" s="33"/>
      <c r="SFW149" s="31"/>
      <c r="SFX149" s="32"/>
      <c r="SFY149" s="32"/>
      <c r="SFZ149" s="32"/>
      <c r="SGA149" s="32"/>
      <c r="SGB149" s="32"/>
      <c r="SGC149" s="32"/>
      <c r="SGD149" s="32"/>
      <c r="SGE149" s="32"/>
      <c r="SGF149" s="32"/>
      <c r="SGG149" s="32"/>
      <c r="SGH149" s="32"/>
      <c r="SGI149" s="32"/>
      <c r="SGJ149" s="32"/>
      <c r="SGK149" s="32"/>
      <c r="SGL149" s="32"/>
      <c r="SGM149" s="32"/>
      <c r="SGN149" s="32"/>
      <c r="SGO149" s="32"/>
      <c r="SGP149" s="32"/>
      <c r="SGQ149" s="32"/>
      <c r="SGR149" s="32"/>
      <c r="SGS149" s="32"/>
      <c r="SGT149" s="32"/>
      <c r="SGU149" s="32"/>
      <c r="SGV149" s="32"/>
      <c r="SGW149" s="32"/>
      <c r="SGX149" s="32"/>
      <c r="SGY149" s="32"/>
      <c r="SGZ149" s="32"/>
      <c r="SHA149" s="32"/>
      <c r="SHB149" s="32"/>
      <c r="SHC149" s="32"/>
      <c r="SHD149" s="33"/>
      <c r="SHE149" s="31"/>
      <c r="SHF149" s="32"/>
      <c r="SHG149" s="32"/>
      <c r="SHH149" s="32"/>
      <c r="SHI149" s="32"/>
      <c r="SHJ149" s="32"/>
      <c r="SHK149" s="32"/>
      <c r="SHL149" s="32"/>
      <c r="SHM149" s="32"/>
      <c r="SHN149" s="32"/>
      <c r="SHO149" s="32"/>
      <c r="SHP149" s="32"/>
      <c r="SHQ149" s="32"/>
      <c r="SHR149" s="32"/>
      <c r="SHS149" s="32"/>
      <c r="SHT149" s="32"/>
      <c r="SHU149" s="32"/>
      <c r="SHV149" s="32"/>
      <c r="SHW149" s="32"/>
      <c r="SHX149" s="32"/>
      <c r="SHY149" s="32"/>
      <c r="SHZ149" s="32"/>
      <c r="SIA149" s="32"/>
      <c r="SIB149" s="32"/>
      <c r="SIC149" s="32"/>
      <c r="SID149" s="32"/>
      <c r="SIE149" s="32"/>
      <c r="SIF149" s="32"/>
      <c r="SIG149" s="32"/>
      <c r="SIH149" s="32"/>
      <c r="SII149" s="32"/>
      <c r="SIJ149" s="32"/>
      <c r="SIK149" s="32"/>
      <c r="SIL149" s="33"/>
      <c r="SIM149" s="31"/>
      <c r="SIN149" s="32"/>
      <c r="SIO149" s="32"/>
      <c r="SIP149" s="32"/>
      <c r="SIQ149" s="32"/>
      <c r="SIR149" s="32"/>
      <c r="SIS149" s="32"/>
      <c r="SIT149" s="32"/>
      <c r="SIU149" s="32"/>
      <c r="SIV149" s="32"/>
      <c r="SIW149" s="32"/>
      <c r="SIX149" s="32"/>
      <c r="SIY149" s="32"/>
      <c r="SIZ149" s="32"/>
      <c r="SJA149" s="32"/>
      <c r="SJB149" s="32"/>
      <c r="SJC149" s="32"/>
      <c r="SJD149" s="32"/>
      <c r="SJE149" s="32"/>
      <c r="SJF149" s="32"/>
      <c r="SJG149" s="32"/>
      <c r="SJH149" s="32"/>
      <c r="SJI149" s="32"/>
      <c r="SJJ149" s="32"/>
      <c r="SJK149" s="32"/>
      <c r="SJL149" s="32"/>
      <c r="SJM149" s="32"/>
      <c r="SJN149" s="32"/>
      <c r="SJO149" s="32"/>
      <c r="SJP149" s="32"/>
      <c r="SJQ149" s="32"/>
      <c r="SJR149" s="32"/>
      <c r="SJS149" s="32"/>
      <c r="SJT149" s="33"/>
      <c r="SJU149" s="31"/>
      <c r="SJV149" s="32"/>
      <c r="SJW149" s="32"/>
      <c r="SJX149" s="32"/>
      <c r="SJY149" s="32"/>
      <c r="SJZ149" s="32"/>
      <c r="SKA149" s="32"/>
      <c r="SKB149" s="32"/>
      <c r="SKC149" s="32"/>
      <c r="SKD149" s="32"/>
      <c r="SKE149" s="32"/>
      <c r="SKF149" s="32"/>
      <c r="SKG149" s="32"/>
      <c r="SKH149" s="32"/>
      <c r="SKI149" s="32"/>
      <c r="SKJ149" s="32"/>
      <c r="SKK149" s="32"/>
      <c r="SKL149" s="32"/>
      <c r="SKM149" s="32"/>
      <c r="SKN149" s="32"/>
      <c r="SKO149" s="32"/>
      <c r="SKP149" s="32"/>
      <c r="SKQ149" s="32"/>
      <c r="SKR149" s="32"/>
      <c r="SKS149" s="32"/>
      <c r="SKT149" s="32"/>
      <c r="SKU149" s="32"/>
      <c r="SKV149" s="32"/>
      <c r="SKW149" s="32"/>
      <c r="SKX149" s="32"/>
      <c r="SKY149" s="32"/>
      <c r="SKZ149" s="32"/>
      <c r="SLA149" s="32"/>
      <c r="SLB149" s="33"/>
      <c r="SLC149" s="31"/>
      <c r="SLD149" s="32"/>
      <c r="SLE149" s="32"/>
      <c r="SLF149" s="32"/>
      <c r="SLG149" s="32"/>
      <c r="SLH149" s="32"/>
      <c r="SLI149" s="32"/>
      <c r="SLJ149" s="32"/>
      <c r="SLK149" s="32"/>
      <c r="SLL149" s="32"/>
      <c r="SLM149" s="32"/>
      <c r="SLN149" s="32"/>
      <c r="SLO149" s="32"/>
      <c r="SLP149" s="32"/>
      <c r="SLQ149" s="32"/>
      <c r="SLR149" s="32"/>
      <c r="SLS149" s="32"/>
      <c r="SLT149" s="32"/>
      <c r="SLU149" s="32"/>
      <c r="SLV149" s="32"/>
      <c r="SLW149" s="32"/>
      <c r="SLX149" s="32"/>
      <c r="SLY149" s="32"/>
      <c r="SLZ149" s="32"/>
      <c r="SMA149" s="32"/>
      <c r="SMB149" s="32"/>
      <c r="SMC149" s="32"/>
      <c r="SMD149" s="32"/>
      <c r="SME149" s="32"/>
      <c r="SMF149" s="32"/>
      <c r="SMG149" s="32"/>
      <c r="SMH149" s="32"/>
      <c r="SMI149" s="32"/>
      <c r="SMJ149" s="33"/>
      <c r="SMK149" s="31"/>
      <c r="SML149" s="32"/>
      <c r="SMM149" s="32"/>
      <c r="SMN149" s="32"/>
      <c r="SMO149" s="32"/>
      <c r="SMP149" s="32"/>
      <c r="SMQ149" s="32"/>
      <c r="SMR149" s="32"/>
      <c r="SMS149" s="32"/>
      <c r="SMT149" s="32"/>
      <c r="SMU149" s="32"/>
      <c r="SMV149" s="32"/>
      <c r="SMW149" s="32"/>
      <c r="SMX149" s="32"/>
      <c r="SMY149" s="32"/>
      <c r="SMZ149" s="32"/>
      <c r="SNA149" s="32"/>
      <c r="SNB149" s="32"/>
      <c r="SNC149" s="32"/>
      <c r="SND149" s="32"/>
      <c r="SNE149" s="32"/>
      <c r="SNF149" s="32"/>
      <c r="SNG149" s="32"/>
      <c r="SNH149" s="32"/>
      <c r="SNI149" s="32"/>
      <c r="SNJ149" s="32"/>
      <c r="SNK149" s="32"/>
      <c r="SNL149" s="32"/>
      <c r="SNM149" s="32"/>
      <c r="SNN149" s="32"/>
      <c r="SNO149" s="32"/>
      <c r="SNP149" s="32"/>
      <c r="SNQ149" s="32"/>
      <c r="SNR149" s="33"/>
      <c r="SNS149" s="31"/>
      <c r="SNT149" s="32"/>
      <c r="SNU149" s="32"/>
      <c r="SNV149" s="32"/>
      <c r="SNW149" s="32"/>
      <c r="SNX149" s="32"/>
      <c r="SNY149" s="32"/>
      <c r="SNZ149" s="32"/>
      <c r="SOA149" s="32"/>
      <c r="SOB149" s="32"/>
      <c r="SOC149" s="32"/>
      <c r="SOD149" s="32"/>
      <c r="SOE149" s="32"/>
      <c r="SOF149" s="32"/>
      <c r="SOG149" s="32"/>
      <c r="SOH149" s="32"/>
      <c r="SOI149" s="32"/>
      <c r="SOJ149" s="32"/>
      <c r="SOK149" s="32"/>
      <c r="SOL149" s="32"/>
      <c r="SOM149" s="32"/>
      <c r="SON149" s="32"/>
      <c r="SOO149" s="32"/>
      <c r="SOP149" s="32"/>
      <c r="SOQ149" s="32"/>
      <c r="SOR149" s="32"/>
      <c r="SOS149" s="32"/>
      <c r="SOT149" s="32"/>
      <c r="SOU149" s="32"/>
      <c r="SOV149" s="32"/>
      <c r="SOW149" s="32"/>
      <c r="SOX149" s="32"/>
      <c r="SOY149" s="32"/>
      <c r="SOZ149" s="33"/>
      <c r="SPA149" s="31"/>
      <c r="SPB149" s="32"/>
      <c r="SPC149" s="32"/>
      <c r="SPD149" s="32"/>
      <c r="SPE149" s="32"/>
      <c r="SPF149" s="32"/>
      <c r="SPG149" s="32"/>
      <c r="SPH149" s="32"/>
      <c r="SPI149" s="32"/>
      <c r="SPJ149" s="32"/>
      <c r="SPK149" s="32"/>
      <c r="SPL149" s="32"/>
      <c r="SPM149" s="32"/>
      <c r="SPN149" s="32"/>
      <c r="SPO149" s="32"/>
      <c r="SPP149" s="32"/>
      <c r="SPQ149" s="32"/>
      <c r="SPR149" s="32"/>
      <c r="SPS149" s="32"/>
      <c r="SPT149" s="32"/>
      <c r="SPU149" s="32"/>
      <c r="SPV149" s="32"/>
      <c r="SPW149" s="32"/>
      <c r="SPX149" s="32"/>
      <c r="SPY149" s="32"/>
      <c r="SPZ149" s="32"/>
      <c r="SQA149" s="32"/>
      <c r="SQB149" s="32"/>
      <c r="SQC149" s="32"/>
      <c r="SQD149" s="32"/>
      <c r="SQE149" s="32"/>
      <c r="SQF149" s="32"/>
      <c r="SQG149" s="32"/>
      <c r="SQH149" s="33"/>
      <c r="SQI149" s="31"/>
      <c r="SQJ149" s="32"/>
      <c r="SQK149" s="32"/>
      <c r="SQL149" s="32"/>
      <c r="SQM149" s="32"/>
      <c r="SQN149" s="32"/>
      <c r="SQO149" s="32"/>
      <c r="SQP149" s="32"/>
      <c r="SQQ149" s="32"/>
      <c r="SQR149" s="32"/>
      <c r="SQS149" s="32"/>
      <c r="SQT149" s="32"/>
      <c r="SQU149" s="32"/>
      <c r="SQV149" s="32"/>
      <c r="SQW149" s="32"/>
      <c r="SQX149" s="32"/>
      <c r="SQY149" s="32"/>
      <c r="SQZ149" s="32"/>
      <c r="SRA149" s="32"/>
      <c r="SRB149" s="32"/>
      <c r="SRC149" s="32"/>
      <c r="SRD149" s="32"/>
      <c r="SRE149" s="32"/>
      <c r="SRF149" s="32"/>
      <c r="SRG149" s="32"/>
      <c r="SRH149" s="32"/>
      <c r="SRI149" s="32"/>
      <c r="SRJ149" s="32"/>
      <c r="SRK149" s="32"/>
      <c r="SRL149" s="32"/>
      <c r="SRM149" s="32"/>
      <c r="SRN149" s="32"/>
      <c r="SRO149" s="32"/>
      <c r="SRP149" s="33"/>
      <c r="SRQ149" s="31"/>
      <c r="SRR149" s="32"/>
      <c r="SRS149" s="32"/>
      <c r="SRT149" s="32"/>
      <c r="SRU149" s="32"/>
      <c r="SRV149" s="32"/>
      <c r="SRW149" s="32"/>
      <c r="SRX149" s="32"/>
      <c r="SRY149" s="32"/>
      <c r="SRZ149" s="32"/>
      <c r="SSA149" s="32"/>
      <c r="SSB149" s="32"/>
      <c r="SSC149" s="32"/>
      <c r="SSD149" s="32"/>
      <c r="SSE149" s="32"/>
      <c r="SSF149" s="32"/>
      <c r="SSG149" s="32"/>
      <c r="SSH149" s="32"/>
      <c r="SSI149" s="32"/>
      <c r="SSJ149" s="32"/>
      <c r="SSK149" s="32"/>
      <c r="SSL149" s="32"/>
      <c r="SSM149" s="32"/>
      <c r="SSN149" s="32"/>
      <c r="SSO149" s="32"/>
      <c r="SSP149" s="32"/>
      <c r="SSQ149" s="32"/>
      <c r="SSR149" s="32"/>
      <c r="SSS149" s="32"/>
      <c r="SST149" s="32"/>
      <c r="SSU149" s="32"/>
      <c r="SSV149" s="32"/>
      <c r="SSW149" s="32"/>
      <c r="SSX149" s="33"/>
      <c r="SSY149" s="31"/>
      <c r="SSZ149" s="32"/>
      <c r="STA149" s="32"/>
      <c r="STB149" s="32"/>
      <c r="STC149" s="32"/>
      <c r="STD149" s="32"/>
      <c r="STE149" s="32"/>
      <c r="STF149" s="32"/>
      <c r="STG149" s="32"/>
      <c r="STH149" s="32"/>
      <c r="STI149" s="32"/>
      <c r="STJ149" s="32"/>
      <c r="STK149" s="32"/>
      <c r="STL149" s="32"/>
      <c r="STM149" s="32"/>
      <c r="STN149" s="32"/>
      <c r="STO149" s="32"/>
      <c r="STP149" s="32"/>
      <c r="STQ149" s="32"/>
      <c r="STR149" s="32"/>
      <c r="STS149" s="32"/>
      <c r="STT149" s="32"/>
      <c r="STU149" s="32"/>
      <c r="STV149" s="32"/>
      <c r="STW149" s="32"/>
      <c r="STX149" s="32"/>
      <c r="STY149" s="32"/>
      <c r="STZ149" s="32"/>
      <c r="SUA149" s="32"/>
      <c r="SUB149" s="32"/>
      <c r="SUC149" s="32"/>
      <c r="SUD149" s="32"/>
      <c r="SUE149" s="32"/>
      <c r="SUF149" s="33"/>
      <c r="SUG149" s="31"/>
      <c r="SUH149" s="32"/>
      <c r="SUI149" s="32"/>
      <c r="SUJ149" s="32"/>
      <c r="SUK149" s="32"/>
      <c r="SUL149" s="32"/>
      <c r="SUM149" s="32"/>
      <c r="SUN149" s="32"/>
      <c r="SUO149" s="32"/>
      <c r="SUP149" s="32"/>
      <c r="SUQ149" s="32"/>
      <c r="SUR149" s="32"/>
      <c r="SUS149" s="32"/>
      <c r="SUT149" s="32"/>
      <c r="SUU149" s="32"/>
      <c r="SUV149" s="32"/>
      <c r="SUW149" s="32"/>
      <c r="SUX149" s="32"/>
      <c r="SUY149" s="32"/>
      <c r="SUZ149" s="32"/>
      <c r="SVA149" s="32"/>
      <c r="SVB149" s="32"/>
      <c r="SVC149" s="32"/>
      <c r="SVD149" s="32"/>
      <c r="SVE149" s="32"/>
      <c r="SVF149" s="32"/>
      <c r="SVG149" s="32"/>
      <c r="SVH149" s="32"/>
      <c r="SVI149" s="32"/>
      <c r="SVJ149" s="32"/>
      <c r="SVK149" s="32"/>
      <c r="SVL149" s="32"/>
      <c r="SVM149" s="32"/>
      <c r="SVN149" s="33"/>
      <c r="SVO149" s="31"/>
      <c r="SVP149" s="32"/>
      <c r="SVQ149" s="32"/>
      <c r="SVR149" s="32"/>
      <c r="SVS149" s="32"/>
      <c r="SVT149" s="32"/>
      <c r="SVU149" s="32"/>
      <c r="SVV149" s="32"/>
      <c r="SVW149" s="32"/>
      <c r="SVX149" s="32"/>
      <c r="SVY149" s="32"/>
      <c r="SVZ149" s="32"/>
      <c r="SWA149" s="32"/>
      <c r="SWB149" s="32"/>
      <c r="SWC149" s="32"/>
      <c r="SWD149" s="32"/>
      <c r="SWE149" s="32"/>
      <c r="SWF149" s="32"/>
      <c r="SWG149" s="32"/>
      <c r="SWH149" s="32"/>
      <c r="SWI149" s="32"/>
      <c r="SWJ149" s="32"/>
      <c r="SWK149" s="32"/>
      <c r="SWL149" s="32"/>
      <c r="SWM149" s="32"/>
      <c r="SWN149" s="32"/>
      <c r="SWO149" s="32"/>
      <c r="SWP149" s="32"/>
      <c r="SWQ149" s="32"/>
      <c r="SWR149" s="32"/>
      <c r="SWS149" s="32"/>
      <c r="SWT149" s="32"/>
      <c r="SWU149" s="32"/>
      <c r="SWV149" s="33"/>
      <c r="SWW149" s="31"/>
      <c r="SWX149" s="32"/>
      <c r="SWY149" s="32"/>
      <c r="SWZ149" s="32"/>
      <c r="SXA149" s="32"/>
      <c r="SXB149" s="32"/>
      <c r="SXC149" s="32"/>
      <c r="SXD149" s="32"/>
      <c r="SXE149" s="32"/>
      <c r="SXF149" s="32"/>
      <c r="SXG149" s="32"/>
      <c r="SXH149" s="32"/>
      <c r="SXI149" s="32"/>
      <c r="SXJ149" s="32"/>
      <c r="SXK149" s="32"/>
      <c r="SXL149" s="32"/>
      <c r="SXM149" s="32"/>
      <c r="SXN149" s="32"/>
      <c r="SXO149" s="32"/>
      <c r="SXP149" s="32"/>
      <c r="SXQ149" s="32"/>
      <c r="SXR149" s="32"/>
      <c r="SXS149" s="32"/>
      <c r="SXT149" s="32"/>
      <c r="SXU149" s="32"/>
      <c r="SXV149" s="32"/>
      <c r="SXW149" s="32"/>
      <c r="SXX149" s="32"/>
      <c r="SXY149" s="32"/>
      <c r="SXZ149" s="32"/>
      <c r="SYA149" s="32"/>
      <c r="SYB149" s="32"/>
      <c r="SYC149" s="32"/>
      <c r="SYD149" s="33"/>
      <c r="SYE149" s="31"/>
      <c r="SYF149" s="32"/>
      <c r="SYG149" s="32"/>
      <c r="SYH149" s="32"/>
      <c r="SYI149" s="32"/>
      <c r="SYJ149" s="32"/>
      <c r="SYK149" s="32"/>
      <c r="SYL149" s="32"/>
      <c r="SYM149" s="32"/>
      <c r="SYN149" s="32"/>
      <c r="SYO149" s="32"/>
      <c r="SYP149" s="32"/>
      <c r="SYQ149" s="32"/>
      <c r="SYR149" s="32"/>
      <c r="SYS149" s="32"/>
      <c r="SYT149" s="32"/>
      <c r="SYU149" s="32"/>
      <c r="SYV149" s="32"/>
      <c r="SYW149" s="32"/>
      <c r="SYX149" s="32"/>
      <c r="SYY149" s="32"/>
      <c r="SYZ149" s="32"/>
      <c r="SZA149" s="32"/>
      <c r="SZB149" s="32"/>
      <c r="SZC149" s="32"/>
      <c r="SZD149" s="32"/>
      <c r="SZE149" s="32"/>
      <c r="SZF149" s="32"/>
      <c r="SZG149" s="32"/>
      <c r="SZH149" s="32"/>
      <c r="SZI149" s="32"/>
      <c r="SZJ149" s="32"/>
      <c r="SZK149" s="32"/>
      <c r="SZL149" s="33"/>
      <c r="SZM149" s="31"/>
      <c r="SZN149" s="32"/>
      <c r="SZO149" s="32"/>
      <c r="SZP149" s="32"/>
      <c r="SZQ149" s="32"/>
      <c r="SZR149" s="32"/>
      <c r="SZS149" s="32"/>
      <c r="SZT149" s="32"/>
      <c r="SZU149" s="32"/>
      <c r="SZV149" s="32"/>
      <c r="SZW149" s="32"/>
      <c r="SZX149" s="32"/>
      <c r="SZY149" s="32"/>
      <c r="SZZ149" s="32"/>
      <c r="TAA149" s="32"/>
      <c r="TAB149" s="32"/>
      <c r="TAC149" s="32"/>
      <c r="TAD149" s="32"/>
      <c r="TAE149" s="32"/>
      <c r="TAF149" s="32"/>
      <c r="TAG149" s="32"/>
      <c r="TAH149" s="32"/>
      <c r="TAI149" s="32"/>
      <c r="TAJ149" s="32"/>
      <c r="TAK149" s="32"/>
      <c r="TAL149" s="32"/>
      <c r="TAM149" s="32"/>
      <c r="TAN149" s="32"/>
      <c r="TAO149" s="32"/>
      <c r="TAP149" s="32"/>
      <c r="TAQ149" s="32"/>
      <c r="TAR149" s="32"/>
      <c r="TAS149" s="32"/>
      <c r="TAT149" s="33"/>
      <c r="TAU149" s="31"/>
      <c r="TAV149" s="32"/>
      <c r="TAW149" s="32"/>
      <c r="TAX149" s="32"/>
      <c r="TAY149" s="32"/>
      <c r="TAZ149" s="32"/>
      <c r="TBA149" s="32"/>
      <c r="TBB149" s="32"/>
      <c r="TBC149" s="32"/>
      <c r="TBD149" s="32"/>
      <c r="TBE149" s="32"/>
      <c r="TBF149" s="32"/>
      <c r="TBG149" s="32"/>
      <c r="TBH149" s="32"/>
      <c r="TBI149" s="32"/>
      <c r="TBJ149" s="32"/>
      <c r="TBK149" s="32"/>
      <c r="TBL149" s="32"/>
      <c r="TBM149" s="32"/>
      <c r="TBN149" s="32"/>
      <c r="TBO149" s="32"/>
      <c r="TBP149" s="32"/>
      <c r="TBQ149" s="32"/>
      <c r="TBR149" s="32"/>
      <c r="TBS149" s="32"/>
      <c r="TBT149" s="32"/>
      <c r="TBU149" s="32"/>
      <c r="TBV149" s="32"/>
      <c r="TBW149" s="32"/>
      <c r="TBX149" s="32"/>
      <c r="TBY149" s="32"/>
      <c r="TBZ149" s="32"/>
      <c r="TCA149" s="32"/>
      <c r="TCB149" s="33"/>
      <c r="TCC149" s="31"/>
      <c r="TCD149" s="32"/>
      <c r="TCE149" s="32"/>
      <c r="TCF149" s="32"/>
      <c r="TCG149" s="32"/>
      <c r="TCH149" s="32"/>
      <c r="TCI149" s="32"/>
      <c r="TCJ149" s="32"/>
      <c r="TCK149" s="32"/>
      <c r="TCL149" s="32"/>
      <c r="TCM149" s="32"/>
      <c r="TCN149" s="32"/>
      <c r="TCO149" s="32"/>
      <c r="TCP149" s="32"/>
      <c r="TCQ149" s="32"/>
      <c r="TCR149" s="32"/>
      <c r="TCS149" s="32"/>
      <c r="TCT149" s="32"/>
      <c r="TCU149" s="32"/>
      <c r="TCV149" s="32"/>
      <c r="TCW149" s="32"/>
      <c r="TCX149" s="32"/>
      <c r="TCY149" s="32"/>
      <c r="TCZ149" s="32"/>
      <c r="TDA149" s="32"/>
      <c r="TDB149" s="32"/>
      <c r="TDC149" s="32"/>
      <c r="TDD149" s="32"/>
      <c r="TDE149" s="32"/>
      <c r="TDF149" s="32"/>
      <c r="TDG149" s="32"/>
      <c r="TDH149" s="32"/>
      <c r="TDI149" s="32"/>
      <c r="TDJ149" s="33"/>
      <c r="TDK149" s="31"/>
      <c r="TDL149" s="32"/>
      <c r="TDM149" s="32"/>
      <c r="TDN149" s="32"/>
      <c r="TDO149" s="32"/>
      <c r="TDP149" s="32"/>
      <c r="TDQ149" s="32"/>
      <c r="TDR149" s="32"/>
      <c r="TDS149" s="32"/>
      <c r="TDT149" s="32"/>
      <c r="TDU149" s="32"/>
      <c r="TDV149" s="32"/>
      <c r="TDW149" s="32"/>
      <c r="TDX149" s="32"/>
      <c r="TDY149" s="32"/>
      <c r="TDZ149" s="32"/>
      <c r="TEA149" s="32"/>
      <c r="TEB149" s="32"/>
      <c r="TEC149" s="32"/>
      <c r="TED149" s="32"/>
      <c r="TEE149" s="32"/>
      <c r="TEF149" s="32"/>
      <c r="TEG149" s="32"/>
      <c r="TEH149" s="32"/>
      <c r="TEI149" s="32"/>
      <c r="TEJ149" s="32"/>
      <c r="TEK149" s="32"/>
      <c r="TEL149" s="32"/>
      <c r="TEM149" s="32"/>
      <c r="TEN149" s="32"/>
      <c r="TEO149" s="32"/>
      <c r="TEP149" s="32"/>
      <c r="TEQ149" s="32"/>
      <c r="TER149" s="33"/>
      <c r="TES149" s="31"/>
      <c r="TET149" s="32"/>
      <c r="TEU149" s="32"/>
      <c r="TEV149" s="32"/>
      <c r="TEW149" s="32"/>
      <c r="TEX149" s="32"/>
      <c r="TEY149" s="32"/>
      <c r="TEZ149" s="32"/>
      <c r="TFA149" s="32"/>
      <c r="TFB149" s="32"/>
      <c r="TFC149" s="32"/>
      <c r="TFD149" s="32"/>
      <c r="TFE149" s="32"/>
      <c r="TFF149" s="32"/>
      <c r="TFG149" s="32"/>
      <c r="TFH149" s="32"/>
      <c r="TFI149" s="32"/>
      <c r="TFJ149" s="32"/>
      <c r="TFK149" s="32"/>
      <c r="TFL149" s="32"/>
      <c r="TFM149" s="32"/>
      <c r="TFN149" s="32"/>
      <c r="TFO149" s="32"/>
      <c r="TFP149" s="32"/>
      <c r="TFQ149" s="32"/>
      <c r="TFR149" s="32"/>
      <c r="TFS149" s="32"/>
      <c r="TFT149" s="32"/>
      <c r="TFU149" s="32"/>
      <c r="TFV149" s="32"/>
      <c r="TFW149" s="32"/>
      <c r="TFX149" s="32"/>
      <c r="TFY149" s="32"/>
      <c r="TFZ149" s="33"/>
      <c r="TGA149" s="31"/>
      <c r="TGB149" s="32"/>
      <c r="TGC149" s="32"/>
      <c r="TGD149" s="32"/>
      <c r="TGE149" s="32"/>
      <c r="TGF149" s="32"/>
      <c r="TGG149" s="32"/>
      <c r="TGH149" s="32"/>
      <c r="TGI149" s="32"/>
      <c r="TGJ149" s="32"/>
      <c r="TGK149" s="32"/>
      <c r="TGL149" s="32"/>
      <c r="TGM149" s="32"/>
      <c r="TGN149" s="32"/>
      <c r="TGO149" s="32"/>
      <c r="TGP149" s="32"/>
      <c r="TGQ149" s="32"/>
      <c r="TGR149" s="32"/>
      <c r="TGS149" s="32"/>
      <c r="TGT149" s="32"/>
      <c r="TGU149" s="32"/>
      <c r="TGV149" s="32"/>
      <c r="TGW149" s="32"/>
      <c r="TGX149" s="32"/>
      <c r="TGY149" s="32"/>
      <c r="TGZ149" s="32"/>
      <c r="THA149" s="32"/>
      <c r="THB149" s="32"/>
      <c r="THC149" s="32"/>
      <c r="THD149" s="32"/>
      <c r="THE149" s="32"/>
      <c r="THF149" s="32"/>
      <c r="THG149" s="32"/>
      <c r="THH149" s="33"/>
      <c r="THI149" s="31"/>
      <c r="THJ149" s="32"/>
      <c r="THK149" s="32"/>
      <c r="THL149" s="32"/>
      <c r="THM149" s="32"/>
      <c r="THN149" s="32"/>
      <c r="THO149" s="32"/>
      <c r="THP149" s="32"/>
      <c r="THQ149" s="32"/>
      <c r="THR149" s="32"/>
      <c r="THS149" s="32"/>
      <c r="THT149" s="32"/>
      <c r="THU149" s="32"/>
      <c r="THV149" s="32"/>
      <c r="THW149" s="32"/>
      <c r="THX149" s="32"/>
      <c r="THY149" s="32"/>
      <c r="THZ149" s="32"/>
      <c r="TIA149" s="32"/>
      <c r="TIB149" s="32"/>
      <c r="TIC149" s="32"/>
      <c r="TID149" s="32"/>
      <c r="TIE149" s="32"/>
      <c r="TIF149" s="32"/>
      <c r="TIG149" s="32"/>
      <c r="TIH149" s="32"/>
      <c r="TII149" s="32"/>
      <c r="TIJ149" s="32"/>
      <c r="TIK149" s="32"/>
      <c r="TIL149" s="32"/>
      <c r="TIM149" s="32"/>
      <c r="TIN149" s="32"/>
      <c r="TIO149" s="32"/>
      <c r="TIP149" s="33"/>
      <c r="TIQ149" s="31"/>
      <c r="TIR149" s="32"/>
      <c r="TIS149" s="32"/>
      <c r="TIT149" s="32"/>
      <c r="TIU149" s="32"/>
      <c r="TIV149" s="32"/>
      <c r="TIW149" s="32"/>
      <c r="TIX149" s="32"/>
      <c r="TIY149" s="32"/>
      <c r="TIZ149" s="32"/>
      <c r="TJA149" s="32"/>
      <c r="TJB149" s="32"/>
      <c r="TJC149" s="32"/>
      <c r="TJD149" s="32"/>
      <c r="TJE149" s="32"/>
      <c r="TJF149" s="32"/>
      <c r="TJG149" s="32"/>
      <c r="TJH149" s="32"/>
      <c r="TJI149" s="32"/>
      <c r="TJJ149" s="32"/>
      <c r="TJK149" s="32"/>
      <c r="TJL149" s="32"/>
      <c r="TJM149" s="32"/>
      <c r="TJN149" s="32"/>
      <c r="TJO149" s="32"/>
      <c r="TJP149" s="32"/>
      <c r="TJQ149" s="32"/>
      <c r="TJR149" s="32"/>
      <c r="TJS149" s="32"/>
      <c r="TJT149" s="32"/>
      <c r="TJU149" s="32"/>
      <c r="TJV149" s="32"/>
      <c r="TJW149" s="32"/>
      <c r="TJX149" s="33"/>
      <c r="TJY149" s="31"/>
      <c r="TJZ149" s="32"/>
      <c r="TKA149" s="32"/>
      <c r="TKB149" s="32"/>
      <c r="TKC149" s="32"/>
      <c r="TKD149" s="32"/>
      <c r="TKE149" s="32"/>
      <c r="TKF149" s="32"/>
      <c r="TKG149" s="32"/>
      <c r="TKH149" s="32"/>
      <c r="TKI149" s="32"/>
      <c r="TKJ149" s="32"/>
      <c r="TKK149" s="32"/>
      <c r="TKL149" s="32"/>
      <c r="TKM149" s="32"/>
      <c r="TKN149" s="32"/>
      <c r="TKO149" s="32"/>
      <c r="TKP149" s="32"/>
      <c r="TKQ149" s="32"/>
      <c r="TKR149" s="32"/>
      <c r="TKS149" s="32"/>
      <c r="TKT149" s="32"/>
      <c r="TKU149" s="32"/>
      <c r="TKV149" s="32"/>
      <c r="TKW149" s="32"/>
      <c r="TKX149" s="32"/>
      <c r="TKY149" s="32"/>
      <c r="TKZ149" s="32"/>
      <c r="TLA149" s="32"/>
      <c r="TLB149" s="32"/>
      <c r="TLC149" s="32"/>
      <c r="TLD149" s="32"/>
      <c r="TLE149" s="32"/>
      <c r="TLF149" s="33"/>
      <c r="TLG149" s="31"/>
      <c r="TLH149" s="32"/>
      <c r="TLI149" s="32"/>
      <c r="TLJ149" s="32"/>
      <c r="TLK149" s="32"/>
      <c r="TLL149" s="32"/>
      <c r="TLM149" s="32"/>
      <c r="TLN149" s="32"/>
      <c r="TLO149" s="32"/>
      <c r="TLP149" s="32"/>
      <c r="TLQ149" s="32"/>
      <c r="TLR149" s="32"/>
      <c r="TLS149" s="32"/>
      <c r="TLT149" s="32"/>
      <c r="TLU149" s="32"/>
      <c r="TLV149" s="32"/>
      <c r="TLW149" s="32"/>
      <c r="TLX149" s="32"/>
      <c r="TLY149" s="32"/>
      <c r="TLZ149" s="32"/>
      <c r="TMA149" s="32"/>
      <c r="TMB149" s="32"/>
      <c r="TMC149" s="32"/>
      <c r="TMD149" s="32"/>
      <c r="TME149" s="32"/>
      <c r="TMF149" s="32"/>
      <c r="TMG149" s="32"/>
      <c r="TMH149" s="32"/>
      <c r="TMI149" s="32"/>
      <c r="TMJ149" s="32"/>
      <c r="TMK149" s="32"/>
      <c r="TML149" s="32"/>
      <c r="TMM149" s="32"/>
      <c r="TMN149" s="33"/>
      <c r="TMO149" s="31"/>
      <c r="TMP149" s="32"/>
      <c r="TMQ149" s="32"/>
      <c r="TMR149" s="32"/>
      <c r="TMS149" s="32"/>
      <c r="TMT149" s="32"/>
      <c r="TMU149" s="32"/>
      <c r="TMV149" s="32"/>
      <c r="TMW149" s="32"/>
      <c r="TMX149" s="32"/>
      <c r="TMY149" s="32"/>
      <c r="TMZ149" s="32"/>
      <c r="TNA149" s="32"/>
      <c r="TNB149" s="32"/>
      <c r="TNC149" s="32"/>
      <c r="TND149" s="32"/>
      <c r="TNE149" s="32"/>
      <c r="TNF149" s="32"/>
      <c r="TNG149" s="32"/>
      <c r="TNH149" s="32"/>
      <c r="TNI149" s="32"/>
      <c r="TNJ149" s="32"/>
      <c r="TNK149" s="32"/>
      <c r="TNL149" s="32"/>
      <c r="TNM149" s="32"/>
      <c r="TNN149" s="32"/>
      <c r="TNO149" s="32"/>
      <c r="TNP149" s="32"/>
      <c r="TNQ149" s="32"/>
      <c r="TNR149" s="32"/>
      <c r="TNS149" s="32"/>
      <c r="TNT149" s="32"/>
      <c r="TNU149" s="32"/>
      <c r="TNV149" s="33"/>
      <c r="TNW149" s="31"/>
      <c r="TNX149" s="32"/>
      <c r="TNY149" s="32"/>
      <c r="TNZ149" s="32"/>
      <c r="TOA149" s="32"/>
      <c r="TOB149" s="32"/>
      <c r="TOC149" s="32"/>
      <c r="TOD149" s="32"/>
      <c r="TOE149" s="32"/>
      <c r="TOF149" s="32"/>
      <c r="TOG149" s="32"/>
      <c r="TOH149" s="32"/>
      <c r="TOI149" s="32"/>
      <c r="TOJ149" s="32"/>
      <c r="TOK149" s="32"/>
      <c r="TOL149" s="32"/>
      <c r="TOM149" s="32"/>
      <c r="TON149" s="32"/>
      <c r="TOO149" s="32"/>
      <c r="TOP149" s="32"/>
      <c r="TOQ149" s="32"/>
      <c r="TOR149" s="32"/>
      <c r="TOS149" s="32"/>
      <c r="TOT149" s="32"/>
      <c r="TOU149" s="32"/>
      <c r="TOV149" s="32"/>
      <c r="TOW149" s="32"/>
      <c r="TOX149" s="32"/>
      <c r="TOY149" s="32"/>
      <c r="TOZ149" s="32"/>
      <c r="TPA149" s="32"/>
      <c r="TPB149" s="32"/>
      <c r="TPC149" s="32"/>
      <c r="TPD149" s="33"/>
      <c r="TPE149" s="31"/>
      <c r="TPF149" s="32"/>
      <c r="TPG149" s="32"/>
      <c r="TPH149" s="32"/>
      <c r="TPI149" s="32"/>
      <c r="TPJ149" s="32"/>
      <c r="TPK149" s="32"/>
      <c r="TPL149" s="32"/>
      <c r="TPM149" s="32"/>
      <c r="TPN149" s="32"/>
      <c r="TPO149" s="32"/>
      <c r="TPP149" s="32"/>
      <c r="TPQ149" s="32"/>
      <c r="TPR149" s="32"/>
      <c r="TPS149" s="32"/>
      <c r="TPT149" s="32"/>
      <c r="TPU149" s="32"/>
      <c r="TPV149" s="32"/>
      <c r="TPW149" s="32"/>
      <c r="TPX149" s="32"/>
      <c r="TPY149" s="32"/>
      <c r="TPZ149" s="32"/>
      <c r="TQA149" s="32"/>
      <c r="TQB149" s="32"/>
      <c r="TQC149" s="32"/>
      <c r="TQD149" s="32"/>
      <c r="TQE149" s="32"/>
      <c r="TQF149" s="32"/>
      <c r="TQG149" s="32"/>
      <c r="TQH149" s="32"/>
      <c r="TQI149" s="32"/>
      <c r="TQJ149" s="32"/>
      <c r="TQK149" s="32"/>
      <c r="TQL149" s="33"/>
      <c r="TQM149" s="31"/>
      <c r="TQN149" s="32"/>
      <c r="TQO149" s="32"/>
      <c r="TQP149" s="32"/>
      <c r="TQQ149" s="32"/>
      <c r="TQR149" s="32"/>
      <c r="TQS149" s="32"/>
      <c r="TQT149" s="32"/>
      <c r="TQU149" s="32"/>
      <c r="TQV149" s="32"/>
      <c r="TQW149" s="32"/>
      <c r="TQX149" s="32"/>
      <c r="TQY149" s="32"/>
      <c r="TQZ149" s="32"/>
      <c r="TRA149" s="32"/>
      <c r="TRB149" s="32"/>
      <c r="TRC149" s="32"/>
      <c r="TRD149" s="32"/>
      <c r="TRE149" s="32"/>
      <c r="TRF149" s="32"/>
      <c r="TRG149" s="32"/>
      <c r="TRH149" s="32"/>
      <c r="TRI149" s="32"/>
      <c r="TRJ149" s="32"/>
      <c r="TRK149" s="32"/>
      <c r="TRL149" s="32"/>
      <c r="TRM149" s="32"/>
      <c r="TRN149" s="32"/>
      <c r="TRO149" s="32"/>
      <c r="TRP149" s="32"/>
      <c r="TRQ149" s="32"/>
      <c r="TRR149" s="32"/>
      <c r="TRS149" s="32"/>
      <c r="TRT149" s="33"/>
      <c r="TRU149" s="31"/>
      <c r="TRV149" s="32"/>
      <c r="TRW149" s="32"/>
      <c r="TRX149" s="32"/>
      <c r="TRY149" s="32"/>
      <c r="TRZ149" s="32"/>
      <c r="TSA149" s="32"/>
      <c r="TSB149" s="32"/>
      <c r="TSC149" s="32"/>
      <c r="TSD149" s="32"/>
      <c r="TSE149" s="32"/>
      <c r="TSF149" s="32"/>
      <c r="TSG149" s="32"/>
      <c r="TSH149" s="32"/>
      <c r="TSI149" s="32"/>
      <c r="TSJ149" s="32"/>
      <c r="TSK149" s="32"/>
      <c r="TSL149" s="32"/>
      <c r="TSM149" s="32"/>
      <c r="TSN149" s="32"/>
      <c r="TSO149" s="32"/>
      <c r="TSP149" s="32"/>
      <c r="TSQ149" s="32"/>
      <c r="TSR149" s="32"/>
      <c r="TSS149" s="32"/>
      <c r="TST149" s="32"/>
      <c r="TSU149" s="32"/>
      <c r="TSV149" s="32"/>
      <c r="TSW149" s="32"/>
      <c r="TSX149" s="32"/>
      <c r="TSY149" s="32"/>
      <c r="TSZ149" s="32"/>
      <c r="TTA149" s="32"/>
      <c r="TTB149" s="33"/>
      <c r="TTC149" s="31"/>
      <c r="TTD149" s="32"/>
      <c r="TTE149" s="32"/>
      <c r="TTF149" s="32"/>
      <c r="TTG149" s="32"/>
      <c r="TTH149" s="32"/>
      <c r="TTI149" s="32"/>
      <c r="TTJ149" s="32"/>
      <c r="TTK149" s="32"/>
      <c r="TTL149" s="32"/>
      <c r="TTM149" s="32"/>
      <c r="TTN149" s="32"/>
      <c r="TTO149" s="32"/>
      <c r="TTP149" s="32"/>
      <c r="TTQ149" s="32"/>
      <c r="TTR149" s="32"/>
      <c r="TTS149" s="32"/>
      <c r="TTT149" s="32"/>
      <c r="TTU149" s="32"/>
      <c r="TTV149" s="32"/>
      <c r="TTW149" s="32"/>
      <c r="TTX149" s="32"/>
      <c r="TTY149" s="32"/>
      <c r="TTZ149" s="32"/>
      <c r="TUA149" s="32"/>
      <c r="TUB149" s="32"/>
      <c r="TUC149" s="32"/>
      <c r="TUD149" s="32"/>
      <c r="TUE149" s="32"/>
      <c r="TUF149" s="32"/>
      <c r="TUG149" s="32"/>
      <c r="TUH149" s="32"/>
      <c r="TUI149" s="32"/>
      <c r="TUJ149" s="33"/>
      <c r="TUK149" s="31"/>
      <c r="TUL149" s="32"/>
      <c r="TUM149" s="32"/>
      <c r="TUN149" s="32"/>
      <c r="TUO149" s="32"/>
      <c r="TUP149" s="32"/>
      <c r="TUQ149" s="32"/>
      <c r="TUR149" s="32"/>
      <c r="TUS149" s="32"/>
      <c r="TUT149" s="32"/>
      <c r="TUU149" s="32"/>
      <c r="TUV149" s="32"/>
      <c r="TUW149" s="32"/>
      <c r="TUX149" s="32"/>
      <c r="TUY149" s="32"/>
      <c r="TUZ149" s="32"/>
      <c r="TVA149" s="32"/>
      <c r="TVB149" s="32"/>
      <c r="TVC149" s="32"/>
      <c r="TVD149" s="32"/>
      <c r="TVE149" s="32"/>
      <c r="TVF149" s="32"/>
      <c r="TVG149" s="32"/>
      <c r="TVH149" s="32"/>
      <c r="TVI149" s="32"/>
      <c r="TVJ149" s="32"/>
      <c r="TVK149" s="32"/>
      <c r="TVL149" s="32"/>
      <c r="TVM149" s="32"/>
      <c r="TVN149" s="32"/>
      <c r="TVO149" s="32"/>
      <c r="TVP149" s="32"/>
      <c r="TVQ149" s="32"/>
      <c r="TVR149" s="33"/>
      <c r="TVS149" s="31"/>
      <c r="TVT149" s="32"/>
      <c r="TVU149" s="32"/>
      <c r="TVV149" s="32"/>
      <c r="TVW149" s="32"/>
      <c r="TVX149" s="32"/>
      <c r="TVY149" s="32"/>
      <c r="TVZ149" s="32"/>
      <c r="TWA149" s="32"/>
      <c r="TWB149" s="32"/>
      <c r="TWC149" s="32"/>
      <c r="TWD149" s="32"/>
      <c r="TWE149" s="32"/>
      <c r="TWF149" s="32"/>
      <c r="TWG149" s="32"/>
      <c r="TWH149" s="32"/>
      <c r="TWI149" s="32"/>
      <c r="TWJ149" s="32"/>
      <c r="TWK149" s="32"/>
      <c r="TWL149" s="32"/>
      <c r="TWM149" s="32"/>
      <c r="TWN149" s="32"/>
      <c r="TWO149" s="32"/>
      <c r="TWP149" s="32"/>
      <c r="TWQ149" s="32"/>
      <c r="TWR149" s="32"/>
      <c r="TWS149" s="32"/>
      <c r="TWT149" s="32"/>
      <c r="TWU149" s="32"/>
      <c r="TWV149" s="32"/>
      <c r="TWW149" s="32"/>
      <c r="TWX149" s="32"/>
      <c r="TWY149" s="32"/>
      <c r="TWZ149" s="33"/>
      <c r="TXA149" s="31"/>
      <c r="TXB149" s="32"/>
      <c r="TXC149" s="32"/>
      <c r="TXD149" s="32"/>
      <c r="TXE149" s="32"/>
      <c r="TXF149" s="32"/>
      <c r="TXG149" s="32"/>
      <c r="TXH149" s="32"/>
      <c r="TXI149" s="32"/>
      <c r="TXJ149" s="32"/>
      <c r="TXK149" s="32"/>
      <c r="TXL149" s="32"/>
      <c r="TXM149" s="32"/>
      <c r="TXN149" s="32"/>
      <c r="TXO149" s="32"/>
      <c r="TXP149" s="32"/>
      <c r="TXQ149" s="32"/>
      <c r="TXR149" s="32"/>
      <c r="TXS149" s="32"/>
      <c r="TXT149" s="32"/>
      <c r="TXU149" s="32"/>
      <c r="TXV149" s="32"/>
      <c r="TXW149" s="32"/>
      <c r="TXX149" s="32"/>
      <c r="TXY149" s="32"/>
      <c r="TXZ149" s="32"/>
      <c r="TYA149" s="32"/>
      <c r="TYB149" s="32"/>
      <c r="TYC149" s="32"/>
      <c r="TYD149" s="32"/>
      <c r="TYE149" s="32"/>
      <c r="TYF149" s="32"/>
      <c r="TYG149" s="32"/>
      <c r="TYH149" s="33"/>
      <c r="TYI149" s="31"/>
      <c r="TYJ149" s="32"/>
      <c r="TYK149" s="32"/>
      <c r="TYL149" s="32"/>
      <c r="TYM149" s="32"/>
      <c r="TYN149" s="32"/>
      <c r="TYO149" s="32"/>
      <c r="TYP149" s="32"/>
      <c r="TYQ149" s="32"/>
      <c r="TYR149" s="32"/>
      <c r="TYS149" s="32"/>
      <c r="TYT149" s="32"/>
      <c r="TYU149" s="32"/>
      <c r="TYV149" s="32"/>
      <c r="TYW149" s="32"/>
      <c r="TYX149" s="32"/>
      <c r="TYY149" s="32"/>
      <c r="TYZ149" s="32"/>
      <c r="TZA149" s="32"/>
      <c r="TZB149" s="32"/>
      <c r="TZC149" s="32"/>
      <c r="TZD149" s="32"/>
      <c r="TZE149" s="32"/>
      <c r="TZF149" s="32"/>
      <c r="TZG149" s="32"/>
      <c r="TZH149" s="32"/>
      <c r="TZI149" s="32"/>
      <c r="TZJ149" s="32"/>
      <c r="TZK149" s="32"/>
      <c r="TZL149" s="32"/>
      <c r="TZM149" s="32"/>
      <c r="TZN149" s="32"/>
      <c r="TZO149" s="32"/>
      <c r="TZP149" s="33"/>
      <c r="TZQ149" s="31"/>
      <c r="TZR149" s="32"/>
      <c r="TZS149" s="32"/>
      <c r="TZT149" s="32"/>
      <c r="TZU149" s="32"/>
      <c r="TZV149" s="32"/>
      <c r="TZW149" s="32"/>
      <c r="TZX149" s="32"/>
      <c r="TZY149" s="32"/>
      <c r="TZZ149" s="32"/>
      <c r="UAA149" s="32"/>
      <c r="UAB149" s="32"/>
      <c r="UAC149" s="32"/>
      <c r="UAD149" s="32"/>
      <c r="UAE149" s="32"/>
      <c r="UAF149" s="32"/>
      <c r="UAG149" s="32"/>
      <c r="UAH149" s="32"/>
      <c r="UAI149" s="32"/>
      <c r="UAJ149" s="32"/>
      <c r="UAK149" s="32"/>
      <c r="UAL149" s="32"/>
      <c r="UAM149" s="32"/>
      <c r="UAN149" s="32"/>
      <c r="UAO149" s="32"/>
      <c r="UAP149" s="32"/>
      <c r="UAQ149" s="32"/>
      <c r="UAR149" s="32"/>
      <c r="UAS149" s="32"/>
      <c r="UAT149" s="32"/>
      <c r="UAU149" s="32"/>
      <c r="UAV149" s="32"/>
      <c r="UAW149" s="32"/>
      <c r="UAX149" s="33"/>
      <c r="UAY149" s="31"/>
      <c r="UAZ149" s="32"/>
      <c r="UBA149" s="32"/>
      <c r="UBB149" s="32"/>
      <c r="UBC149" s="32"/>
      <c r="UBD149" s="32"/>
      <c r="UBE149" s="32"/>
      <c r="UBF149" s="32"/>
      <c r="UBG149" s="32"/>
      <c r="UBH149" s="32"/>
      <c r="UBI149" s="32"/>
      <c r="UBJ149" s="32"/>
      <c r="UBK149" s="32"/>
      <c r="UBL149" s="32"/>
      <c r="UBM149" s="32"/>
      <c r="UBN149" s="32"/>
      <c r="UBO149" s="32"/>
      <c r="UBP149" s="32"/>
      <c r="UBQ149" s="32"/>
      <c r="UBR149" s="32"/>
      <c r="UBS149" s="32"/>
      <c r="UBT149" s="32"/>
      <c r="UBU149" s="32"/>
      <c r="UBV149" s="32"/>
      <c r="UBW149" s="32"/>
      <c r="UBX149" s="32"/>
      <c r="UBY149" s="32"/>
      <c r="UBZ149" s="32"/>
      <c r="UCA149" s="32"/>
      <c r="UCB149" s="32"/>
      <c r="UCC149" s="32"/>
      <c r="UCD149" s="32"/>
      <c r="UCE149" s="32"/>
      <c r="UCF149" s="33"/>
      <c r="UCG149" s="31"/>
      <c r="UCH149" s="32"/>
      <c r="UCI149" s="32"/>
      <c r="UCJ149" s="32"/>
      <c r="UCK149" s="32"/>
      <c r="UCL149" s="32"/>
      <c r="UCM149" s="32"/>
      <c r="UCN149" s="32"/>
      <c r="UCO149" s="32"/>
      <c r="UCP149" s="32"/>
      <c r="UCQ149" s="32"/>
      <c r="UCR149" s="32"/>
      <c r="UCS149" s="32"/>
      <c r="UCT149" s="32"/>
      <c r="UCU149" s="32"/>
      <c r="UCV149" s="32"/>
      <c r="UCW149" s="32"/>
      <c r="UCX149" s="32"/>
      <c r="UCY149" s="32"/>
      <c r="UCZ149" s="32"/>
      <c r="UDA149" s="32"/>
      <c r="UDB149" s="32"/>
      <c r="UDC149" s="32"/>
      <c r="UDD149" s="32"/>
      <c r="UDE149" s="32"/>
      <c r="UDF149" s="32"/>
      <c r="UDG149" s="32"/>
      <c r="UDH149" s="32"/>
      <c r="UDI149" s="32"/>
      <c r="UDJ149" s="32"/>
      <c r="UDK149" s="32"/>
      <c r="UDL149" s="32"/>
      <c r="UDM149" s="32"/>
      <c r="UDN149" s="33"/>
      <c r="UDO149" s="31"/>
      <c r="UDP149" s="32"/>
      <c r="UDQ149" s="32"/>
      <c r="UDR149" s="32"/>
      <c r="UDS149" s="32"/>
      <c r="UDT149" s="32"/>
      <c r="UDU149" s="32"/>
      <c r="UDV149" s="32"/>
      <c r="UDW149" s="32"/>
      <c r="UDX149" s="32"/>
      <c r="UDY149" s="32"/>
      <c r="UDZ149" s="32"/>
      <c r="UEA149" s="32"/>
      <c r="UEB149" s="32"/>
      <c r="UEC149" s="32"/>
      <c r="UED149" s="32"/>
      <c r="UEE149" s="32"/>
      <c r="UEF149" s="32"/>
      <c r="UEG149" s="32"/>
      <c r="UEH149" s="32"/>
      <c r="UEI149" s="32"/>
      <c r="UEJ149" s="32"/>
      <c r="UEK149" s="32"/>
      <c r="UEL149" s="32"/>
      <c r="UEM149" s="32"/>
      <c r="UEN149" s="32"/>
      <c r="UEO149" s="32"/>
      <c r="UEP149" s="32"/>
      <c r="UEQ149" s="32"/>
      <c r="UER149" s="32"/>
      <c r="UES149" s="32"/>
      <c r="UET149" s="32"/>
      <c r="UEU149" s="32"/>
      <c r="UEV149" s="33"/>
      <c r="UEW149" s="31"/>
      <c r="UEX149" s="32"/>
      <c r="UEY149" s="32"/>
      <c r="UEZ149" s="32"/>
      <c r="UFA149" s="32"/>
      <c r="UFB149" s="32"/>
      <c r="UFC149" s="32"/>
      <c r="UFD149" s="32"/>
      <c r="UFE149" s="32"/>
      <c r="UFF149" s="32"/>
      <c r="UFG149" s="32"/>
      <c r="UFH149" s="32"/>
      <c r="UFI149" s="32"/>
      <c r="UFJ149" s="32"/>
      <c r="UFK149" s="32"/>
      <c r="UFL149" s="32"/>
      <c r="UFM149" s="32"/>
      <c r="UFN149" s="32"/>
      <c r="UFO149" s="32"/>
      <c r="UFP149" s="32"/>
      <c r="UFQ149" s="32"/>
      <c r="UFR149" s="32"/>
      <c r="UFS149" s="32"/>
      <c r="UFT149" s="32"/>
      <c r="UFU149" s="32"/>
      <c r="UFV149" s="32"/>
      <c r="UFW149" s="32"/>
      <c r="UFX149" s="32"/>
      <c r="UFY149" s="32"/>
      <c r="UFZ149" s="32"/>
      <c r="UGA149" s="32"/>
      <c r="UGB149" s="32"/>
      <c r="UGC149" s="32"/>
      <c r="UGD149" s="33"/>
      <c r="UGE149" s="31"/>
      <c r="UGF149" s="32"/>
      <c r="UGG149" s="32"/>
      <c r="UGH149" s="32"/>
      <c r="UGI149" s="32"/>
      <c r="UGJ149" s="32"/>
      <c r="UGK149" s="32"/>
      <c r="UGL149" s="32"/>
      <c r="UGM149" s="32"/>
      <c r="UGN149" s="32"/>
      <c r="UGO149" s="32"/>
      <c r="UGP149" s="32"/>
      <c r="UGQ149" s="32"/>
      <c r="UGR149" s="32"/>
      <c r="UGS149" s="32"/>
      <c r="UGT149" s="32"/>
      <c r="UGU149" s="32"/>
      <c r="UGV149" s="32"/>
      <c r="UGW149" s="32"/>
      <c r="UGX149" s="32"/>
      <c r="UGY149" s="32"/>
      <c r="UGZ149" s="32"/>
      <c r="UHA149" s="32"/>
      <c r="UHB149" s="32"/>
      <c r="UHC149" s="32"/>
      <c r="UHD149" s="32"/>
      <c r="UHE149" s="32"/>
      <c r="UHF149" s="32"/>
      <c r="UHG149" s="32"/>
      <c r="UHH149" s="32"/>
      <c r="UHI149" s="32"/>
      <c r="UHJ149" s="32"/>
      <c r="UHK149" s="32"/>
      <c r="UHL149" s="33"/>
      <c r="UHM149" s="31"/>
      <c r="UHN149" s="32"/>
      <c r="UHO149" s="32"/>
      <c r="UHP149" s="32"/>
      <c r="UHQ149" s="32"/>
      <c r="UHR149" s="32"/>
      <c r="UHS149" s="32"/>
      <c r="UHT149" s="32"/>
      <c r="UHU149" s="32"/>
      <c r="UHV149" s="32"/>
      <c r="UHW149" s="32"/>
      <c r="UHX149" s="32"/>
      <c r="UHY149" s="32"/>
      <c r="UHZ149" s="32"/>
      <c r="UIA149" s="32"/>
      <c r="UIB149" s="32"/>
      <c r="UIC149" s="32"/>
      <c r="UID149" s="32"/>
      <c r="UIE149" s="32"/>
      <c r="UIF149" s="32"/>
      <c r="UIG149" s="32"/>
      <c r="UIH149" s="32"/>
      <c r="UII149" s="32"/>
      <c r="UIJ149" s="32"/>
      <c r="UIK149" s="32"/>
      <c r="UIL149" s="32"/>
      <c r="UIM149" s="32"/>
      <c r="UIN149" s="32"/>
      <c r="UIO149" s="32"/>
      <c r="UIP149" s="32"/>
      <c r="UIQ149" s="32"/>
      <c r="UIR149" s="32"/>
      <c r="UIS149" s="32"/>
      <c r="UIT149" s="33"/>
      <c r="UIU149" s="31"/>
      <c r="UIV149" s="32"/>
      <c r="UIW149" s="32"/>
      <c r="UIX149" s="32"/>
      <c r="UIY149" s="32"/>
      <c r="UIZ149" s="32"/>
      <c r="UJA149" s="32"/>
      <c r="UJB149" s="32"/>
      <c r="UJC149" s="32"/>
      <c r="UJD149" s="32"/>
      <c r="UJE149" s="32"/>
      <c r="UJF149" s="32"/>
      <c r="UJG149" s="32"/>
      <c r="UJH149" s="32"/>
      <c r="UJI149" s="32"/>
      <c r="UJJ149" s="32"/>
      <c r="UJK149" s="32"/>
      <c r="UJL149" s="32"/>
      <c r="UJM149" s="32"/>
      <c r="UJN149" s="32"/>
      <c r="UJO149" s="32"/>
      <c r="UJP149" s="32"/>
      <c r="UJQ149" s="32"/>
      <c r="UJR149" s="32"/>
      <c r="UJS149" s="32"/>
      <c r="UJT149" s="32"/>
      <c r="UJU149" s="32"/>
      <c r="UJV149" s="32"/>
      <c r="UJW149" s="32"/>
      <c r="UJX149" s="32"/>
      <c r="UJY149" s="32"/>
      <c r="UJZ149" s="32"/>
      <c r="UKA149" s="32"/>
      <c r="UKB149" s="33"/>
      <c r="UKC149" s="31"/>
      <c r="UKD149" s="32"/>
      <c r="UKE149" s="32"/>
      <c r="UKF149" s="32"/>
      <c r="UKG149" s="32"/>
      <c r="UKH149" s="32"/>
      <c r="UKI149" s="32"/>
      <c r="UKJ149" s="32"/>
      <c r="UKK149" s="32"/>
      <c r="UKL149" s="32"/>
      <c r="UKM149" s="32"/>
      <c r="UKN149" s="32"/>
      <c r="UKO149" s="32"/>
      <c r="UKP149" s="32"/>
      <c r="UKQ149" s="32"/>
      <c r="UKR149" s="32"/>
      <c r="UKS149" s="32"/>
      <c r="UKT149" s="32"/>
      <c r="UKU149" s="32"/>
      <c r="UKV149" s="32"/>
      <c r="UKW149" s="32"/>
      <c r="UKX149" s="32"/>
      <c r="UKY149" s="32"/>
      <c r="UKZ149" s="32"/>
      <c r="ULA149" s="32"/>
      <c r="ULB149" s="32"/>
      <c r="ULC149" s="32"/>
      <c r="ULD149" s="32"/>
      <c r="ULE149" s="32"/>
      <c r="ULF149" s="32"/>
      <c r="ULG149" s="32"/>
      <c r="ULH149" s="32"/>
      <c r="ULI149" s="32"/>
      <c r="ULJ149" s="33"/>
      <c r="ULK149" s="31"/>
      <c r="ULL149" s="32"/>
      <c r="ULM149" s="32"/>
      <c r="ULN149" s="32"/>
      <c r="ULO149" s="32"/>
      <c r="ULP149" s="32"/>
      <c r="ULQ149" s="32"/>
      <c r="ULR149" s="32"/>
      <c r="ULS149" s="32"/>
      <c r="ULT149" s="32"/>
      <c r="ULU149" s="32"/>
      <c r="ULV149" s="32"/>
      <c r="ULW149" s="32"/>
      <c r="ULX149" s="32"/>
      <c r="ULY149" s="32"/>
      <c r="ULZ149" s="32"/>
      <c r="UMA149" s="32"/>
      <c r="UMB149" s="32"/>
      <c r="UMC149" s="32"/>
      <c r="UMD149" s="32"/>
      <c r="UME149" s="32"/>
      <c r="UMF149" s="32"/>
      <c r="UMG149" s="32"/>
      <c r="UMH149" s="32"/>
      <c r="UMI149" s="32"/>
      <c r="UMJ149" s="32"/>
      <c r="UMK149" s="32"/>
      <c r="UML149" s="32"/>
      <c r="UMM149" s="32"/>
      <c r="UMN149" s="32"/>
      <c r="UMO149" s="32"/>
      <c r="UMP149" s="32"/>
      <c r="UMQ149" s="32"/>
      <c r="UMR149" s="33"/>
      <c r="UMS149" s="31"/>
      <c r="UMT149" s="32"/>
      <c r="UMU149" s="32"/>
      <c r="UMV149" s="32"/>
      <c r="UMW149" s="32"/>
      <c r="UMX149" s="32"/>
      <c r="UMY149" s="32"/>
      <c r="UMZ149" s="32"/>
      <c r="UNA149" s="32"/>
      <c r="UNB149" s="32"/>
      <c r="UNC149" s="32"/>
      <c r="UND149" s="32"/>
      <c r="UNE149" s="32"/>
      <c r="UNF149" s="32"/>
      <c r="UNG149" s="32"/>
      <c r="UNH149" s="32"/>
      <c r="UNI149" s="32"/>
      <c r="UNJ149" s="32"/>
      <c r="UNK149" s="32"/>
      <c r="UNL149" s="32"/>
      <c r="UNM149" s="32"/>
      <c r="UNN149" s="32"/>
      <c r="UNO149" s="32"/>
      <c r="UNP149" s="32"/>
      <c r="UNQ149" s="32"/>
      <c r="UNR149" s="32"/>
      <c r="UNS149" s="32"/>
      <c r="UNT149" s="32"/>
      <c r="UNU149" s="32"/>
      <c r="UNV149" s="32"/>
      <c r="UNW149" s="32"/>
      <c r="UNX149" s="32"/>
      <c r="UNY149" s="32"/>
      <c r="UNZ149" s="33"/>
      <c r="UOA149" s="31"/>
      <c r="UOB149" s="32"/>
      <c r="UOC149" s="32"/>
      <c r="UOD149" s="32"/>
      <c r="UOE149" s="32"/>
      <c r="UOF149" s="32"/>
      <c r="UOG149" s="32"/>
      <c r="UOH149" s="32"/>
      <c r="UOI149" s="32"/>
      <c r="UOJ149" s="32"/>
      <c r="UOK149" s="32"/>
      <c r="UOL149" s="32"/>
      <c r="UOM149" s="32"/>
      <c r="UON149" s="32"/>
      <c r="UOO149" s="32"/>
      <c r="UOP149" s="32"/>
      <c r="UOQ149" s="32"/>
      <c r="UOR149" s="32"/>
      <c r="UOS149" s="32"/>
      <c r="UOT149" s="32"/>
      <c r="UOU149" s="32"/>
      <c r="UOV149" s="32"/>
      <c r="UOW149" s="32"/>
      <c r="UOX149" s="32"/>
      <c r="UOY149" s="32"/>
      <c r="UOZ149" s="32"/>
      <c r="UPA149" s="32"/>
      <c r="UPB149" s="32"/>
      <c r="UPC149" s="32"/>
      <c r="UPD149" s="32"/>
      <c r="UPE149" s="32"/>
      <c r="UPF149" s="32"/>
      <c r="UPG149" s="32"/>
      <c r="UPH149" s="33"/>
      <c r="UPI149" s="31"/>
      <c r="UPJ149" s="32"/>
      <c r="UPK149" s="32"/>
      <c r="UPL149" s="32"/>
      <c r="UPM149" s="32"/>
      <c r="UPN149" s="32"/>
      <c r="UPO149" s="32"/>
      <c r="UPP149" s="32"/>
      <c r="UPQ149" s="32"/>
      <c r="UPR149" s="32"/>
      <c r="UPS149" s="32"/>
      <c r="UPT149" s="32"/>
      <c r="UPU149" s="32"/>
      <c r="UPV149" s="32"/>
      <c r="UPW149" s="32"/>
      <c r="UPX149" s="32"/>
      <c r="UPY149" s="32"/>
      <c r="UPZ149" s="32"/>
      <c r="UQA149" s="32"/>
      <c r="UQB149" s="32"/>
      <c r="UQC149" s="32"/>
      <c r="UQD149" s="32"/>
      <c r="UQE149" s="32"/>
      <c r="UQF149" s="32"/>
      <c r="UQG149" s="32"/>
      <c r="UQH149" s="32"/>
      <c r="UQI149" s="32"/>
      <c r="UQJ149" s="32"/>
      <c r="UQK149" s="32"/>
      <c r="UQL149" s="32"/>
      <c r="UQM149" s="32"/>
      <c r="UQN149" s="32"/>
      <c r="UQO149" s="32"/>
      <c r="UQP149" s="33"/>
      <c r="UQQ149" s="31"/>
      <c r="UQR149" s="32"/>
      <c r="UQS149" s="32"/>
      <c r="UQT149" s="32"/>
      <c r="UQU149" s="32"/>
      <c r="UQV149" s="32"/>
      <c r="UQW149" s="32"/>
      <c r="UQX149" s="32"/>
      <c r="UQY149" s="32"/>
      <c r="UQZ149" s="32"/>
      <c r="URA149" s="32"/>
      <c r="URB149" s="32"/>
      <c r="URC149" s="32"/>
      <c r="URD149" s="32"/>
      <c r="URE149" s="32"/>
      <c r="URF149" s="32"/>
      <c r="URG149" s="32"/>
      <c r="URH149" s="32"/>
      <c r="URI149" s="32"/>
      <c r="URJ149" s="32"/>
      <c r="URK149" s="32"/>
      <c r="URL149" s="32"/>
      <c r="URM149" s="32"/>
      <c r="URN149" s="32"/>
      <c r="URO149" s="32"/>
      <c r="URP149" s="32"/>
      <c r="URQ149" s="32"/>
      <c r="URR149" s="32"/>
      <c r="URS149" s="32"/>
      <c r="URT149" s="32"/>
      <c r="URU149" s="32"/>
      <c r="URV149" s="32"/>
      <c r="URW149" s="32"/>
      <c r="URX149" s="33"/>
      <c r="URY149" s="31"/>
      <c r="URZ149" s="32"/>
      <c r="USA149" s="32"/>
      <c r="USB149" s="32"/>
      <c r="USC149" s="32"/>
      <c r="USD149" s="32"/>
      <c r="USE149" s="32"/>
      <c r="USF149" s="32"/>
      <c r="USG149" s="32"/>
      <c r="USH149" s="32"/>
      <c r="USI149" s="32"/>
      <c r="USJ149" s="32"/>
      <c r="USK149" s="32"/>
      <c r="USL149" s="32"/>
      <c r="USM149" s="32"/>
      <c r="USN149" s="32"/>
      <c r="USO149" s="32"/>
      <c r="USP149" s="32"/>
      <c r="USQ149" s="32"/>
      <c r="USR149" s="32"/>
      <c r="USS149" s="32"/>
      <c r="UST149" s="32"/>
      <c r="USU149" s="32"/>
      <c r="USV149" s="32"/>
      <c r="USW149" s="32"/>
      <c r="USX149" s="32"/>
      <c r="USY149" s="32"/>
      <c r="USZ149" s="32"/>
      <c r="UTA149" s="32"/>
      <c r="UTB149" s="32"/>
      <c r="UTC149" s="32"/>
      <c r="UTD149" s="32"/>
      <c r="UTE149" s="32"/>
      <c r="UTF149" s="33"/>
      <c r="UTG149" s="31"/>
      <c r="UTH149" s="32"/>
      <c r="UTI149" s="32"/>
      <c r="UTJ149" s="32"/>
      <c r="UTK149" s="32"/>
      <c r="UTL149" s="32"/>
      <c r="UTM149" s="32"/>
      <c r="UTN149" s="32"/>
      <c r="UTO149" s="32"/>
      <c r="UTP149" s="32"/>
      <c r="UTQ149" s="32"/>
      <c r="UTR149" s="32"/>
      <c r="UTS149" s="32"/>
      <c r="UTT149" s="32"/>
      <c r="UTU149" s="32"/>
      <c r="UTV149" s="32"/>
      <c r="UTW149" s="32"/>
      <c r="UTX149" s="32"/>
      <c r="UTY149" s="32"/>
      <c r="UTZ149" s="32"/>
      <c r="UUA149" s="32"/>
      <c r="UUB149" s="32"/>
      <c r="UUC149" s="32"/>
      <c r="UUD149" s="32"/>
      <c r="UUE149" s="32"/>
      <c r="UUF149" s="32"/>
      <c r="UUG149" s="32"/>
      <c r="UUH149" s="32"/>
      <c r="UUI149" s="32"/>
      <c r="UUJ149" s="32"/>
      <c r="UUK149" s="32"/>
      <c r="UUL149" s="32"/>
      <c r="UUM149" s="32"/>
      <c r="UUN149" s="33"/>
      <c r="UUO149" s="31"/>
      <c r="UUP149" s="32"/>
      <c r="UUQ149" s="32"/>
      <c r="UUR149" s="32"/>
      <c r="UUS149" s="32"/>
      <c r="UUT149" s="32"/>
      <c r="UUU149" s="32"/>
      <c r="UUV149" s="32"/>
      <c r="UUW149" s="32"/>
      <c r="UUX149" s="32"/>
      <c r="UUY149" s="32"/>
      <c r="UUZ149" s="32"/>
      <c r="UVA149" s="32"/>
      <c r="UVB149" s="32"/>
      <c r="UVC149" s="32"/>
      <c r="UVD149" s="32"/>
      <c r="UVE149" s="32"/>
      <c r="UVF149" s="32"/>
      <c r="UVG149" s="32"/>
      <c r="UVH149" s="32"/>
      <c r="UVI149" s="32"/>
      <c r="UVJ149" s="32"/>
      <c r="UVK149" s="32"/>
      <c r="UVL149" s="32"/>
      <c r="UVM149" s="32"/>
      <c r="UVN149" s="32"/>
      <c r="UVO149" s="32"/>
      <c r="UVP149" s="32"/>
      <c r="UVQ149" s="32"/>
      <c r="UVR149" s="32"/>
      <c r="UVS149" s="32"/>
      <c r="UVT149" s="32"/>
      <c r="UVU149" s="32"/>
      <c r="UVV149" s="33"/>
      <c r="UVW149" s="31"/>
      <c r="UVX149" s="32"/>
      <c r="UVY149" s="32"/>
      <c r="UVZ149" s="32"/>
      <c r="UWA149" s="32"/>
      <c r="UWB149" s="32"/>
      <c r="UWC149" s="32"/>
      <c r="UWD149" s="32"/>
      <c r="UWE149" s="32"/>
      <c r="UWF149" s="32"/>
      <c r="UWG149" s="32"/>
      <c r="UWH149" s="32"/>
      <c r="UWI149" s="32"/>
      <c r="UWJ149" s="32"/>
      <c r="UWK149" s="32"/>
      <c r="UWL149" s="32"/>
      <c r="UWM149" s="32"/>
      <c r="UWN149" s="32"/>
      <c r="UWO149" s="32"/>
      <c r="UWP149" s="32"/>
      <c r="UWQ149" s="32"/>
      <c r="UWR149" s="32"/>
      <c r="UWS149" s="32"/>
      <c r="UWT149" s="32"/>
      <c r="UWU149" s="32"/>
      <c r="UWV149" s="32"/>
      <c r="UWW149" s="32"/>
      <c r="UWX149" s="32"/>
      <c r="UWY149" s="32"/>
      <c r="UWZ149" s="32"/>
      <c r="UXA149" s="32"/>
      <c r="UXB149" s="32"/>
      <c r="UXC149" s="32"/>
      <c r="UXD149" s="33"/>
      <c r="UXE149" s="31"/>
      <c r="UXF149" s="32"/>
      <c r="UXG149" s="32"/>
      <c r="UXH149" s="32"/>
      <c r="UXI149" s="32"/>
      <c r="UXJ149" s="32"/>
      <c r="UXK149" s="32"/>
      <c r="UXL149" s="32"/>
      <c r="UXM149" s="32"/>
      <c r="UXN149" s="32"/>
      <c r="UXO149" s="32"/>
      <c r="UXP149" s="32"/>
      <c r="UXQ149" s="32"/>
      <c r="UXR149" s="32"/>
      <c r="UXS149" s="32"/>
      <c r="UXT149" s="32"/>
      <c r="UXU149" s="32"/>
      <c r="UXV149" s="32"/>
      <c r="UXW149" s="32"/>
      <c r="UXX149" s="32"/>
      <c r="UXY149" s="32"/>
      <c r="UXZ149" s="32"/>
      <c r="UYA149" s="32"/>
      <c r="UYB149" s="32"/>
      <c r="UYC149" s="32"/>
      <c r="UYD149" s="32"/>
      <c r="UYE149" s="32"/>
      <c r="UYF149" s="32"/>
      <c r="UYG149" s="32"/>
      <c r="UYH149" s="32"/>
      <c r="UYI149" s="32"/>
      <c r="UYJ149" s="32"/>
      <c r="UYK149" s="32"/>
      <c r="UYL149" s="33"/>
      <c r="UYM149" s="31"/>
      <c r="UYN149" s="32"/>
      <c r="UYO149" s="32"/>
      <c r="UYP149" s="32"/>
      <c r="UYQ149" s="32"/>
      <c r="UYR149" s="32"/>
      <c r="UYS149" s="32"/>
      <c r="UYT149" s="32"/>
      <c r="UYU149" s="32"/>
      <c r="UYV149" s="32"/>
      <c r="UYW149" s="32"/>
      <c r="UYX149" s="32"/>
      <c r="UYY149" s="32"/>
      <c r="UYZ149" s="32"/>
      <c r="UZA149" s="32"/>
      <c r="UZB149" s="32"/>
      <c r="UZC149" s="32"/>
      <c r="UZD149" s="32"/>
      <c r="UZE149" s="32"/>
      <c r="UZF149" s="32"/>
      <c r="UZG149" s="32"/>
      <c r="UZH149" s="32"/>
      <c r="UZI149" s="32"/>
      <c r="UZJ149" s="32"/>
      <c r="UZK149" s="32"/>
      <c r="UZL149" s="32"/>
      <c r="UZM149" s="32"/>
      <c r="UZN149" s="32"/>
      <c r="UZO149" s="32"/>
      <c r="UZP149" s="32"/>
      <c r="UZQ149" s="32"/>
      <c r="UZR149" s="32"/>
      <c r="UZS149" s="32"/>
      <c r="UZT149" s="33"/>
      <c r="UZU149" s="31"/>
      <c r="UZV149" s="32"/>
      <c r="UZW149" s="32"/>
      <c r="UZX149" s="32"/>
      <c r="UZY149" s="32"/>
      <c r="UZZ149" s="32"/>
      <c r="VAA149" s="32"/>
      <c r="VAB149" s="32"/>
      <c r="VAC149" s="32"/>
      <c r="VAD149" s="32"/>
      <c r="VAE149" s="32"/>
      <c r="VAF149" s="32"/>
      <c r="VAG149" s="32"/>
      <c r="VAH149" s="32"/>
      <c r="VAI149" s="32"/>
      <c r="VAJ149" s="32"/>
      <c r="VAK149" s="32"/>
      <c r="VAL149" s="32"/>
      <c r="VAM149" s="32"/>
      <c r="VAN149" s="32"/>
      <c r="VAO149" s="32"/>
      <c r="VAP149" s="32"/>
      <c r="VAQ149" s="32"/>
      <c r="VAR149" s="32"/>
      <c r="VAS149" s="32"/>
      <c r="VAT149" s="32"/>
      <c r="VAU149" s="32"/>
      <c r="VAV149" s="32"/>
      <c r="VAW149" s="32"/>
      <c r="VAX149" s="32"/>
      <c r="VAY149" s="32"/>
      <c r="VAZ149" s="32"/>
      <c r="VBA149" s="32"/>
      <c r="VBB149" s="33"/>
      <c r="VBC149" s="31"/>
      <c r="VBD149" s="32"/>
      <c r="VBE149" s="32"/>
      <c r="VBF149" s="32"/>
      <c r="VBG149" s="32"/>
      <c r="VBH149" s="32"/>
      <c r="VBI149" s="32"/>
      <c r="VBJ149" s="32"/>
      <c r="VBK149" s="32"/>
      <c r="VBL149" s="32"/>
      <c r="VBM149" s="32"/>
      <c r="VBN149" s="32"/>
      <c r="VBO149" s="32"/>
      <c r="VBP149" s="32"/>
      <c r="VBQ149" s="32"/>
      <c r="VBR149" s="32"/>
      <c r="VBS149" s="32"/>
      <c r="VBT149" s="32"/>
      <c r="VBU149" s="32"/>
      <c r="VBV149" s="32"/>
      <c r="VBW149" s="32"/>
      <c r="VBX149" s="32"/>
      <c r="VBY149" s="32"/>
      <c r="VBZ149" s="32"/>
      <c r="VCA149" s="32"/>
      <c r="VCB149" s="32"/>
      <c r="VCC149" s="32"/>
      <c r="VCD149" s="32"/>
      <c r="VCE149" s="32"/>
      <c r="VCF149" s="32"/>
      <c r="VCG149" s="32"/>
      <c r="VCH149" s="32"/>
      <c r="VCI149" s="32"/>
      <c r="VCJ149" s="33"/>
      <c r="VCK149" s="31"/>
      <c r="VCL149" s="32"/>
      <c r="VCM149" s="32"/>
      <c r="VCN149" s="32"/>
      <c r="VCO149" s="32"/>
      <c r="VCP149" s="32"/>
      <c r="VCQ149" s="32"/>
      <c r="VCR149" s="32"/>
      <c r="VCS149" s="32"/>
      <c r="VCT149" s="32"/>
      <c r="VCU149" s="32"/>
      <c r="VCV149" s="32"/>
      <c r="VCW149" s="32"/>
      <c r="VCX149" s="32"/>
      <c r="VCY149" s="32"/>
      <c r="VCZ149" s="32"/>
      <c r="VDA149" s="32"/>
      <c r="VDB149" s="32"/>
      <c r="VDC149" s="32"/>
      <c r="VDD149" s="32"/>
      <c r="VDE149" s="32"/>
      <c r="VDF149" s="32"/>
      <c r="VDG149" s="32"/>
      <c r="VDH149" s="32"/>
      <c r="VDI149" s="32"/>
      <c r="VDJ149" s="32"/>
      <c r="VDK149" s="32"/>
      <c r="VDL149" s="32"/>
      <c r="VDM149" s="32"/>
      <c r="VDN149" s="32"/>
      <c r="VDO149" s="32"/>
      <c r="VDP149" s="32"/>
      <c r="VDQ149" s="32"/>
      <c r="VDR149" s="33"/>
      <c r="VDS149" s="31"/>
      <c r="VDT149" s="32"/>
      <c r="VDU149" s="32"/>
      <c r="VDV149" s="32"/>
      <c r="VDW149" s="32"/>
      <c r="VDX149" s="32"/>
      <c r="VDY149" s="32"/>
      <c r="VDZ149" s="32"/>
      <c r="VEA149" s="32"/>
      <c r="VEB149" s="32"/>
      <c r="VEC149" s="32"/>
      <c r="VED149" s="32"/>
      <c r="VEE149" s="32"/>
      <c r="VEF149" s="32"/>
      <c r="VEG149" s="32"/>
      <c r="VEH149" s="32"/>
      <c r="VEI149" s="32"/>
      <c r="VEJ149" s="32"/>
      <c r="VEK149" s="32"/>
      <c r="VEL149" s="32"/>
      <c r="VEM149" s="32"/>
      <c r="VEN149" s="32"/>
      <c r="VEO149" s="32"/>
      <c r="VEP149" s="32"/>
      <c r="VEQ149" s="32"/>
      <c r="VER149" s="32"/>
      <c r="VES149" s="32"/>
      <c r="VET149" s="32"/>
      <c r="VEU149" s="32"/>
      <c r="VEV149" s="32"/>
      <c r="VEW149" s="32"/>
      <c r="VEX149" s="32"/>
      <c r="VEY149" s="32"/>
      <c r="VEZ149" s="33"/>
      <c r="VFA149" s="31"/>
      <c r="VFB149" s="32"/>
      <c r="VFC149" s="32"/>
      <c r="VFD149" s="32"/>
      <c r="VFE149" s="32"/>
      <c r="VFF149" s="32"/>
      <c r="VFG149" s="32"/>
      <c r="VFH149" s="32"/>
      <c r="VFI149" s="32"/>
      <c r="VFJ149" s="32"/>
      <c r="VFK149" s="32"/>
      <c r="VFL149" s="32"/>
      <c r="VFM149" s="32"/>
      <c r="VFN149" s="32"/>
      <c r="VFO149" s="32"/>
      <c r="VFP149" s="32"/>
      <c r="VFQ149" s="32"/>
      <c r="VFR149" s="32"/>
      <c r="VFS149" s="32"/>
      <c r="VFT149" s="32"/>
      <c r="VFU149" s="32"/>
      <c r="VFV149" s="32"/>
      <c r="VFW149" s="32"/>
      <c r="VFX149" s="32"/>
      <c r="VFY149" s="32"/>
      <c r="VFZ149" s="32"/>
      <c r="VGA149" s="32"/>
      <c r="VGB149" s="32"/>
      <c r="VGC149" s="32"/>
      <c r="VGD149" s="32"/>
      <c r="VGE149" s="32"/>
      <c r="VGF149" s="32"/>
      <c r="VGG149" s="32"/>
      <c r="VGH149" s="33"/>
      <c r="VGI149" s="31"/>
      <c r="VGJ149" s="32"/>
      <c r="VGK149" s="32"/>
      <c r="VGL149" s="32"/>
      <c r="VGM149" s="32"/>
      <c r="VGN149" s="32"/>
      <c r="VGO149" s="32"/>
      <c r="VGP149" s="32"/>
      <c r="VGQ149" s="32"/>
      <c r="VGR149" s="32"/>
      <c r="VGS149" s="32"/>
      <c r="VGT149" s="32"/>
      <c r="VGU149" s="32"/>
      <c r="VGV149" s="32"/>
      <c r="VGW149" s="32"/>
      <c r="VGX149" s="32"/>
      <c r="VGY149" s="32"/>
      <c r="VGZ149" s="32"/>
      <c r="VHA149" s="32"/>
      <c r="VHB149" s="32"/>
      <c r="VHC149" s="32"/>
      <c r="VHD149" s="32"/>
      <c r="VHE149" s="32"/>
      <c r="VHF149" s="32"/>
      <c r="VHG149" s="32"/>
      <c r="VHH149" s="32"/>
      <c r="VHI149" s="32"/>
      <c r="VHJ149" s="32"/>
      <c r="VHK149" s="32"/>
      <c r="VHL149" s="32"/>
      <c r="VHM149" s="32"/>
      <c r="VHN149" s="32"/>
      <c r="VHO149" s="32"/>
      <c r="VHP149" s="33"/>
      <c r="VHQ149" s="31"/>
      <c r="VHR149" s="32"/>
      <c r="VHS149" s="32"/>
      <c r="VHT149" s="32"/>
      <c r="VHU149" s="32"/>
      <c r="VHV149" s="32"/>
      <c r="VHW149" s="32"/>
      <c r="VHX149" s="32"/>
      <c r="VHY149" s="32"/>
      <c r="VHZ149" s="32"/>
      <c r="VIA149" s="32"/>
      <c r="VIB149" s="32"/>
      <c r="VIC149" s="32"/>
      <c r="VID149" s="32"/>
      <c r="VIE149" s="32"/>
      <c r="VIF149" s="32"/>
      <c r="VIG149" s="32"/>
      <c r="VIH149" s="32"/>
      <c r="VII149" s="32"/>
      <c r="VIJ149" s="32"/>
      <c r="VIK149" s="32"/>
      <c r="VIL149" s="32"/>
      <c r="VIM149" s="32"/>
      <c r="VIN149" s="32"/>
      <c r="VIO149" s="32"/>
      <c r="VIP149" s="32"/>
      <c r="VIQ149" s="32"/>
      <c r="VIR149" s="32"/>
      <c r="VIS149" s="32"/>
      <c r="VIT149" s="32"/>
      <c r="VIU149" s="32"/>
      <c r="VIV149" s="32"/>
      <c r="VIW149" s="32"/>
      <c r="VIX149" s="33"/>
      <c r="VIY149" s="31"/>
      <c r="VIZ149" s="32"/>
      <c r="VJA149" s="32"/>
      <c r="VJB149" s="32"/>
      <c r="VJC149" s="32"/>
      <c r="VJD149" s="32"/>
      <c r="VJE149" s="32"/>
      <c r="VJF149" s="32"/>
      <c r="VJG149" s="32"/>
      <c r="VJH149" s="32"/>
      <c r="VJI149" s="32"/>
      <c r="VJJ149" s="32"/>
      <c r="VJK149" s="32"/>
      <c r="VJL149" s="32"/>
      <c r="VJM149" s="32"/>
      <c r="VJN149" s="32"/>
      <c r="VJO149" s="32"/>
      <c r="VJP149" s="32"/>
      <c r="VJQ149" s="32"/>
      <c r="VJR149" s="32"/>
      <c r="VJS149" s="32"/>
      <c r="VJT149" s="32"/>
      <c r="VJU149" s="32"/>
      <c r="VJV149" s="32"/>
      <c r="VJW149" s="32"/>
      <c r="VJX149" s="32"/>
      <c r="VJY149" s="32"/>
      <c r="VJZ149" s="32"/>
      <c r="VKA149" s="32"/>
      <c r="VKB149" s="32"/>
      <c r="VKC149" s="32"/>
      <c r="VKD149" s="32"/>
      <c r="VKE149" s="32"/>
      <c r="VKF149" s="33"/>
      <c r="VKG149" s="31"/>
      <c r="VKH149" s="32"/>
      <c r="VKI149" s="32"/>
      <c r="VKJ149" s="32"/>
      <c r="VKK149" s="32"/>
      <c r="VKL149" s="32"/>
      <c r="VKM149" s="32"/>
      <c r="VKN149" s="32"/>
      <c r="VKO149" s="32"/>
      <c r="VKP149" s="32"/>
      <c r="VKQ149" s="32"/>
      <c r="VKR149" s="32"/>
      <c r="VKS149" s="32"/>
      <c r="VKT149" s="32"/>
      <c r="VKU149" s="32"/>
      <c r="VKV149" s="32"/>
      <c r="VKW149" s="32"/>
      <c r="VKX149" s="32"/>
      <c r="VKY149" s="32"/>
      <c r="VKZ149" s="32"/>
      <c r="VLA149" s="32"/>
      <c r="VLB149" s="32"/>
      <c r="VLC149" s="32"/>
      <c r="VLD149" s="32"/>
      <c r="VLE149" s="32"/>
      <c r="VLF149" s="32"/>
      <c r="VLG149" s="32"/>
      <c r="VLH149" s="32"/>
      <c r="VLI149" s="32"/>
      <c r="VLJ149" s="32"/>
      <c r="VLK149" s="32"/>
      <c r="VLL149" s="32"/>
      <c r="VLM149" s="32"/>
      <c r="VLN149" s="33"/>
      <c r="VLO149" s="31"/>
      <c r="VLP149" s="32"/>
      <c r="VLQ149" s="32"/>
      <c r="VLR149" s="32"/>
      <c r="VLS149" s="32"/>
      <c r="VLT149" s="32"/>
      <c r="VLU149" s="32"/>
      <c r="VLV149" s="32"/>
      <c r="VLW149" s="32"/>
      <c r="VLX149" s="32"/>
      <c r="VLY149" s="32"/>
      <c r="VLZ149" s="32"/>
      <c r="VMA149" s="32"/>
      <c r="VMB149" s="32"/>
      <c r="VMC149" s="32"/>
      <c r="VMD149" s="32"/>
      <c r="VME149" s="32"/>
      <c r="VMF149" s="32"/>
      <c r="VMG149" s="32"/>
      <c r="VMH149" s="32"/>
      <c r="VMI149" s="32"/>
      <c r="VMJ149" s="32"/>
      <c r="VMK149" s="32"/>
      <c r="VML149" s="32"/>
      <c r="VMM149" s="32"/>
      <c r="VMN149" s="32"/>
      <c r="VMO149" s="32"/>
      <c r="VMP149" s="32"/>
      <c r="VMQ149" s="32"/>
      <c r="VMR149" s="32"/>
      <c r="VMS149" s="32"/>
      <c r="VMT149" s="32"/>
      <c r="VMU149" s="32"/>
      <c r="VMV149" s="33"/>
      <c r="VMW149" s="31"/>
      <c r="VMX149" s="32"/>
      <c r="VMY149" s="32"/>
      <c r="VMZ149" s="32"/>
      <c r="VNA149" s="32"/>
      <c r="VNB149" s="32"/>
      <c r="VNC149" s="32"/>
      <c r="VND149" s="32"/>
      <c r="VNE149" s="32"/>
      <c r="VNF149" s="32"/>
      <c r="VNG149" s="32"/>
      <c r="VNH149" s="32"/>
      <c r="VNI149" s="32"/>
      <c r="VNJ149" s="32"/>
      <c r="VNK149" s="32"/>
      <c r="VNL149" s="32"/>
      <c r="VNM149" s="32"/>
      <c r="VNN149" s="32"/>
      <c r="VNO149" s="32"/>
      <c r="VNP149" s="32"/>
      <c r="VNQ149" s="32"/>
      <c r="VNR149" s="32"/>
      <c r="VNS149" s="32"/>
      <c r="VNT149" s="32"/>
      <c r="VNU149" s="32"/>
      <c r="VNV149" s="32"/>
      <c r="VNW149" s="32"/>
      <c r="VNX149" s="32"/>
      <c r="VNY149" s="32"/>
      <c r="VNZ149" s="32"/>
      <c r="VOA149" s="32"/>
      <c r="VOB149" s="32"/>
      <c r="VOC149" s="32"/>
      <c r="VOD149" s="33"/>
      <c r="VOE149" s="31"/>
      <c r="VOF149" s="32"/>
      <c r="VOG149" s="32"/>
      <c r="VOH149" s="32"/>
      <c r="VOI149" s="32"/>
      <c r="VOJ149" s="32"/>
      <c r="VOK149" s="32"/>
      <c r="VOL149" s="32"/>
      <c r="VOM149" s="32"/>
      <c r="VON149" s="32"/>
      <c r="VOO149" s="32"/>
      <c r="VOP149" s="32"/>
      <c r="VOQ149" s="32"/>
      <c r="VOR149" s="32"/>
      <c r="VOS149" s="32"/>
      <c r="VOT149" s="32"/>
      <c r="VOU149" s="32"/>
      <c r="VOV149" s="32"/>
      <c r="VOW149" s="32"/>
      <c r="VOX149" s="32"/>
      <c r="VOY149" s="32"/>
      <c r="VOZ149" s="32"/>
      <c r="VPA149" s="32"/>
      <c r="VPB149" s="32"/>
      <c r="VPC149" s="32"/>
      <c r="VPD149" s="32"/>
      <c r="VPE149" s="32"/>
      <c r="VPF149" s="32"/>
      <c r="VPG149" s="32"/>
      <c r="VPH149" s="32"/>
      <c r="VPI149" s="32"/>
      <c r="VPJ149" s="32"/>
      <c r="VPK149" s="32"/>
      <c r="VPL149" s="33"/>
      <c r="VPM149" s="31"/>
      <c r="VPN149" s="32"/>
      <c r="VPO149" s="32"/>
      <c r="VPP149" s="32"/>
      <c r="VPQ149" s="32"/>
      <c r="VPR149" s="32"/>
      <c r="VPS149" s="32"/>
      <c r="VPT149" s="32"/>
      <c r="VPU149" s="32"/>
      <c r="VPV149" s="32"/>
      <c r="VPW149" s="32"/>
      <c r="VPX149" s="32"/>
      <c r="VPY149" s="32"/>
      <c r="VPZ149" s="32"/>
      <c r="VQA149" s="32"/>
      <c r="VQB149" s="32"/>
      <c r="VQC149" s="32"/>
      <c r="VQD149" s="32"/>
      <c r="VQE149" s="32"/>
      <c r="VQF149" s="32"/>
      <c r="VQG149" s="32"/>
      <c r="VQH149" s="32"/>
      <c r="VQI149" s="32"/>
      <c r="VQJ149" s="32"/>
      <c r="VQK149" s="32"/>
      <c r="VQL149" s="32"/>
      <c r="VQM149" s="32"/>
      <c r="VQN149" s="32"/>
      <c r="VQO149" s="32"/>
      <c r="VQP149" s="32"/>
      <c r="VQQ149" s="32"/>
      <c r="VQR149" s="32"/>
      <c r="VQS149" s="32"/>
      <c r="VQT149" s="33"/>
      <c r="VQU149" s="31"/>
      <c r="VQV149" s="32"/>
      <c r="VQW149" s="32"/>
      <c r="VQX149" s="32"/>
      <c r="VQY149" s="32"/>
      <c r="VQZ149" s="32"/>
      <c r="VRA149" s="32"/>
      <c r="VRB149" s="32"/>
      <c r="VRC149" s="32"/>
      <c r="VRD149" s="32"/>
      <c r="VRE149" s="32"/>
      <c r="VRF149" s="32"/>
      <c r="VRG149" s="32"/>
      <c r="VRH149" s="32"/>
      <c r="VRI149" s="32"/>
      <c r="VRJ149" s="32"/>
      <c r="VRK149" s="32"/>
      <c r="VRL149" s="32"/>
      <c r="VRM149" s="32"/>
      <c r="VRN149" s="32"/>
      <c r="VRO149" s="32"/>
      <c r="VRP149" s="32"/>
      <c r="VRQ149" s="32"/>
      <c r="VRR149" s="32"/>
      <c r="VRS149" s="32"/>
      <c r="VRT149" s="32"/>
      <c r="VRU149" s="32"/>
      <c r="VRV149" s="32"/>
      <c r="VRW149" s="32"/>
      <c r="VRX149" s="32"/>
      <c r="VRY149" s="32"/>
      <c r="VRZ149" s="32"/>
      <c r="VSA149" s="32"/>
      <c r="VSB149" s="33"/>
      <c r="VSC149" s="31"/>
      <c r="VSD149" s="32"/>
      <c r="VSE149" s="32"/>
      <c r="VSF149" s="32"/>
      <c r="VSG149" s="32"/>
      <c r="VSH149" s="32"/>
      <c r="VSI149" s="32"/>
      <c r="VSJ149" s="32"/>
      <c r="VSK149" s="32"/>
      <c r="VSL149" s="32"/>
      <c r="VSM149" s="32"/>
      <c r="VSN149" s="32"/>
      <c r="VSO149" s="32"/>
      <c r="VSP149" s="32"/>
      <c r="VSQ149" s="32"/>
      <c r="VSR149" s="32"/>
      <c r="VSS149" s="32"/>
      <c r="VST149" s="32"/>
      <c r="VSU149" s="32"/>
      <c r="VSV149" s="32"/>
      <c r="VSW149" s="32"/>
      <c r="VSX149" s="32"/>
      <c r="VSY149" s="32"/>
      <c r="VSZ149" s="32"/>
      <c r="VTA149" s="32"/>
      <c r="VTB149" s="32"/>
      <c r="VTC149" s="32"/>
      <c r="VTD149" s="32"/>
      <c r="VTE149" s="32"/>
      <c r="VTF149" s="32"/>
      <c r="VTG149" s="32"/>
      <c r="VTH149" s="32"/>
      <c r="VTI149" s="32"/>
      <c r="VTJ149" s="33"/>
      <c r="VTK149" s="31"/>
      <c r="VTL149" s="32"/>
      <c r="VTM149" s="32"/>
      <c r="VTN149" s="32"/>
      <c r="VTO149" s="32"/>
      <c r="VTP149" s="32"/>
      <c r="VTQ149" s="32"/>
      <c r="VTR149" s="32"/>
      <c r="VTS149" s="32"/>
      <c r="VTT149" s="32"/>
      <c r="VTU149" s="32"/>
      <c r="VTV149" s="32"/>
      <c r="VTW149" s="32"/>
      <c r="VTX149" s="32"/>
      <c r="VTY149" s="32"/>
      <c r="VTZ149" s="32"/>
      <c r="VUA149" s="32"/>
      <c r="VUB149" s="32"/>
      <c r="VUC149" s="32"/>
      <c r="VUD149" s="32"/>
      <c r="VUE149" s="32"/>
      <c r="VUF149" s="32"/>
      <c r="VUG149" s="32"/>
      <c r="VUH149" s="32"/>
      <c r="VUI149" s="32"/>
      <c r="VUJ149" s="32"/>
      <c r="VUK149" s="32"/>
      <c r="VUL149" s="32"/>
      <c r="VUM149" s="32"/>
      <c r="VUN149" s="32"/>
      <c r="VUO149" s="32"/>
      <c r="VUP149" s="32"/>
      <c r="VUQ149" s="32"/>
      <c r="VUR149" s="33"/>
      <c r="VUS149" s="31"/>
      <c r="VUT149" s="32"/>
      <c r="VUU149" s="32"/>
      <c r="VUV149" s="32"/>
      <c r="VUW149" s="32"/>
      <c r="VUX149" s="32"/>
      <c r="VUY149" s="32"/>
      <c r="VUZ149" s="32"/>
      <c r="VVA149" s="32"/>
      <c r="VVB149" s="32"/>
      <c r="VVC149" s="32"/>
      <c r="VVD149" s="32"/>
      <c r="VVE149" s="32"/>
      <c r="VVF149" s="32"/>
      <c r="VVG149" s="32"/>
      <c r="VVH149" s="32"/>
      <c r="VVI149" s="32"/>
      <c r="VVJ149" s="32"/>
      <c r="VVK149" s="32"/>
      <c r="VVL149" s="32"/>
      <c r="VVM149" s="32"/>
      <c r="VVN149" s="32"/>
      <c r="VVO149" s="32"/>
      <c r="VVP149" s="32"/>
      <c r="VVQ149" s="32"/>
      <c r="VVR149" s="32"/>
      <c r="VVS149" s="32"/>
      <c r="VVT149" s="32"/>
      <c r="VVU149" s="32"/>
      <c r="VVV149" s="32"/>
      <c r="VVW149" s="32"/>
      <c r="VVX149" s="32"/>
      <c r="VVY149" s="32"/>
      <c r="VVZ149" s="33"/>
      <c r="VWA149" s="31"/>
      <c r="VWB149" s="32"/>
      <c r="VWC149" s="32"/>
      <c r="VWD149" s="32"/>
      <c r="VWE149" s="32"/>
      <c r="VWF149" s="32"/>
      <c r="VWG149" s="32"/>
      <c r="VWH149" s="32"/>
      <c r="VWI149" s="32"/>
      <c r="VWJ149" s="32"/>
      <c r="VWK149" s="32"/>
      <c r="VWL149" s="32"/>
      <c r="VWM149" s="32"/>
      <c r="VWN149" s="32"/>
      <c r="VWO149" s="32"/>
      <c r="VWP149" s="32"/>
      <c r="VWQ149" s="32"/>
      <c r="VWR149" s="32"/>
      <c r="VWS149" s="32"/>
      <c r="VWT149" s="32"/>
      <c r="VWU149" s="32"/>
      <c r="VWV149" s="32"/>
      <c r="VWW149" s="32"/>
      <c r="VWX149" s="32"/>
      <c r="VWY149" s="32"/>
      <c r="VWZ149" s="32"/>
      <c r="VXA149" s="32"/>
      <c r="VXB149" s="32"/>
      <c r="VXC149" s="32"/>
      <c r="VXD149" s="32"/>
      <c r="VXE149" s="32"/>
      <c r="VXF149" s="32"/>
      <c r="VXG149" s="32"/>
      <c r="VXH149" s="33"/>
      <c r="VXI149" s="31"/>
      <c r="VXJ149" s="32"/>
      <c r="VXK149" s="32"/>
      <c r="VXL149" s="32"/>
      <c r="VXM149" s="32"/>
      <c r="VXN149" s="32"/>
      <c r="VXO149" s="32"/>
      <c r="VXP149" s="32"/>
      <c r="VXQ149" s="32"/>
      <c r="VXR149" s="32"/>
      <c r="VXS149" s="32"/>
      <c r="VXT149" s="32"/>
      <c r="VXU149" s="32"/>
      <c r="VXV149" s="32"/>
      <c r="VXW149" s="32"/>
      <c r="VXX149" s="32"/>
      <c r="VXY149" s="32"/>
      <c r="VXZ149" s="32"/>
      <c r="VYA149" s="32"/>
      <c r="VYB149" s="32"/>
      <c r="VYC149" s="32"/>
      <c r="VYD149" s="32"/>
      <c r="VYE149" s="32"/>
      <c r="VYF149" s="32"/>
      <c r="VYG149" s="32"/>
      <c r="VYH149" s="32"/>
      <c r="VYI149" s="32"/>
      <c r="VYJ149" s="32"/>
      <c r="VYK149" s="32"/>
      <c r="VYL149" s="32"/>
      <c r="VYM149" s="32"/>
      <c r="VYN149" s="32"/>
      <c r="VYO149" s="32"/>
      <c r="VYP149" s="33"/>
      <c r="VYQ149" s="31"/>
      <c r="VYR149" s="32"/>
      <c r="VYS149" s="32"/>
      <c r="VYT149" s="32"/>
      <c r="VYU149" s="32"/>
      <c r="VYV149" s="32"/>
      <c r="VYW149" s="32"/>
      <c r="VYX149" s="32"/>
      <c r="VYY149" s="32"/>
      <c r="VYZ149" s="32"/>
      <c r="VZA149" s="32"/>
      <c r="VZB149" s="32"/>
      <c r="VZC149" s="32"/>
      <c r="VZD149" s="32"/>
      <c r="VZE149" s="32"/>
      <c r="VZF149" s="32"/>
      <c r="VZG149" s="32"/>
      <c r="VZH149" s="32"/>
      <c r="VZI149" s="32"/>
      <c r="VZJ149" s="32"/>
      <c r="VZK149" s="32"/>
      <c r="VZL149" s="32"/>
      <c r="VZM149" s="32"/>
      <c r="VZN149" s="32"/>
      <c r="VZO149" s="32"/>
      <c r="VZP149" s="32"/>
      <c r="VZQ149" s="32"/>
      <c r="VZR149" s="32"/>
      <c r="VZS149" s="32"/>
      <c r="VZT149" s="32"/>
      <c r="VZU149" s="32"/>
      <c r="VZV149" s="32"/>
      <c r="VZW149" s="32"/>
      <c r="VZX149" s="33"/>
      <c r="VZY149" s="31"/>
      <c r="VZZ149" s="32"/>
      <c r="WAA149" s="32"/>
      <c r="WAB149" s="32"/>
      <c r="WAC149" s="32"/>
      <c r="WAD149" s="32"/>
      <c r="WAE149" s="32"/>
      <c r="WAF149" s="32"/>
      <c r="WAG149" s="32"/>
      <c r="WAH149" s="32"/>
      <c r="WAI149" s="32"/>
      <c r="WAJ149" s="32"/>
      <c r="WAK149" s="32"/>
      <c r="WAL149" s="32"/>
      <c r="WAM149" s="32"/>
      <c r="WAN149" s="32"/>
      <c r="WAO149" s="32"/>
      <c r="WAP149" s="32"/>
      <c r="WAQ149" s="32"/>
      <c r="WAR149" s="32"/>
      <c r="WAS149" s="32"/>
      <c r="WAT149" s="32"/>
      <c r="WAU149" s="32"/>
      <c r="WAV149" s="32"/>
      <c r="WAW149" s="32"/>
      <c r="WAX149" s="32"/>
      <c r="WAY149" s="32"/>
      <c r="WAZ149" s="32"/>
      <c r="WBA149" s="32"/>
      <c r="WBB149" s="32"/>
      <c r="WBC149" s="32"/>
      <c r="WBD149" s="32"/>
      <c r="WBE149" s="32"/>
      <c r="WBF149" s="33"/>
      <c r="WBG149" s="31"/>
      <c r="WBH149" s="32"/>
      <c r="WBI149" s="32"/>
      <c r="WBJ149" s="32"/>
      <c r="WBK149" s="32"/>
      <c r="WBL149" s="32"/>
      <c r="WBM149" s="32"/>
      <c r="WBN149" s="32"/>
      <c r="WBO149" s="32"/>
      <c r="WBP149" s="32"/>
      <c r="WBQ149" s="32"/>
      <c r="WBR149" s="32"/>
      <c r="WBS149" s="32"/>
      <c r="WBT149" s="32"/>
      <c r="WBU149" s="32"/>
      <c r="WBV149" s="32"/>
      <c r="WBW149" s="32"/>
      <c r="WBX149" s="32"/>
      <c r="WBY149" s="32"/>
      <c r="WBZ149" s="32"/>
      <c r="WCA149" s="32"/>
      <c r="WCB149" s="32"/>
      <c r="WCC149" s="32"/>
      <c r="WCD149" s="32"/>
      <c r="WCE149" s="32"/>
      <c r="WCF149" s="32"/>
      <c r="WCG149" s="32"/>
      <c r="WCH149" s="32"/>
      <c r="WCI149" s="32"/>
      <c r="WCJ149" s="32"/>
      <c r="WCK149" s="32"/>
      <c r="WCL149" s="32"/>
      <c r="WCM149" s="32"/>
      <c r="WCN149" s="33"/>
      <c r="WCO149" s="31"/>
      <c r="WCP149" s="32"/>
      <c r="WCQ149" s="32"/>
      <c r="WCR149" s="32"/>
      <c r="WCS149" s="32"/>
      <c r="WCT149" s="32"/>
      <c r="WCU149" s="32"/>
      <c r="WCV149" s="32"/>
      <c r="WCW149" s="32"/>
      <c r="WCX149" s="32"/>
      <c r="WCY149" s="32"/>
      <c r="WCZ149" s="32"/>
      <c r="WDA149" s="32"/>
      <c r="WDB149" s="32"/>
      <c r="WDC149" s="32"/>
      <c r="WDD149" s="32"/>
      <c r="WDE149" s="32"/>
      <c r="WDF149" s="32"/>
      <c r="WDG149" s="32"/>
      <c r="WDH149" s="32"/>
      <c r="WDI149" s="32"/>
      <c r="WDJ149" s="32"/>
      <c r="WDK149" s="32"/>
      <c r="WDL149" s="32"/>
      <c r="WDM149" s="32"/>
      <c r="WDN149" s="32"/>
      <c r="WDO149" s="32"/>
      <c r="WDP149" s="32"/>
      <c r="WDQ149" s="32"/>
      <c r="WDR149" s="32"/>
      <c r="WDS149" s="32"/>
      <c r="WDT149" s="32"/>
      <c r="WDU149" s="32"/>
      <c r="WDV149" s="33"/>
      <c r="WDW149" s="31"/>
      <c r="WDX149" s="32"/>
      <c r="WDY149" s="32"/>
      <c r="WDZ149" s="32"/>
      <c r="WEA149" s="32"/>
      <c r="WEB149" s="32"/>
      <c r="WEC149" s="32"/>
      <c r="WED149" s="32"/>
      <c r="WEE149" s="32"/>
      <c r="WEF149" s="32"/>
      <c r="WEG149" s="32"/>
      <c r="WEH149" s="32"/>
      <c r="WEI149" s="32"/>
      <c r="WEJ149" s="32"/>
      <c r="WEK149" s="32"/>
      <c r="WEL149" s="32"/>
      <c r="WEM149" s="32"/>
      <c r="WEN149" s="32"/>
      <c r="WEO149" s="32"/>
      <c r="WEP149" s="32"/>
      <c r="WEQ149" s="32"/>
      <c r="WER149" s="32"/>
      <c r="WES149" s="32"/>
      <c r="WET149" s="32"/>
      <c r="WEU149" s="32"/>
      <c r="WEV149" s="32"/>
      <c r="WEW149" s="32"/>
      <c r="WEX149" s="32"/>
      <c r="WEY149" s="32"/>
      <c r="WEZ149" s="32"/>
      <c r="WFA149" s="32"/>
      <c r="WFB149" s="32"/>
      <c r="WFC149" s="32"/>
      <c r="WFD149" s="33"/>
      <c r="WFE149" s="31"/>
      <c r="WFF149" s="32"/>
      <c r="WFG149" s="32"/>
      <c r="WFH149" s="32"/>
      <c r="WFI149" s="32"/>
      <c r="WFJ149" s="32"/>
      <c r="WFK149" s="32"/>
      <c r="WFL149" s="32"/>
      <c r="WFM149" s="32"/>
      <c r="WFN149" s="32"/>
      <c r="WFO149" s="32"/>
      <c r="WFP149" s="32"/>
      <c r="WFQ149" s="32"/>
      <c r="WFR149" s="32"/>
      <c r="WFS149" s="32"/>
      <c r="WFT149" s="32"/>
      <c r="WFU149" s="32"/>
      <c r="WFV149" s="32"/>
      <c r="WFW149" s="32"/>
      <c r="WFX149" s="32"/>
      <c r="WFY149" s="32"/>
      <c r="WFZ149" s="32"/>
      <c r="WGA149" s="32"/>
      <c r="WGB149" s="32"/>
      <c r="WGC149" s="32"/>
      <c r="WGD149" s="32"/>
      <c r="WGE149" s="32"/>
      <c r="WGF149" s="32"/>
      <c r="WGG149" s="32"/>
      <c r="WGH149" s="32"/>
      <c r="WGI149" s="32"/>
      <c r="WGJ149" s="32"/>
      <c r="WGK149" s="32"/>
      <c r="WGL149" s="33"/>
      <c r="WGM149" s="31"/>
      <c r="WGN149" s="32"/>
      <c r="WGO149" s="32"/>
      <c r="WGP149" s="32"/>
      <c r="WGQ149" s="32"/>
      <c r="WGR149" s="32"/>
      <c r="WGS149" s="32"/>
      <c r="WGT149" s="32"/>
      <c r="WGU149" s="32"/>
      <c r="WGV149" s="32"/>
      <c r="WGW149" s="32"/>
      <c r="WGX149" s="32"/>
      <c r="WGY149" s="32"/>
      <c r="WGZ149" s="32"/>
      <c r="WHA149" s="32"/>
      <c r="WHB149" s="32"/>
      <c r="WHC149" s="32"/>
      <c r="WHD149" s="32"/>
      <c r="WHE149" s="32"/>
      <c r="WHF149" s="32"/>
      <c r="WHG149" s="32"/>
      <c r="WHH149" s="32"/>
      <c r="WHI149" s="32"/>
      <c r="WHJ149" s="32"/>
      <c r="WHK149" s="32"/>
      <c r="WHL149" s="32"/>
      <c r="WHM149" s="32"/>
      <c r="WHN149" s="32"/>
      <c r="WHO149" s="32"/>
      <c r="WHP149" s="32"/>
      <c r="WHQ149" s="32"/>
      <c r="WHR149" s="32"/>
      <c r="WHS149" s="32"/>
      <c r="WHT149" s="33"/>
      <c r="WHU149" s="31"/>
      <c r="WHV149" s="32"/>
      <c r="WHW149" s="32"/>
      <c r="WHX149" s="32"/>
      <c r="WHY149" s="32"/>
      <c r="WHZ149" s="32"/>
      <c r="WIA149" s="32"/>
      <c r="WIB149" s="32"/>
      <c r="WIC149" s="32"/>
      <c r="WID149" s="32"/>
      <c r="WIE149" s="32"/>
      <c r="WIF149" s="32"/>
      <c r="WIG149" s="32"/>
      <c r="WIH149" s="32"/>
      <c r="WII149" s="32"/>
      <c r="WIJ149" s="32"/>
      <c r="WIK149" s="32"/>
      <c r="WIL149" s="32"/>
      <c r="WIM149" s="32"/>
      <c r="WIN149" s="32"/>
      <c r="WIO149" s="32"/>
      <c r="WIP149" s="32"/>
      <c r="WIQ149" s="32"/>
      <c r="WIR149" s="32"/>
      <c r="WIS149" s="32"/>
      <c r="WIT149" s="32"/>
      <c r="WIU149" s="32"/>
      <c r="WIV149" s="32"/>
      <c r="WIW149" s="32"/>
      <c r="WIX149" s="32"/>
      <c r="WIY149" s="32"/>
      <c r="WIZ149" s="32"/>
      <c r="WJA149" s="32"/>
      <c r="WJB149" s="33"/>
      <c r="WJC149" s="31"/>
      <c r="WJD149" s="32"/>
      <c r="WJE149" s="32"/>
      <c r="WJF149" s="32"/>
      <c r="WJG149" s="32"/>
      <c r="WJH149" s="32"/>
      <c r="WJI149" s="32"/>
      <c r="WJJ149" s="32"/>
      <c r="WJK149" s="32"/>
      <c r="WJL149" s="32"/>
      <c r="WJM149" s="32"/>
      <c r="WJN149" s="32"/>
      <c r="WJO149" s="32"/>
      <c r="WJP149" s="32"/>
      <c r="WJQ149" s="32"/>
      <c r="WJR149" s="32"/>
      <c r="WJS149" s="32"/>
      <c r="WJT149" s="32"/>
      <c r="WJU149" s="32"/>
      <c r="WJV149" s="32"/>
      <c r="WJW149" s="32"/>
      <c r="WJX149" s="32"/>
      <c r="WJY149" s="32"/>
      <c r="WJZ149" s="32"/>
      <c r="WKA149" s="32"/>
      <c r="WKB149" s="32"/>
      <c r="WKC149" s="32"/>
      <c r="WKD149" s="32"/>
      <c r="WKE149" s="32"/>
      <c r="WKF149" s="32"/>
      <c r="WKG149" s="32"/>
      <c r="WKH149" s="32"/>
      <c r="WKI149" s="32"/>
      <c r="WKJ149" s="33"/>
      <c r="WKK149" s="31"/>
      <c r="WKL149" s="32"/>
      <c r="WKM149" s="32"/>
      <c r="WKN149" s="32"/>
      <c r="WKO149" s="32"/>
      <c r="WKP149" s="32"/>
      <c r="WKQ149" s="32"/>
      <c r="WKR149" s="32"/>
      <c r="WKS149" s="32"/>
      <c r="WKT149" s="32"/>
      <c r="WKU149" s="32"/>
      <c r="WKV149" s="32"/>
      <c r="WKW149" s="32"/>
      <c r="WKX149" s="32"/>
      <c r="WKY149" s="32"/>
      <c r="WKZ149" s="32"/>
      <c r="WLA149" s="32"/>
      <c r="WLB149" s="32"/>
      <c r="WLC149" s="32"/>
      <c r="WLD149" s="32"/>
      <c r="WLE149" s="32"/>
      <c r="WLF149" s="32"/>
      <c r="WLG149" s="32"/>
      <c r="WLH149" s="32"/>
      <c r="WLI149" s="32"/>
      <c r="WLJ149" s="32"/>
      <c r="WLK149" s="32"/>
      <c r="WLL149" s="32"/>
      <c r="WLM149" s="32"/>
      <c r="WLN149" s="32"/>
      <c r="WLO149" s="32"/>
      <c r="WLP149" s="32"/>
      <c r="WLQ149" s="32"/>
      <c r="WLR149" s="33"/>
      <c r="WLS149" s="31"/>
      <c r="WLT149" s="32"/>
      <c r="WLU149" s="32"/>
      <c r="WLV149" s="32"/>
      <c r="WLW149" s="32"/>
      <c r="WLX149" s="32"/>
      <c r="WLY149" s="32"/>
      <c r="WLZ149" s="32"/>
      <c r="WMA149" s="32"/>
      <c r="WMB149" s="32"/>
      <c r="WMC149" s="32"/>
      <c r="WMD149" s="32"/>
      <c r="WME149" s="32"/>
      <c r="WMF149" s="32"/>
      <c r="WMG149" s="32"/>
      <c r="WMH149" s="32"/>
      <c r="WMI149" s="32"/>
      <c r="WMJ149" s="32"/>
      <c r="WMK149" s="32"/>
      <c r="WML149" s="32"/>
      <c r="WMM149" s="32"/>
      <c r="WMN149" s="32"/>
      <c r="WMO149" s="32"/>
      <c r="WMP149" s="32"/>
      <c r="WMQ149" s="32"/>
      <c r="WMR149" s="32"/>
      <c r="WMS149" s="32"/>
      <c r="WMT149" s="32"/>
      <c r="WMU149" s="32"/>
      <c r="WMV149" s="32"/>
      <c r="WMW149" s="32"/>
      <c r="WMX149" s="32"/>
      <c r="WMY149" s="32"/>
      <c r="WMZ149" s="33"/>
      <c r="WNA149" s="31"/>
      <c r="WNB149" s="32"/>
      <c r="WNC149" s="32"/>
      <c r="WND149" s="32"/>
      <c r="WNE149" s="32"/>
      <c r="WNF149" s="32"/>
      <c r="WNG149" s="32"/>
      <c r="WNH149" s="32"/>
      <c r="WNI149" s="32"/>
      <c r="WNJ149" s="32"/>
      <c r="WNK149" s="32"/>
      <c r="WNL149" s="32"/>
      <c r="WNM149" s="32"/>
      <c r="WNN149" s="32"/>
      <c r="WNO149" s="32"/>
      <c r="WNP149" s="32"/>
      <c r="WNQ149" s="32"/>
      <c r="WNR149" s="32"/>
      <c r="WNS149" s="32"/>
      <c r="WNT149" s="32"/>
      <c r="WNU149" s="32"/>
      <c r="WNV149" s="32"/>
      <c r="WNW149" s="32"/>
      <c r="WNX149" s="32"/>
      <c r="WNY149" s="32"/>
      <c r="WNZ149" s="32"/>
      <c r="WOA149" s="32"/>
      <c r="WOB149" s="32"/>
      <c r="WOC149" s="32"/>
      <c r="WOD149" s="32"/>
      <c r="WOE149" s="32"/>
      <c r="WOF149" s="32"/>
      <c r="WOG149" s="32"/>
      <c r="WOH149" s="33"/>
      <c r="WOI149" s="31"/>
      <c r="WOJ149" s="32"/>
      <c r="WOK149" s="32"/>
      <c r="WOL149" s="32"/>
      <c r="WOM149" s="32"/>
      <c r="WON149" s="32"/>
      <c r="WOO149" s="32"/>
      <c r="WOP149" s="32"/>
      <c r="WOQ149" s="32"/>
      <c r="WOR149" s="32"/>
      <c r="WOS149" s="32"/>
      <c r="WOT149" s="32"/>
      <c r="WOU149" s="32"/>
      <c r="WOV149" s="32"/>
      <c r="WOW149" s="32"/>
      <c r="WOX149" s="32"/>
      <c r="WOY149" s="32"/>
      <c r="WOZ149" s="32"/>
      <c r="WPA149" s="32"/>
      <c r="WPB149" s="32"/>
      <c r="WPC149" s="32"/>
      <c r="WPD149" s="32"/>
      <c r="WPE149" s="32"/>
      <c r="WPF149" s="32"/>
      <c r="WPG149" s="32"/>
      <c r="WPH149" s="32"/>
      <c r="WPI149" s="32"/>
      <c r="WPJ149" s="32"/>
      <c r="WPK149" s="32"/>
      <c r="WPL149" s="32"/>
      <c r="WPM149" s="32"/>
      <c r="WPN149" s="32"/>
      <c r="WPO149" s="32"/>
      <c r="WPP149" s="33"/>
      <c r="WPQ149" s="31"/>
      <c r="WPR149" s="32"/>
      <c r="WPS149" s="32"/>
      <c r="WPT149" s="32"/>
      <c r="WPU149" s="32"/>
      <c r="WPV149" s="32"/>
      <c r="WPW149" s="32"/>
      <c r="WPX149" s="32"/>
      <c r="WPY149" s="32"/>
      <c r="WPZ149" s="32"/>
      <c r="WQA149" s="32"/>
      <c r="WQB149" s="32"/>
      <c r="WQC149" s="32"/>
      <c r="WQD149" s="32"/>
      <c r="WQE149" s="32"/>
      <c r="WQF149" s="32"/>
      <c r="WQG149" s="32"/>
      <c r="WQH149" s="32"/>
      <c r="WQI149" s="32"/>
      <c r="WQJ149" s="32"/>
      <c r="WQK149" s="32"/>
      <c r="WQL149" s="32"/>
      <c r="WQM149" s="32"/>
      <c r="WQN149" s="32"/>
      <c r="WQO149" s="32"/>
      <c r="WQP149" s="32"/>
      <c r="WQQ149" s="32"/>
      <c r="WQR149" s="32"/>
      <c r="WQS149" s="32"/>
      <c r="WQT149" s="32"/>
      <c r="WQU149" s="32"/>
      <c r="WQV149" s="32"/>
      <c r="WQW149" s="32"/>
      <c r="WQX149" s="33"/>
      <c r="WQY149" s="31"/>
      <c r="WQZ149" s="32"/>
      <c r="WRA149" s="32"/>
      <c r="WRB149" s="32"/>
      <c r="WRC149" s="32"/>
      <c r="WRD149" s="32"/>
      <c r="WRE149" s="32"/>
      <c r="WRF149" s="32"/>
      <c r="WRG149" s="32"/>
      <c r="WRH149" s="32"/>
      <c r="WRI149" s="32"/>
      <c r="WRJ149" s="32"/>
      <c r="WRK149" s="32"/>
      <c r="WRL149" s="32"/>
      <c r="WRM149" s="32"/>
      <c r="WRN149" s="32"/>
      <c r="WRO149" s="32"/>
      <c r="WRP149" s="32"/>
      <c r="WRQ149" s="32"/>
      <c r="WRR149" s="32"/>
      <c r="WRS149" s="32"/>
      <c r="WRT149" s="32"/>
      <c r="WRU149" s="32"/>
      <c r="WRV149" s="32"/>
      <c r="WRW149" s="32"/>
      <c r="WRX149" s="32"/>
      <c r="WRY149" s="32"/>
      <c r="WRZ149" s="32"/>
      <c r="WSA149" s="32"/>
      <c r="WSB149" s="32"/>
      <c r="WSC149" s="32"/>
      <c r="WSD149" s="32"/>
      <c r="WSE149" s="32"/>
      <c r="WSF149" s="33"/>
      <c r="WSG149" s="31"/>
      <c r="WSH149" s="32"/>
      <c r="WSI149" s="32"/>
      <c r="WSJ149" s="32"/>
      <c r="WSK149" s="32"/>
      <c r="WSL149" s="32"/>
      <c r="WSM149" s="32"/>
      <c r="WSN149" s="32"/>
      <c r="WSO149" s="32"/>
      <c r="WSP149" s="32"/>
      <c r="WSQ149" s="32"/>
      <c r="WSR149" s="32"/>
      <c r="WSS149" s="32"/>
      <c r="WST149" s="32"/>
      <c r="WSU149" s="32"/>
      <c r="WSV149" s="32"/>
      <c r="WSW149" s="32"/>
      <c r="WSX149" s="32"/>
      <c r="WSY149" s="32"/>
      <c r="WSZ149" s="32"/>
      <c r="WTA149" s="32"/>
      <c r="WTB149" s="32"/>
      <c r="WTC149" s="32"/>
      <c r="WTD149" s="32"/>
      <c r="WTE149" s="32"/>
      <c r="WTF149" s="32"/>
      <c r="WTG149" s="32"/>
      <c r="WTH149" s="32"/>
      <c r="WTI149" s="32"/>
      <c r="WTJ149" s="32"/>
      <c r="WTK149" s="32"/>
      <c r="WTL149" s="32"/>
      <c r="WTM149" s="32"/>
      <c r="WTN149" s="33"/>
      <c r="WTO149" s="31"/>
      <c r="WTP149" s="32"/>
      <c r="WTQ149" s="32"/>
      <c r="WTR149" s="32"/>
      <c r="WTS149" s="32"/>
      <c r="WTT149" s="32"/>
      <c r="WTU149" s="32"/>
      <c r="WTV149" s="32"/>
      <c r="WTW149" s="32"/>
      <c r="WTX149" s="32"/>
      <c r="WTY149" s="32"/>
      <c r="WTZ149" s="32"/>
      <c r="WUA149" s="32"/>
      <c r="WUB149" s="32"/>
      <c r="WUC149" s="32"/>
      <c r="WUD149" s="32"/>
      <c r="WUE149" s="32"/>
      <c r="WUF149" s="32"/>
      <c r="WUG149" s="32"/>
      <c r="WUH149" s="32"/>
      <c r="WUI149" s="32"/>
      <c r="WUJ149" s="32"/>
      <c r="WUK149" s="32"/>
      <c r="WUL149" s="32"/>
      <c r="WUM149" s="32"/>
      <c r="WUN149" s="32"/>
      <c r="WUO149" s="32"/>
      <c r="WUP149" s="32"/>
      <c r="WUQ149" s="32"/>
      <c r="WUR149" s="32"/>
      <c r="WUS149" s="32"/>
      <c r="WUT149" s="32"/>
      <c r="WUU149" s="32"/>
      <c r="WUV149" s="33"/>
      <c r="WUW149" s="31"/>
      <c r="WUX149" s="32"/>
      <c r="WUY149" s="32"/>
      <c r="WUZ149" s="32"/>
      <c r="WVA149" s="32"/>
      <c r="WVB149" s="32"/>
      <c r="WVC149" s="32"/>
      <c r="WVD149" s="32"/>
      <c r="WVE149" s="32"/>
      <c r="WVF149" s="32"/>
      <c r="WVG149" s="32"/>
      <c r="WVH149" s="32"/>
      <c r="WVI149" s="32"/>
      <c r="WVJ149" s="32"/>
      <c r="WVK149" s="32"/>
      <c r="WVL149" s="32"/>
      <c r="WVM149" s="32"/>
      <c r="WVN149" s="32"/>
      <c r="WVO149" s="32"/>
      <c r="WVP149" s="32"/>
      <c r="WVQ149" s="32"/>
      <c r="WVR149" s="32"/>
      <c r="WVS149" s="32"/>
      <c r="WVT149" s="32"/>
      <c r="WVU149" s="32"/>
      <c r="WVV149" s="32"/>
      <c r="WVW149" s="32"/>
      <c r="WVX149" s="32"/>
      <c r="WVY149" s="32"/>
      <c r="WVZ149" s="32"/>
      <c r="WWA149" s="32"/>
      <c r="WWB149" s="32"/>
      <c r="WWC149" s="32"/>
      <c r="WWD149" s="33"/>
      <c r="WWE149" s="31"/>
      <c r="WWF149" s="32"/>
      <c r="WWG149" s="32"/>
      <c r="WWH149" s="32"/>
      <c r="WWI149" s="32"/>
      <c r="WWJ149" s="32"/>
      <c r="WWK149" s="32"/>
      <c r="WWL149" s="32"/>
      <c r="WWM149" s="32"/>
      <c r="WWN149" s="32"/>
      <c r="WWO149" s="32"/>
      <c r="WWP149" s="32"/>
      <c r="WWQ149" s="32"/>
      <c r="WWR149" s="32"/>
      <c r="WWS149" s="32"/>
      <c r="WWT149" s="32"/>
      <c r="WWU149" s="32"/>
      <c r="WWV149" s="32"/>
      <c r="WWW149" s="32"/>
      <c r="WWX149" s="32"/>
      <c r="WWY149" s="32"/>
      <c r="WWZ149" s="32"/>
      <c r="WXA149" s="32"/>
      <c r="WXB149" s="32"/>
      <c r="WXC149" s="32"/>
      <c r="WXD149" s="32"/>
      <c r="WXE149" s="32"/>
      <c r="WXF149" s="32"/>
      <c r="WXG149" s="32"/>
      <c r="WXH149" s="32"/>
      <c r="WXI149" s="32"/>
      <c r="WXJ149" s="32"/>
      <c r="WXK149" s="32"/>
      <c r="WXL149" s="33"/>
      <c r="WXM149" s="31"/>
      <c r="WXN149" s="32"/>
      <c r="WXO149" s="32"/>
      <c r="WXP149" s="32"/>
      <c r="WXQ149" s="32"/>
      <c r="WXR149" s="32"/>
      <c r="WXS149" s="32"/>
      <c r="WXT149" s="32"/>
      <c r="WXU149" s="32"/>
      <c r="WXV149" s="32"/>
      <c r="WXW149" s="32"/>
      <c r="WXX149" s="32"/>
      <c r="WXY149" s="32"/>
      <c r="WXZ149" s="32"/>
      <c r="WYA149" s="32"/>
      <c r="WYB149" s="32"/>
      <c r="WYC149" s="32"/>
      <c r="WYD149" s="32"/>
      <c r="WYE149" s="32"/>
      <c r="WYF149" s="32"/>
      <c r="WYG149" s="32"/>
      <c r="WYH149" s="32"/>
      <c r="WYI149" s="32"/>
      <c r="WYJ149" s="32"/>
      <c r="WYK149" s="32"/>
      <c r="WYL149" s="32"/>
      <c r="WYM149" s="32"/>
      <c r="WYN149" s="32"/>
      <c r="WYO149" s="32"/>
      <c r="WYP149" s="32"/>
      <c r="WYQ149" s="32"/>
      <c r="WYR149" s="32"/>
      <c r="WYS149" s="32"/>
      <c r="WYT149" s="33"/>
      <c r="WYU149" s="31"/>
      <c r="WYV149" s="32"/>
      <c r="WYW149" s="32"/>
      <c r="WYX149" s="32"/>
      <c r="WYY149" s="32"/>
      <c r="WYZ149" s="32"/>
      <c r="WZA149" s="32"/>
      <c r="WZB149" s="32"/>
      <c r="WZC149" s="32"/>
      <c r="WZD149" s="32"/>
      <c r="WZE149" s="32"/>
      <c r="WZF149" s="32"/>
      <c r="WZG149" s="32"/>
      <c r="WZH149" s="32"/>
      <c r="WZI149" s="32"/>
      <c r="WZJ149" s="32"/>
      <c r="WZK149" s="32"/>
      <c r="WZL149" s="32"/>
      <c r="WZM149" s="32"/>
      <c r="WZN149" s="32"/>
      <c r="WZO149" s="32"/>
      <c r="WZP149" s="32"/>
      <c r="WZQ149" s="32"/>
      <c r="WZR149" s="32"/>
      <c r="WZS149" s="32"/>
      <c r="WZT149" s="32"/>
      <c r="WZU149" s="32"/>
      <c r="WZV149" s="32"/>
      <c r="WZW149" s="32"/>
      <c r="WZX149" s="32"/>
      <c r="WZY149" s="32"/>
      <c r="WZZ149" s="32"/>
      <c r="XAA149" s="32"/>
      <c r="XAB149" s="33"/>
      <c r="XAC149" s="31"/>
      <c r="XAD149" s="32"/>
      <c r="XAE149" s="32"/>
      <c r="XAF149" s="32"/>
      <c r="XAG149" s="32"/>
      <c r="XAH149" s="32"/>
      <c r="XAI149" s="32"/>
      <c r="XAJ149" s="32"/>
      <c r="XAK149" s="32"/>
      <c r="XAL149" s="32"/>
      <c r="XAM149" s="32"/>
      <c r="XAN149" s="32"/>
      <c r="XAO149" s="32"/>
      <c r="XAP149" s="32"/>
      <c r="XAQ149" s="32"/>
      <c r="XAR149" s="32"/>
      <c r="XAS149" s="32"/>
      <c r="XAT149" s="32"/>
      <c r="XAU149" s="32"/>
      <c r="XAV149" s="32"/>
      <c r="XAW149" s="32"/>
      <c r="XAX149" s="32"/>
      <c r="XAY149" s="32"/>
      <c r="XAZ149" s="32"/>
      <c r="XBA149" s="32"/>
      <c r="XBB149" s="32"/>
      <c r="XBC149" s="32"/>
      <c r="XBD149" s="32"/>
      <c r="XBE149" s="32"/>
      <c r="XBF149" s="32"/>
      <c r="XBG149" s="32"/>
      <c r="XBH149" s="32"/>
      <c r="XBI149" s="32"/>
      <c r="XBJ149" s="33"/>
      <c r="XBK149" s="31"/>
      <c r="XBL149" s="32"/>
      <c r="XBM149" s="32"/>
      <c r="XBN149" s="32"/>
      <c r="XBO149" s="32"/>
      <c r="XBP149" s="32"/>
      <c r="XBQ149" s="32"/>
      <c r="XBR149" s="32"/>
      <c r="XBS149" s="32"/>
      <c r="XBT149" s="32"/>
      <c r="XBU149" s="32"/>
      <c r="XBV149" s="32"/>
      <c r="XBW149" s="32"/>
      <c r="XBX149" s="32"/>
      <c r="XBY149" s="32"/>
      <c r="XBZ149" s="32"/>
      <c r="XCA149" s="32"/>
      <c r="XCB149" s="32"/>
      <c r="XCC149" s="32"/>
      <c r="XCD149" s="32"/>
      <c r="XCE149" s="32"/>
      <c r="XCF149" s="32"/>
      <c r="XCG149" s="32"/>
      <c r="XCH149" s="32"/>
      <c r="XCI149" s="32"/>
      <c r="XCJ149" s="32"/>
      <c r="XCK149" s="32"/>
      <c r="XCL149" s="32"/>
      <c r="XCM149" s="32"/>
      <c r="XCN149" s="32"/>
      <c r="XCO149" s="32"/>
      <c r="XCP149" s="32"/>
      <c r="XCQ149" s="32"/>
      <c r="XCR149" s="33"/>
      <c r="XCS149" s="31"/>
      <c r="XCT149" s="32"/>
      <c r="XCU149" s="32"/>
      <c r="XCV149" s="32"/>
      <c r="XCW149" s="32"/>
      <c r="XCX149" s="32"/>
      <c r="XCY149" s="32"/>
      <c r="XCZ149" s="32"/>
      <c r="XDA149" s="32"/>
      <c r="XDB149" s="32"/>
      <c r="XDC149" s="32"/>
      <c r="XDD149" s="32"/>
      <c r="XDE149" s="32"/>
      <c r="XDF149" s="32"/>
      <c r="XDG149" s="32"/>
      <c r="XDH149" s="32"/>
      <c r="XDI149" s="32"/>
      <c r="XDJ149" s="32"/>
      <c r="XDK149" s="32"/>
      <c r="XDL149" s="32"/>
      <c r="XDM149" s="32"/>
      <c r="XDN149" s="32"/>
      <c r="XDO149" s="32"/>
      <c r="XDP149" s="32"/>
      <c r="XDQ149" s="32"/>
      <c r="XDR149" s="32"/>
      <c r="XDS149" s="32"/>
      <c r="XDT149" s="32"/>
      <c r="XDU149" s="32"/>
      <c r="XDV149" s="32"/>
      <c r="XDW149" s="32"/>
      <c r="XDX149" s="32"/>
      <c r="XDY149" s="32"/>
      <c r="XDZ149" s="33"/>
      <c r="XEA149" s="31"/>
      <c r="XEB149" s="32"/>
      <c r="XEC149" s="32"/>
      <c r="XED149" s="32"/>
      <c r="XEE149" s="32"/>
      <c r="XEF149" s="32"/>
      <c r="XEG149" s="32"/>
      <c r="XEH149" s="32"/>
      <c r="XEI149" s="32"/>
      <c r="XEJ149" s="32"/>
      <c r="XEK149" s="32"/>
      <c r="XEL149" s="32"/>
      <c r="XEM149" s="32"/>
      <c r="XEN149" s="32"/>
      <c r="XEO149" s="32"/>
      <c r="XEP149" s="32"/>
      <c r="XEQ149" s="32"/>
      <c r="XER149" s="32"/>
      <c r="XES149" s="32"/>
      <c r="XET149" s="32"/>
      <c r="XEU149" s="32"/>
      <c r="XEV149" s="32"/>
      <c r="XEW149" s="32"/>
      <c r="XEX149" s="32"/>
      <c r="XEY149" s="32"/>
      <c r="XEZ149" s="32"/>
      <c r="XFA149" s="32"/>
      <c r="XFB149" s="32"/>
      <c r="XFC149" s="32"/>
      <c r="XFD149" s="32"/>
    </row>
    <row r="150" spans="1:16384" x14ac:dyDescent="0.25">
      <c r="A150" s="9" t="s">
        <v>6</v>
      </c>
      <c r="B150" s="1"/>
      <c r="C150" s="1"/>
      <c r="D150" s="1"/>
      <c r="E150" s="1"/>
      <c r="F150" s="1"/>
      <c r="G150" s="1"/>
      <c r="H150" s="1"/>
      <c r="I150" s="1"/>
      <c r="J150" s="1"/>
      <c r="K150" s="47">
        <v>0</v>
      </c>
      <c r="L150" s="47">
        <v>0</v>
      </c>
      <c r="M150" s="47">
        <v>0</v>
      </c>
      <c r="N150" s="47">
        <v>0</v>
      </c>
      <c r="O150" s="47">
        <v>0</v>
      </c>
      <c r="P150" s="47">
        <v>0</v>
      </c>
      <c r="Q150" s="47">
        <v>0</v>
      </c>
      <c r="R150" s="47">
        <v>0</v>
      </c>
      <c r="S150" s="47">
        <v>0</v>
      </c>
      <c r="T150" s="47">
        <v>0</v>
      </c>
      <c r="U150" s="25">
        <v>5480</v>
      </c>
      <c r="V150" s="25">
        <v>6900</v>
      </c>
      <c r="W150" s="25">
        <v>7875</v>
      </c>
      <c r="X150" s="25">
        <v>8682</v>
      </c>
      <c r="Y150" s="25">
        <v>11955</v>
      </c>
      <c r="Z150" s="25">
        <v>7355</v>
      </c>
      <c r="AA150" s="25">
        <v>16253</v>
      </c>
      <c r="AB150" s="25">
        <v>9200</v>
      </c>
      <c r="AC150" s="25">
        <v>16232</v>
      </c>
      <c r="AD150" s="25">
        <v>6000</v>
      </c>
      <c r="AE150" s="25">
        <v>17000</v>
      </c>
      <c r="AF150" s="8">
        <v>8200</v>
      </c>
      <c r="AG150" s="8">
        <v>10000</v>
      </c>
      <c r="AH150" s="8">
        <v>5865</v>
      </c>
      <c r="AI150" s="8">
        <v>17700</v>
      </c>
      <c r="AJ150" s="7">
        <v>6500</v>
      </c>
    </row>
    <row r="151" spans="1:16384" x14ac:dyDescent="0.25">
      <c r="A151" s="9" t="s">
        <v>5</v>
      </c>
      <c r="B151" s="1"/>
      <c r="C151" s="1"/>
      <c r="D151" s="1"/>
      <c r="E151" s="1"/>
      <c r="F151" s="1"/>
      <c r="G151" s="1"/>
      <c r="H151" s="1"/>
      <c r="I151" s="1"/>
      <c r="J151" s="1"/>
      <c r="K151" s="47">
        <v>0</v>
      </c>
      <c r="L151" s="47">
        <v>0</v>
      </c>
      <c r="M151" s="47">
        <v>0</v>
      </c>
      <c r="N151" s="47">
        <v>0</v>
      </c>
      <c r="O151" s="47">
        <v>0</v>
      </c>
      <c r="P151" s="47">
        <v>0</v>
      </c>
      <c r="Q151" s="47">
        <v>0</v>
      </c>
      <c r="R151" s="47">
        <v>0</v>
      </c>
      <c r="S151" s="47">
        <v>0</v>
      </c>
      <c r="T151" s="47">
        <v>0</v>
      </c>
      <c r="U151" s="25"/>
      <c r="V151" s="25">
        <v>11100</v>
      </c>
      <c r="W151" s="25">
        <v>0</v>
      </c>
      <c r="X151" s="25">
        <v>8681</v>
      </c>
      <c r="Y151" s="25">
        <v>2072</v>
      </c>
      <c r="Z151" s="25">
        <v>13220</v>
      </c>
      <c r="AA151" s="25">
        <v>0</v>
      </c>
      <c r="AB151" s="25">
        <v>12500</v>
      </c>
      <c r="AC151" s="25">
        <v>0</v>
      </c>
      <c r="AD151" s="25">
        <v>8000</v>
      </c>
      <c r="AE151" s="25">
        <v>0</v>
      </c>
      <c r="AF151" s="8">
        <v>4000</v>
      </c>
      <c r="AG151" s="8">
        <v>0</v>
      </c>
      <c r="AH151" s="8">
        <v>2800</v>
      </c>
      <c r="AI151" s="8">
        <v>0</v>
      </c>
      <c r="AJ151" s="7">
        <v>550</v>
      </c>
    </row>
    <row r="152" spans="1:16384" ht="16.5" thickBot="1" x14ac:dyDescent="0.3">
      <c r="A152" s="9" t="s">
        <v>4</v>
      </c>
      <c r="B152" s="1"/>
      <c r="C152" s="1"/>
      <c r="D152" s="1"/>
      <c r="E152" s="1"/>
      <c r="F152" s="1"/>
      <c r="G152" s="1"/>
      <c r="H152" s="1"/>
      <c r="I152" s="1"/>
      <c r="J152" s="1"/>
      <c r="K152" s="47">
        <v>0</v>
      </c>
      <c r="L152" s="47">
        <v>0</v>
      </c>
      <c r="M152" s="47">
        <v>0</v>
      </c>
      <c r="N152" s="47">
        <v>0</v>
      </c>
      <c r="O152" s="47">
        <v>0</v>
      </c>
      <c r="P152" s="47">
        <v>0</v>
      </c>
      <c r="Q152" s="47">
        <v>0</v>
      </c>
      <c r="R152" s="47">
        <v>0</v>
      </c>
      <c r="S152" s="47">
        <v>0</v>
      </c>
      <c r="T152" s="47">
        <v>0</v>
      </c>
      <c r="U152" s="25">
        <v>2500</v>
      </c>
      <c r="V152" s="25">
        <v>1500</v>
      </c>
      <c r="W152" s="25">
        <v>3275</v>
      </c>
      <c r="X152" s="25">
        <v>3150</v>
      </c>
      <c r="Y152" s="25">
        <v>2830</v>
      </c>
      <c r="Z152" s="25">
        <v>2280</v>
      </c>
      <c r="AA152" s="25">
        <v>2285</v>
      </c>
      <c r="AB152" s="25">
        <v>2290</v>
      </c>
      <c r="AC152" s="25">
        <v>3610</v>
      </c>
      <c r="AD152" s="25">
        <v>2440</v>
      </c>
      <c r="AE152" s="25">
        <v>2570</v>
      </c>
      <c r="AF152" s="8">
        <v>2850</v>
      </c>
      <c r="AG152" s="8">
        <v>3100</v>
      </c>
      <c r="AH152" s="8">
        <v>1900</v>
      </c>
      <c r="AI152" s="8">
        <v>850</v>
      </c>
      <c r="AJ152" s="7">
        <v>915</v>
      </c>
    </row>
    <row r="153" spans="1:16384" s="5" customFormat="1" ht="16.5" thickBot="1" x14ac:dyDescent="0.3">
      <c r="A153" s="27" t="s">
        <v>3</v>
      </c>
      <c r="B153" s="28"/>
      <c r="C153" s="28"/>
      <c r="D153" s="28"/>
      <c r="E153" s="28"/>
      <c r="F153" s="28"/>
      <c r="G153" s="28"/>
      <c r="H153" s="28"/>
      <c r="I153" s="28"/>
      <c r="J153" s="28"/>
      <c r="K153" s="62" t="s">
        <v>2</v>
      </c>
      <c r="L153" s="62" t="s">
        <v>2</v>
      </c>
      <c r="M153" s="62">
        <f>SUM(M150:M152)</f>
        <v>0</v>
      </c>
      <c r="N153" s="62">
        <f t="shared" ref="N153:AJ153" si="23">SUM(N150:N152)</f>
        <v>0</v>
      </c>
      <c r="O153" s="62">
        <f t="shared" si="23"/>
        <v>0</v>
      </c>
      <c r="P153" s="62">
        <f t="shared" si="23"/>
        <v>0</v>
      </c>
      <c r="Q153" s="62">
        <f t="shared" si="23"/>
        <v>0</v>
      </c>
      <c r="R153" s="62">
        <f t="shared" si="23"/>
        <v>0</v>
      </c>
      <c r="S153" s="62">
        <f t="shared" si="23"/>
        <v>0</v>
      </c>
      <c r="T153" s="62">
        <f t="shared" si="23"/>
        <v>0</v>
      </c>
      <c r="U153" s="62">
        <f t="shared" si="23"/>
        <v>7980</v>
      </c>
      <c r="V153" s="62">
        <f t="shared" si="23"/>
        <v>19500</v>
      </c>
      <c r="W153" s="62">
        <f t="shared" si="23"/>
        <v>11150</v>
      </c>
      <c r="X153" s="62">
        <f t="shared" si="23"/>
        <v>20513</v>
      </c>
      <c r="Y153" s="62">
        <f t="shared" si="23"/>
        <v>16857</v>
      </c>
      <c r="Z153" s="62">
        <f t="shared" si="23"/>
        <v>22855</v>
      </c>
      <c r="AA153" s="62">
        <f t="shared" si="23"/>
        <v>18538</v>
      </c>
      <c r="AB153" s="62">
        <f t="shared" si="23"/>
        <v>23990</v>
      </c>
      <c r="AC153" s="62">
        <f t="shared" si="23"/>
        <v>19842</v>
      </c>
      <c r="AD153" s="62">
        <f t="shared" si="23"/>
        <v>16440</v>
      </c>
      <c r="AE153" s="62">
        <f t="shared" si="23"/>
        <v>19570</v>
      </c>
      <c r="AF153" s="62">
        <f t="shared" si="23"/>
        <v>15050</v>
      </c>
      <c r="AG153" s="62">
        <f t="shared" si="23"/>
        <v>13100</v>
      </c>
      <c r="AH153" s="62">
        <f t="shared" si="23"/>
        <v>10565</v>
      </c>
      <c r="AI153" s="62">
        <f t="shared" si="23"/>
        <v>18550</v>
      </c>
      <c r="AJ153" s="62">
        <f t="shared" si="23"/>
        <v>7965</v>
      </c>
      <c r="AK153" s="2"/>
      <c r="AL153" s="2"/>
      <c r="AM153" s="2"/>
      <c r="AN153" s="2"/>
    </row>
    <row r="154" spans="1:16384" x14ac:dyDescent="0.2">
      <c r="A154" s="1" t="s">
        <v>1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X154" s="1"/>
      <c r="Y154" s="1"/>
      <c r="AE154" s="6"/>
      <c r="AH154" s="5"/>
      <c r="AI154" s="4"/>
    </row>
    <row r="155" spans="1:16384" ht="20.25" customHeight="1" x14ac:dyDescent="0.2">
      <c r="A155" s="63" t="s">
        <v>0</v>
      </c>
      <c r="W155" s="3"/>
      <c r="X155" s="25"/>
      <c r="Y155" s="25"/>
    </row>
    <row r="156" spans="1:16384" x14ac:dyDescent="0.2">
      <c r="X156" s="25"/>
      <c r="Y156" s="25"/>
    </row>
    <row r="157" spans="1:16384" x14ac:dyDescent="0.2">
      <c r="X157" s="25"/>
      <c r="Y157" s="25"/>
    </row>
    <row r="158" spans="1:16384" x14ac:dyDescent="0.2">
      <c r="X158" s="25"/>
      <c r="Y158" s="25"/>
    </row>
    <row r="159" spans="1:16384" x14ac:dyDescent="0.2">
      <c r="X159" s="25"/>
      <c r="Y159" s="25"/>
    </row>
    <row r="160" spans="1:16384" x14ac:dyDescent="0.2">
      <c r="X160" s="25"/>
      <c r="Y160" s="25"/>
    </row>
    <row r="161" spans="24:25" x14ac:dyDescent="0.2">
      <c r="X161" s="25"/>
      <c r="Y161" s="25"/>
    </row>
    <row r="162" spans="24:25" x14ac:dyDescent="0.2">
      <c r="X162" s="25"/>
      <c r="Y162" s="25"/>
    </row>
  </sheetData>
  <mergeCells count="2444">
    <mergeCell ref="WYU140:XAB140"/>
    <mergeCell ref="XAC140:XBJ140"/>
    <mergeCell ref="XBK140:XCR140"/>
    <mergeCell ref="XCS140:XDZ140"/>
    <mergeCell ref="XEA140:XFD140"/>
    <mergeCell ref="A149:AJ149"/>
    <mergeCell ref="WQY140:WSF140"/>
    <mergeCell ref="WSG140:WTN140"/>
    <mergeCell ref="WTO140:WUV140"/>
    <mergeCell ref="WUW140:WWD140"/>
    <mergeCell ref="WWE140:WXL140"/>
    <mergeCell ref="WXM140:WYT140"/>
    <mergeCell ref="WJC140:WKJ140"/>
    <mergeCell ref="WKK140:WLR140"/>
    <mergeCell ref="WLS140:WMZ140"/>
    <mergeCell ref="WNA140:WOH140"/>
    <mergeCell ref="WOI140:WPP140"/>
    <mergeCell ref="WPQ140:WQX140"/>
    <mergeCell ref="WBG140:WCN140"/>
    <mergeCell ref="WCO140:WDV140"/>
    <mergeCell ref="WDW140:WFD140"/>
    <mergeCell ref="WFE140:WGL140"/>
    <mergeCell ref="WGM140:WHT140"/>
    <mergeCell ref="WHU140:WJB140"/>
    <mergeCell ref="VTK140:VUR140"/>
    <mergeCell ref="VUS140:VVZ140"/>
    <mergeCell ref="VWA140:VXH140"/>
    <mergeCell ref="VXI140:VYP140"/>
    <mergeCell ref="VYQ140:VZX140"/>
    <mergeCell ref="VZY140:WBF140"/>
    <mergeCell ref="VLO140:VMV140"/>
    <mergeCell ref="VMW140:VOD140"/>
    <mergeCell ref="VOE140:VPL140"/>
    <mergeCell ref="VPM140:VQT140"/>
    <mergeCell ref="VQU140:VSB140"/>
    <mergeCell ref="VSC140:VTJ140"/>
    <mergeCell ref="VDS140:VEZ140"/>
    <mergeCell ref="VFA140:VGH140"/>
    <mergeCell ref="VGI140:VHP140"/>
    <mergeCell ref="VHQ140:VIX140"/>
    <mergeCell ref="VIY140:VKF140"/>
    <mergeCell ref="VKG140:VLN140"/>
    <mergeCell ref="UVW140:UXD140"/>
    <mergeCell ref="UXE140:UYL140"/>
    <mergeCell ref="UYM140:UZT140"/>
    <mergeCell ref="UZU140:VBB140"/>
    <mergeCell ref="VBC140:VCJ140"/>
    <mergeCell ref="VCK140:VDR140"/>
    <mergeCell ref="UOA140:UPH140"/>
    <mergeCell ref="UPI140:UQP140"/>
    <mergeCell ref="UQQ140:URX140"/>
    <mergeCell ref="URY140:UTF140"/>
    <mergeCell ref="UTG140:UUN140"/>
    <mergeCell ref="UUO140:UVV140"/>
    <mergeCell ref="UGE140:UHL140"/>
    <mergeCell ref="UHM140:UIT140"/>
    <mergeCell ref="UIU140:UKB140"/>
    <mergeCell ref="UKC140:ULJ140"/>
    <mergeCell ref="ULK140:UMR140"/>
    <mergeCell ref="UMS140:UNZ140"/>
    <mergeCell ref="TYI140:TZP140"/>
    <mergeCell ref="TZQ140:UAX140"/>
    <mergeCell ref="UAY140:UCF140"/>
    <mergeCell ref="UCG140:UDN140"/>
    <mergeCell ref="UDO140:UEV140"/>
    <mergeCell ref="UEW140:UGD140"/>
    <mergeCell ref="TQM140:TRT140"/>
    <mergeCell ref="TRU140:TTB140"/>
    <mergeCell ref="TTC140:TUJ140"/>
    <mergeCell ref="TUK140:TVR140"/>
    <mergeCell ref="TVS140:TWZ140"/>
    <mergeCell ref="TXA140:TYH140"/>
    <mergeCell ref="TIQ140:TJX140"/>
    <mergeCell ref="TJY140:TLF140"/>
    <mergeCell ref="TLG140:TMN140"/>
    <mergeCell ref="TMO140:TNV140"/>
    <mergeCell ref="TNW140:TPD140"/>
    <mergeCell ref="TPE140:TQL140"/>
    <mergeCell ref="TAU140:TCB140"/>
    <mergeCell ref="TCC140:TDJ140"/>
    <mergeCell ref="TDK140:TER140"/>
    <mergeCell ref="TES140:TFZ140"/>
    <mergeCell ref="TGA140:THH140"/>
    <mergeCell ref="THI140:TIP140"/>
    <mergeCell ref="SSY140:SUF140"/>
    <mergeCell ref="SUG140:SVN140"/>
    <mergeCell ref="SVO140:SWV140"/>
    <mergeCell ref="SWW140:SYD140"/>
    <mergeCell ref="SYE140:SZL140"/>
    <mergeCell ref="SZM140:TAT140"/>
    <mergeCell ref="SLC140:SMJ140"/>
    <mergeCell ref="SMK140:SNR140"/>
    <mergeCell ref="SNS140:SOZ140"/>
    <mergeCell ref="SPA140:SQH140"/>
    <mergeCell ref="SQI140:SRP140"/>
    <mergeCell ref="SRQ140:SSX140"/>
    <mergeCell ref="SDG140:SEN140"/>
    <mergeCell ref="SEO140:SFV140"/>
    <mergeCell ref="SFW140:SHD140"/>
    <mergeCell ref="SHE140:SIL140"/>
    <mergeCell ref="SIM140:SJT140"/>
    <mergeCell ref="SJU140:SLB140"/>
    <mergeCell ref="RVK140:RWR140"/>
    <mergeCell ref="RWS140:RXZ140"/>
    <mergeCell ref="RYA140:RZH140"/>
    <mergeCell ref="RZI140:SAP140"/>
    <mergeCell ref="SAQ140:SBX140"/>
    <mergeCell ref="SBY140:SDF140"/>
    <mergeCell ref="RNO140:ROV140"/>
    <mergeCell ref="ROW140:RQD140"/>
    <mergeCell ref="RQE140:RRL140"/>
    <mergeCell ref="RRM140:RST140"/>
    <mergeCell ref="RSU140:RUB140"/>
    <mergeCell ref="RUC140:RVJ140"/>
    <mergeCell ref="RFS140:RGZ140"/>
    <mergeCell ref="RHA140:RIH140"/>
    <mergeCell ref="RII140:RJP140"/>
    <mergeCell ref="RJQ140:RKX140"/>
    <mergeCell ref="RKY140:RMF140"/>
    <mergeCell ref="RMG140:RNN140"/>
    <mergeCell ref="QXW140:QZD140"/>
    <mergeCell ref="QZE140:RAL140"/>
    <mergeCell ref="RAM140:RBT140"/>
    <mergeCell ref="RBU140:RDB140"/>
    <mergeCell ref="RDC140:REJ140"/>
    <mergeCell ref="REK140:RFR140"/>
    <mergeCell ref="QQA140:QRH140"/>
    <mergeCell ref="QRI140:QSP140"/>
    <mergeCell ref="QSQ140:QTX140"/>
    <mergeCell ref="QTY140:QVF140"/>
    <mergeCell ref="QVG140:QWN140"/>
    <mergeCell ref="QWO140:QXV140"/>
    <mergeCell ref="QIE140:QJL140"/>
    <mergeCell ref="QJM140:QKT140"/>
    <mergeCell ref="QKU140:QMB140"/>
    <mergeCell ref="QMC140:QNJ140"/>
    <mergeCell ref="QNK140:QOR140"/>
    <mergeCell ref="QOS140:QPZ140"/>
    <mergeCell ref="QAI140:QBP140"/>
    <mergeCell ref="QBQ140:QCX140"/>
    <mergeCell ref="QCY140:QEF140"/>
    <mergeCell ref="QEG140:QFN140"/>
    <mergeCell ref="QFO140:QGV140"/>
    <mergeCell ref="QGW140:QID140"/>
    <mergeCell ref="PSM140:PTT140"/>
    <mergeCell ref="PTU140:PVB140"/>
    <mergeCell ref="PVC140:PWJ140"/>
    <mergeCell ref="PWK140:PXR140"/>
    <mergeCell ref="PXS140:PYZ140"/>
    <mergeCell ref="PZA140:QAH140"/>
    <mergeCell ref="PKQ140:PLX140"/>
    <mergeCell ref="PLY140:PNF140"/>
    <mergeCell ref="PNG140:PON140"/>
    <mergeCell ref="POO140:PPV140"/>
    <mergeCell ref="PPW140:PRD140"/>
    <mergeCell ref="PRE140:PSL140"/>
    <mergeCell ref="PCU140:PEB140"/>
    <mergeCell ref="PEC140:PFJ140"/>
    <mergeCell ref="PFK140:PGR140"/>
    <mergeCell ref="PGS140:PHZ140"/>
    <mergeCell ref="PIA140:PJH140"/>
    <mergeCell ref="PJI140:PKP140"/>
    <mergeCell ref="OUY140:OWF140"/>
    <mergeCell ref="OWG140:OXN140"/>
    <mergeCell ref="OXO140:OYV140"/>
    <mergeCell ref="OYW140:PAD140"/>
    <mergeCell ref="PAE140:PBL140"/>
    <mergeCell ref="PBM140:PCT140"/>
    <mergeCell ref="ONC140:OOJ140"/>
    <mergeCell ref="OOK140:OPR140"/>
    <mergeCell ref="OPS140:OQZ140"/>
    <mergeCell ref="ORA140:OSH140"/>
    <mergeCell ref="OSI140:OTP140"/>
    <mergeCell ref="OTQ140:OUX140"/>
    <mergeCell ref="OFG140:OGN140"/>
    <mergeCell ref="OGO140:OHV140"/>
    <mergeCell ref="OHW140:OJD140"/>
    <mergeCell ref="OJE140:OKL140"/>
    <mergeCell ref="OKM140:OLT140"/>
    <mergeCell ref="OLU140:ONB140"/>
    <mergeCell ref="NXK140:NYR140"/>
    <mergeCell ref="NYS140:NZZ140"/>
    <mergeCell ref="OAA140:OBH140"/>
    <mergeCell ref="OBI140:OCP140"/>
    <mergeCell ref="OCQ140:ODX140"/>
    <mergeCell ref="ODY140:OFF140"/>
    <mergeCell ref="NPO140:NQV140"/>
    <mergeCell ref="NQW140:NSD140"/>
    <mergeCell ref="NSE140:NTL140"/>
    <mergeCell ref="NTM140:NUT140"/>
    <mergeCell ref="NUU140:NWB140"/>
    <mergeCell ref="NWC140:NXJ140"/>
    <mergeCell ref="NHS140:NIZ140"/>
    <mergeCell ref="NJA140:NKH140"/>
    <mergeCell ref="NKI140:NLP140"/>
    <mergeCell ref="NLQ140:NMX140"/>
    <mergeCell ref="NMY140:NOF140"/>
    <mergeCell ref="NOG140:NPN140"/>
    <mergeCell ref="MZW140:NBD140"/>
    <mergeCell ref="NBE140:NCL140"/>
    <mergeCell ref="NCM140:NDT140"/>
    <mergeCell ref="NDU140:NFB140"/>
    <mergeCell ref="NFC140:NGJ140"/>
    <mergeCell ref="NGK140:NHR140"/>
    <mergeCell ref="MSA140:MTH140"/>
    <mergeCell ref="MTI140:MUP140"/>
    <mergeCell ref="MUQ140:MVX140"/>
    <mergeCell ref="MVY140:MXF140"/>
    <mergeCell ref="MXG140:MYN140"/>
    <mergeCell ref="MYO140:MZV140"/>
    <mergeCell ref="MKE140:MLL140"/>
    <mergeCell ref="MLM140:MMT140"/>
    <mergeCell ref="MMU140:MOB140"/>
    <mergeCell ref="MOC140:MPJ140"/>
    <mergeCell ref="MPK140:MQR140"/>
    <mergeCell ref="MQS140:MRZ140"/>
    <mergeCell ref="MCI140:MDP140"/>
    <mergeCell ref="MDQ140:MEX140"/>
    <mergeCell ref="MEY140:MGF140"/>
    <mergeCell ref="MGG140:MHN140"/>
    <mergeCell ref="MHO140:MIV140"/>
    <mergeCell ref="MIW140:MKD140"/>
    <mergeCell ref="LUM140:LVT140"/>
    <mergeCell ref="LVU140:LXB140"/>
    <mergeCell ref="LXC140:LYJ140"/>
    <mergeCell ref="LYK140:LZR140"/>
    <mergeCell ref="LZS140:MAZ140"/>
    <mergeCell ref="MBA140:MCH140"/>
    <mergeCell ref="LMQ140:LNX140"/>
    <mergeCell ref="LNY140:LPF140"/>
    <mergeCell ref="LPG140:LQN140"/>
    <mergeCell ref="LQO140:LRV140"/>
    <mergeCell ref="LRW140:LTD140"/>
    <mergeCell ref="LTE140:LUL140"/>
    <mergeCell ref="LEU140:LGB140"/>
    <mergeCell ref="LGC140:LHJ140"/>
    <mergeCell ref="LHK140:LIR140"/>
    <mergeCell ref="LIS140:LJZ140"/>
    <mergeCell ref="LKA140:LLH140"/>
    <mergeCell ref="LLI140:LMP140"/>
    <mergeCell ref="KWY140:KYF140"/>
    <mergeCell ref="KYG140:KZN140"/>
    <mergeCell ref="KZO140:LAV140"/>
    <mergeCell ref="LAW140:LCD140"/>
    <mergeCell ref="LCE140:LDL140"/>
    <mergeCell ref="LDM140:LET140"/>
    <mergeCell ref="KPC140:KQJ140"/>
    <mergeCell ref="KQK140:KRR140"/>
    <mergeCell ref="KRS140:KSZ140"/>
    <mergeCell ref="KTA140:KUH140"/>
    <mergeCell ref="KUI140:KVP140"/>
    <mergeCell ref="KVQ140:KWX140"/>
    <mergeCell ref="KHG140:KIN140"/>
    <mergeCell ref="KIO140:KJV140"/>
    <mergeCell ref="KJW140:KLD140"/>
    <mergeCell ref="KLE140:KML140"/>
    <mergeCell ref="KMM140:KNT140"/>
    <mergeCell ref="KNU140:KPB140"/>
    <mergeCell ref="JZK140:KAR140"/>
    <mergeCell ref="KAS140:KBZ140"/>
    <mergeCell ref="KCA140:KDH140"/>
    <mergeCell ref="KDI140:KEP140"/>
    <mergeCell ref="KEQ140:KFX140"/>
    <mergeCell ref="KFY140:KHF140"/>
    <mergeCell ref="JRO140:JSV140"/>
    <mergeCell ref="JSW140:JUD140"/>
    <mergeCell ref="JUE140:JVL140"/>
    <mergeCell ref="JVM140:JWT140"/>
    <mergeCell ref="JWU140:JYB140"/>
    <mergeCell ref="JYC140:JZJ140"/>
    <mergeCell ref="JJS140:JKZ140"/>
    <mergeCell ref="JLA140:JMH140"/>
    <mergeCell ref="JMI140:JNP140"/>
    <mergeCell ref="JNQ140:JOX140"/>
    <mergeCell ref="JOY140:JQF140"/>
    <mergeCell ref="JQG140:JRN140"/>
    <mergeCell ref="JBW140:JDD140"/>
    <mergeCell ref="JDE140:JEL140"/>
    <mergeCell ref="JEM140:JFT140"/>
    <mergeCell ref="JFU140:JHB140"/>
    <mergeCell ref="JHC140:JIJ140"/>
    <mergeCell ref="JIK140:JJR140"/>
    <mergeCell ref="IUA140:IVH140"/>
    <mergeCell ref="IVI140:IWP140"/>
    <mergeCell ref="IWQ140:IXX140"/>
    <mergeCell ref="IXY140:IZF140"/>
    <mergeCell ref="IZG140:JAN140"/>
    <mergeCell ref="JAO140:JBV140"/>
    <mergeCell ref="IME140:INL140"/>
    <mergeCell ref="INM140:IOT140"/>
    <mergeCell ref="IOU140:IQB140"/>
    <mergeCell ref="IQC140:IRJ140"/>
    <mergeCell ref="IRK140:ISR140"/>
    <mergeCell ref="ISS140:ITZ140"/>
    <mergeCell ref="IEI140:IFP140"/>
    <mergeCell ref="IFQ140:IGX140"/>
    <mergeCell ref="IGY140:IIF140"/>
    <mergeCell ref="IIG140:IJN140"/>
    <mergeCell ref="IJO140:IKV140"/>
    <mergeCell ref="IKW140:IMD140"/>
    <mergeCell ref="HWM140:HXT140"/>
    <mergeCell ref="HXU140:HZB140"/>
    <mergeCell ref="HZC140:IAJ140"/>
    <mergeCell ref="IAK140:IBR140"/>
    <mergeCell ref="IBS140:ICZ140"/>
    <mergeCell ref="IDA140:IEH140"/>
    <mergeCell ref="HOQ140:HPX140"/>
    <mergeCell ref="HPY140:HRF140"/>
    <mergeCell ref="HRG140:HSN140"/>
    <mergeCell ref="HSO140:HTV140"/>
    <mergeCell ref="HTW140:HVD140"/>
    <mergeCell ref="HVE140:HWL140"/>
    <mergeCell ref="HGU140:HIB140"/>
    <mergeCell ref="HIC140:HJJ140"/>
    <mergeCell ref="HJK140:HKR140"/>
    <mergeCell ref="HKS140:HLZ140"/>
    <mergeCell ref="HMA140:HNH140"/>
    <mergeCell ref="HNI140:HOP140"/>
    <mergeCell ref="GYY140:HAF140"/>
    <mergeCell ref="HAG140:HBN140"/>
    <mergeCell ref="HBO140:HCV140"/>
    <mergeCell ref="HCW140:HED140"/>
    <mergeCell ref="HEE140:HFL140"/>
    <mergeCell ref="HFM140:HGT140"/>
    <mergeCell ref="GRC140:GSJ140"/>
    <mergeCell ref="GSK140:GTR140"/>
    <mergeCell ref="GTS140:GUZ140"/>
    <mergeCell ref="GVA140:GWH140"/>
    <mergeCell ref="GWI140:GXP140"/>
    <mergeCell ref="GXQ140:GYX140"/>
    <mergeCell ref="GJG140:GKN140"/>
    <mergeCell ref="GKO140:GLV140"/>
    <mergeCell ref="GLW140:GND140"/>
    <mergeCell ref="GNE140:GOL140"/>
    <mergeCell ref="GOM140:GPT140"/>
    <mergeCell ref="GPU140:GRB140"/>
    <mergeCell ref="GBK140:GCR140"/>
    <mergeCell ref="GCS140:GDZ140"/>
    <mergeCell ref="GEA140:GFH140"/>
    <mergeCell ref="GFI140:GGP140"/>
    <mergeCell ref="GGQ140:GHX140"/>
    <mergeCell ref="GHY140:GJF140"/>
    <mergeCell ref="FTO140:FUV140"/>
    <mergeCell ref="FUW140:FWD140"/>
    <mergeCell ref="FWE140:FXL140"/>
    <mergeCell ref="FXM140:FYT140"/>
    <mergeCell ref="FYU140:GAB140"/>
    <mergeCell ref="GAC140:GBJ140"/>
    <mergeCell ref="FLS140:FMZ140"/>
    <mergeCell ref="FNA140:FOH140"/>
    <mergeCell ref="FOI140:FPP140"/>
    <mergeCell ref="FPQ140:FQX140"/>
    <mergeCell ref="FQY140:FSF140"/>
    <mergeCell ref="FSG140:FTN140"/>
    <mergeCell ref="FDW140:FFD140"/>
    <mergeCell ref="FFE140:FGL140"/>
    <mergeCell ref="FGM140:FHT140"/>
    <mergeCell ref="FHU140:FJB140"/>
    <mergeCell ref="FJC140:FKJ140"/>
    <mergeCell ref="FKK140:FLR140"/>
    <mergeCell ref="EWA140:EXH140"/>
    <mergeCell ref="EXI140:EYP140"/>
    <mergeCell ref="EYQ140:EZX140"/>
    <mergeCell ref="EZY140:FBF140"/>
    <mergeCell ref="FBG140:FCN140"/>
    <mergeCell ref="FCO140:FDV140"/>
    <mergeCell ref="EOE140:EPL140"/>
    <mergeCell ref="EPM140:EQT140"/>
    <mergeCell ref="EQU140:ESB140"/>
    <mergeCell ref="ESC140:ETJ140"/>
    <mergeCell ref="ETK140:EUR140"/>
    <mergeCell ref="EUS140:EVZ140"/>
    <mergeCell ref="EGI140:EHP140"/>
    <mergeCell ref="EHQ140:EIX140"/>
    <mergeCell ref="EIY140:EKF140"/>
    <mergeCell ref="EKG140:ELN140"/>
    <mergeCell ref="ELO140:EMV140"/>
    <mergeCell ref="EMW140:EOD140"/>
    <mergeCell ref="DYM140:DZT140"/>
    <mergeCell ref="DZU140:EBB140"/>
    <mergeCell ref="EBC140:ECJ140"/>
    <mergeCell ref="ECK140:EDR140"/>
    <mergeCell ref="EDS140:EEZ140"/>
    <mergeCell ref="EFA140:EGH140"/>
    <mergeCell ref="DQQ140:DRX140"/>
    <mergeCell ref="DRY140:DTF140"/>
    <mergeCell ref="DTG140:DUN140"/>
    <mergeCell ref="DUO140:DVV140"/>
    <mergeCell ref="DVW140:DXD140"/>
    <mergeCell ref="DXE140:DYL140"/>
    <mergeCell ref="DIU140:DKB140"/>
    <mergeCell ref="DKC140:DLJ140"/>
    <mergeCell ref="DLK140:DMR140"/>
    <mergeCell ref="DMS140:DNZ140"/>
    <mergeCell ref="DOA140:DPH140"/>
    <mergeCell ref="DPI140:DQP140"/>
    <mergeCell ref="DAY140:DCF140"/>
    <mergeCell ref="DCG140:DDN140"/>
    <mergeCell ref="DDO140:DEV140"/>
    <mergeCell ref="DEW140:DGD140"/>
    <mergeCell ref="DGE140:DHL140"/>
    <mergeCell ref="DHM140:DIT140"/>
    <mergeCell ref="CTC140:CUJ140"/>
    <mergeCell ref="CUK140:CVR140"/>
    <mergeCell ref="CVS140:CWZ140"/>
    <mergeCell ref="CXA140:CYH140"/>
    <mergeCell ref="CYI140:CZP140"/>
    <mergeCell ref="CZQ140:DAX140"/>
    <mergeCell ref="CLG140:CMN140"/>
    <mergeCell ref="CMO140:CNV140"/>
    <mergeCell ref="CNW140:CPD140"/>
    <mergeCell ref="CPE140:CQL140"/>
    <mergeCell ref="CQM140:CRT140"/>
    <mergeCell ref="CRU140:CTB140"/>
    <mergeCell ref="CDK140:CER140"/>
    <mergeCell ref="CES140:CFZ140"/>
    <mergeCell ref="CGA140:CHH140"/>
    <mergeCell ref="CHI140:CIP140"/>
    <mergeCell ref="CIQ140:CJX140"/>
    <mergeCell ref="CJY140:CLF140"/>
    <mergeCell ref="BVO140:BWV140"/>
    <mergeCell ref="BWW140:BYD140"/>
    <mergeCell ref="BYE140:BZL140"/>
    <mergeCell ref="BZM140:CAT140"/>
    <mergeCell ref="CAU140:CCB140"/>
    <mergeCell ref="CCC140:CDJ140"/>
    <mergeCell ref="BNS140:BOZ140"/>
    <mergeCell ref="BPA140:BQH140"/>
    <mergeCell ref="BQI140:BRP140"/>
    <mergeCell ref="BRQ140:BSX140"/>
    <mergeCell ref="BSY140:BUF140"/>
    <mergeCell ref="BUG140:BVN140"/>
    <mergeCell ref="BFW140:BHD140"/>
    <mergeCell ref="BHE140:BIL140"/>
    <mergeCell ref="BIM140:BJT140"/>
    <mergeCell ref="BJU140:BLB140"/>
    <mergeCell ref="BLC140:BMJ140"/>
    <mergeCell ref="BMK140:BNR140"/>
    <mergeCell ref="AYA140:AZH140"/>
    <mergeCell ref="AZI140:BAP140"/>
    <mergeCell ref="BAQ140:BBX140"/>
    <mergeCell ref="BBY140:BDF140"/>
    <mergeCell ref="BDG140:BEN140"/>
    <mergeCell ref="BEO140:BFV140"/>
    <mergeCell ref="AQE140:ARL140"/>
    <mergeCell ref="ARM140:AST140"/>
    <mergeCell ref="ASU140:AUB140"/>
    <mergeCell ref="AUC140:AVJ140"/>
    <mergeCell ref="AVK140:AWR140"/>
    <mergeCell ref="AWS140:AXZ140"/>
    <mergeCell ref="AII140:AJP140"/>
    <mergeCell ref="AJQ140:AKX140"/>
    <mergeCell ref="AKY140:AMF140"/>
    <mergeCell ref="AMG140:ANN140"/>
    <mergeCell ref="ANO140:AOV140"/>
    <mergeCell ref="AOW140:AQD140"/>
    <mergeCell ref="AAM140:ABT140"/>
    <mergeCell ref="ABU140:ADB140"/>
    <mergeCell ref="ADC140:AEJ140"/>
    <mergeCell ref="AEK140:AFR140"/>
    <mergeCell ref="AFS140:AGZ140"/>
    <mergeCell ref="AHA140:AIH140"/>
    <mergeCell ref="SQ140:TX140"/>
    <mergeCell ref="TY140:VF140"/>
    <mergeCell ref="VG140:WN140"/>
    <mergeCell ref="WO140:XV140"/>
    <mergeCell ref="XW140:ZD140"/>
    <mergeCell ref="ZE140:AAL140"/>
    <mergeCell ref="KU140:MB140"/>
    <mergeCell ref="MC140:NJ140"/>
    <mergeCell ref="NK140:OR140"/>
    <mergeCell ref="OS140:PZ140"/>
    <mergeCell ref="QA140:RH140"/>
    <mergeCell ref="RI140:SP140"/>
    <mergeCell ref="XCS127:XDZ127"/>
    <mergeCell ref="XEA127:XFD127"/>
    <mergeCell ref="A140:AJ140"/>
    <mergeCell ref="BQ140:CX140"/>
    <mergeCell ref="CY140:EF140"/>
    <mergeCell ref="EG140:FN140"/>
    <mergeCell ref="FO140:GV140"/>
    <mergeCell ref="GW140:ID140"/>
    <mergeCell ref="IE140:JL140"/>
    <mergeCell ref="JM140:KT140"/>
    <mergeCell ref="WUW127:WWD127"/>
    <mergeCell ref="WWE127:WXL127"/>
    <mergeCell ref="WXM127:WYT127"/>
    <mergeCell ref="WYU127:XAB127"/>
    <mergeCell ref="XAC127:XBJ127"/>
    <mergeCell ref="XBK127:XCR127"/>
    <mergeCell ref="WNA127:WOH127"/>
    <mergeCell ref="WOI127:WPP127"/>
    <mergeCell ref="WPQ127:WQX127"/>
    <mergeCell ref="WQY127:WSF127"/>
    <mergeCell ref="WSG127:WTN127"/>
    <mergeCell ref="WTO127:WUV127"/>
    <mergeCell ref="WFE127:WGL127"/>
    <mergeCell ref="WGM127:WHT127"/>
    <mergeCell ref="WHU127:WJB127"/>
    <mergeCell ref="WJC127:WKJ127"/>
    <mergeCell ref="WKK127:WLR127"/>
    <mergeCell ref="WLS127:WMZ127"/>
    <mergeCell ref="VXI127:VYP127"/>
    <mergeCell ref="VYQ127:VZX127"/>
    <mergeCell ref="VZY127:WBF127"/>
    <mergeCell ref="WBG127:WCN127"/>
    <mergeCell ref="WCO127:WDV127"/>
    <mergeCell ref="WDW127:WFD127"/>
    <mergeCell ref="VPM127:VQT127"/>
    <mergeCell ref="VQU127:VSB127"/>
    <mergeCell ref="VSC127:VTJ127"/>
    <mergeCell ref="VTK127:VUR127"/>
    <mergeCell ref="VUS127:VVZ127"/>
    <mergeCell ref="VWA127:VXH127"/>
    <mergeCell ref="VHQ127:VIX127"/>
    <mergeCell ref="VIY127:VKF127"/>
    <mergeCell ref="VKG127:VLN127"/>
    <mergeCell ref="VLO127:VMV127"/>
    <mergeCell ref="VMW127:VOD127"/>
    <mergeCell ref="VOE127:VPL127"/>
    <mergeCell ref="UZU127:VBB127"/>
    <mergeCell ref="VBC127:VCJ127"/>
    <mergeCell ref="VCK127:VDR127"/>
    <mergeCell ref="VDS127:VEZ127"/>
    <mergeCell ref="VFA127:VGH127"/>
    <mergeCell ref="VGI127:VHP127"/>
    <mergeCell ref="URY127:UTF127"/>
    <mergeCell ref="UTG127:UUN127"/>
    <mergeCell ref="UUO127:UVV127"/>
    <mergeCell ref="UVW127:UXD127"/>
    <mergeCell ref="UXE127:UYL127"/>
    <mergeCell ref="UYM127:UZT127"/>
    <mergeCell ref="UKC127:ULJ127"/>
    <mergeCell ref="ULK127:UMR127"/>
    <mergeCell ref="UMS127:UNZ127"/>
    <mergeCell ref="UOA127:UPH127"/>
    <mergeCell ref="UPI127:UQP127"/>
    <mergeCell ref="UQQ127:URX127"/>
    <mergeCell ref="UCG127:UDN127"/>
    <mergeCell ref="UDO127:UEV127"/>
    <mergeCell ref="UEW127:UGD127"/>
    <mergeCell ref="UGE127:UHL127"/>
    <mergeCell ref="UHM127:UIT127"/>
    <mergeCell ref="UIU127:UKB127"/>
    <mergeCell ref="TUK127:TVR127"/>
    <mergeCell ref="TVS127:TWZ127"/>
    <mergeCell ref="TXA127:TYH127"/>
    <mergeCell ref="TYI127:TZP127"/>
    <mergeCell ref="TZQ127:UAX127"/>
    <mergeCell ref="UAY127:UCF127"/>
    <mergeCell ref="TMO127:TNV127"/>
    <mergeCell ref="TNW127:TPD127"/>
    <mergeCell ref="TPE127:TQL127"/>
    <mergeCell ref="TQM127:TRT127"/>
    <mergeCell ref="TRU127:TTB127"/>
    <mergeCell ref="TTC127:TUJ127"/>
    <mergeCell ref="TES127:TFZ127"/>
    <mergeCell ref="TGA127:THH127"/>
    <mergeCell ref="THI127:TIP127"/>
    <mergeCell ref="TIQ127:TJX127"/>
    <mergeCell ref="TJY127:TLF127"/>
    <mergeCell ref="TLG127:TMN127"/>
    <mergeCell ref="SWW127:SYD127"/>
    <mergeCell ref="SYE127:SZL127"/>
    <mergeCell ref="SZM127:TAT127"/>
    <mergeCell ref="TAU127:TCB127"/>
    <mergeCell ref="TCC127:TDJ127"/>
    <mergeCell ref="TDK127:TER127"/>
    <mergeCell ref="SPA127:SQH127"/>
    <mergeCell ref="SQI127:SRP127"/>
    <mergeCell ref="SRQ127:SSX127"/>
    <mergeCell ref="SSY127:SUF127"/>
    <mergeCell ref="SUG127:SVN127"/>
    <mergeCell ref="SVO127:SWV127"/>
    <mergeCell ref="SHE127:SIL127"/>
    <mergeCell ref="SIM127:SJT127"/>
    <mergeCell ref="SJU127:SLB127"/>
    <mergeCell ref="SLC127:SMJ127"/>
    <mergeCell ref="SMK127:SNR127"/>
    <mergeCell ref="SNS127:SOZ127"/>
    <mergeCell ref="RZI127:SAP127"/>
    <mergeCell ref="SAQ127:SBX127"/>
    <mergeCell ref="SBY127:SDF127"/>
    <mergeCell ref="SDG127:SEN127"/>
    <mergeCell ref="SEO127:SFV127"/>
    <mergeCell ref="SFW127:SHD127"/>
    <mergeCell ref="RRM127:RST127"/>
    <mergeCell ref="RSU127:RUB127"/>
    <mergeCell ref="RUC127:RVJ127"/>
    <mergeCell ref="RVK127:RWR127"/>
    <mergeCell ref="RWS127:RXZ127"/>
    <mergeCell ref="RYA127:RZH127"/>
    <mergeCell ref="RJQ127:RKX127"/>
    <mergeCell ref="RKY127:RMF127"/>
    <mergeCell ref="RMG127:RNN127"/>
    <mergeCell ref="RNO127:ROV127"/>
    <mergeCell ref="ROW127:RQD127"/>
    <mergeCell ref="RQE127:RRL127"/>
    <mergeCell ref="RBU127:RDB127"/>
    <mergeCell ref="RDC127:REJ127"/>
    <mergeCell ref="REK127:RFR127"/>
    <mergeCell ref="RFS127:RGZ127"/>
    <mergeCell ref="RHA127:RIH127"/>
    <mergeCell ref="RII127:RJP127"/>
    <mergeCell ref="QTY127:QVF127"/>
    <mergeCell ref="QVG127:QWN127"/>
    <mergeCell ref="QWO127:QXV127"/>
    <mergeCell ref="QXW127:QZD127"/>
    <mergeCell ref="QZE127:RAL127"/>
    <mergeCell ref="RAM127:RBT127"/>
    <mergeCell ref="QMC127:QNJ127"/>
    <mergeCell ref="QNK127:QOR127"/>
    <mergeCell ref="QOS127:QPZ127"/>
    <mergeCell ref="QQA127:QRH127"/>
    <mergeCell ref="QRI127:QSP127"/>
    <mergeCell ref="QSQ127:QTX127"/>
    <mergeCell ref="QEG127:QFN127"/>
    <mergeCell ref="QFO127:QGV127"/>
    <mergeCell ref="QGW127:QID127"/>
    <mergeCell ref="QIE127:QJL127"/>
    <mergeCell ref="QJM127:QKT127"/>
    <mergeCell ref="QKU127:QMB127"/>
    <mergeCell ref="PWK127:PXR127"/>
    <mergeCell ref="PXS127:PYZ127"/>
    <mergeCell ref="PZA127:QAH127"/>
    <mergeCell ref="QAI127:QBP127"/>
    <mergeCell ref="QBQ127:QCX127"/>
    <mergeCell ref="QCY127:QEF127"/>
    <mergeCell ref="POO127:PPV127"/>
    <mergeCell ref="PPW127:PRD127"/>
    <mergeCell ref="PRE127:PSL127"/>
    <mergeCell ref="PSM127:PTT127"/>
    <mergeCell ref="PTU127:PVB127"/>
    <mergeCell ref="PVC127:PWJ127"/>
    <mergeCell ref="PGS127:PHZ127"/>
    <mergeCell ref="PIA127:PJH127"/>
    <mergeCell ref="PJI127:PKP127"/>
    <mergeCell ref="PKQ127:PLX127"/>
    <mergeCell ref="PLY127:PNF127"/>
    <mergeCell ref="PNG127:PON127"/>
    <mergeCell ref="OYW127:PAD127"/>
    <mergeCell ref="PAE127:PBL127"/>
    <mergeCell ref="PBM127:PCT127"/>
    <mergeCell ref="PCU127:PEB127"/>
    <mergeCell ref="PEC127:PFJ127"/>
    <mergeCell ref="PFK127:PGR127"/>
    <mergeCell ref="ORA127:OSH127"/>
    <mergeCell ref="OSI127:OTP127"/>
    <mergeCell ref="OTQ127:OUX127"/>
    <mergeCell ref="OUY127:OWF127"/>
    <mergeCell ref="OWG127:OXN127"/>
    <mergeCell ref="OXO127:OYV127"/>
    <mergeCell ref="OJE127:OKL127"/>
    <mergeCell ref="OKM127:OLT127"/>
    <mergeCell ref="OLU127:ONB127"/>
    <mergeCell ref="ONC127:OOJ127"/>
    <mergeCell ref="OOK127:OPR127"/>
    <mergeCell ref="OPS127:OQZ127"/>
    <mergeCell ref="OBI127:OCP127"/>
    <mergeCell ref="OCQ127:ODX127"/>
    <mergeCell ref="ODY127:OFF127"/>
    <mergeCell ref="OFG127:OGN127"/>
    <mergeCell ref="OGO127:OHV127"/>
    <mergeCell ref="OHW127:OJD127"/>
    <mergeCell ref="NTM127:NUT127"/>
    <mergeCell ref="NUU127:NWB127"/>
    <mergeCell ref="NWC127:NXJ127"/>
    <mergeCell ref="NXK127:NYR127"/>
    <mergeCell ref="NYS127:NZZ127"/>
    <mergeCell ref="OAA127:OBH127"/>
    <mergeCell ref="NLQ127:NMX127"/>
    <mergeCell ref="NMY127:NOF127"/>
    <mergeCell ref="NOG127:NPN127"/>
    <mergeCell ref="NPO127:NQV127"/>
    <mergeCell ref="NQW127:NSD127"/>
    <mergeCell ref="NSE127:NTL127"/>
    <mergeCell ref="NDU127:NFB127"/>
    <mergeCell ref="NFC127:NGJ127"/>
    <mergeCell ref="NGK127:NHR127"/>
    <mergeCell ref="NHS127:NIZ127"/>
    <mergeCell ref="NJA127:NKH127"/>
    <mergeCell ref="NKI127:NLP127"/>
    <mergeCell ref="MVY127:MXF127"/>
    <mergeCell ref="MXG127:MYN127"/>
    <mergeCell ref="MYO127:MZV127"/>
    <mergeCell ref="MZW127:NBD127"/>
    <mergeCell ref="NBE127:NCL127"/>
    <mergeCell ref="NCM127:NDT127"/>
    <mergeCell ref="MOC127:MPJ127"/>
    <mergeCell ref="MPK127:MQR127"/>
    <mergeCell ref="MQS127:MRZ127"/>
    <mergeCell ref="MSA127:MTH127"/>
    <mergeCell ref="MTI127:MUP127"/>
    <mergeCell ref="MUQ127:MVX127"/>
    <mergeCell ref="MGG127:MHN127"/>
    <mergeCell ref="MHO127:MIV127"/>
    <mergeCell ref="MIW127:MKD127"/>
    <mergeCell ref="MKE127:MLL127"/>
    <mergeCell ref="MLM127:MMT127"/>
    <mergeCell ref="MMU127:MOB127"/>
    <mergeCell ref="LYK127:LZR127"/>
    <mergeCell ref="LZS127:MAZ127"/>
    <mergeCell ref="MBA127:MCH127"/>
    <mergeCell ref="MCI127:MDP127"/>
    <mergeCell ref="MDQ127:MEX127"/>
    <mergeCell ref="MEY127:MGF127"/>
    <mergeCell ref="LQO127:LRV127"/>
    <mergeCell ref="LRW127:LTD127"/>
    <mergeCell ref="LTE127:LUL127"/>
    <mergeCell ref="LUM127:LVT127"/>
    <mergeCell ref="LVU127:LXB127"/>
    <mergeCell ref="LXC127:LYJ127"/>
    <mergeCell ref="LIS127:LJZ127"/>
    <mergeCell ref="LKA127:LLH127"/>
    <mergeCell ref="LLI127:LMP127"/>
    <mergeCell ref="LMQ127:LNX127"/>
    <mergeCell ref="LNY127:LPF127"/>
    <mergeCell ref="LPG127:LQN127"/>
    <mergeCell ref="LAW127:LCD127"/>
    <mergeCell ref="LCE127:LDL127"/>
    <mergeCell ref="LDM127:LET127"/>
    <mergeCell ref="LEU127:LGB127"/>
    <mergeCell ref="LGC127:LHJ127"/>
    <mergeCell ref="LHK127:LIR127"/>
    <mergeCell ref="KTA127:KUH127"/>
    <mergeCell ref="KUI127:KVP127"/>
    <mergeCell ref="KVQ127:KWX127"/>
    <mergeCell ref="KWY127:KYF127"/>
    <mergeCell ref="KYG127:KZN127"/>
    <mergeCell ref="KZO127:LAV127"/>
    <mergeCell ref="KLE127:KML127"/>
    <mergeCell ref="KMM127:KNT127"/>
    <mergeCell ref="KNU127:KPB127"/>
    <mergeCell ref="KPC127:KQJ127"/>
    <mergeCell ref="KQK127:KRR127"/>
    <mergeCell ref="KRS127:KSZ127"/>
    <mergeCell ref="KDI127:KEP127"/>
    <mergeCell ref="KEQ127:KFX127"/>
    <mergeCell ref="KFY127:KHF127"/>
    <mergeCell ref="KHG127:KIN127"/>
    <mergeCell ref="KIO127:KJV127"/>
    <mergeCell ref="KJW127:KLD127"/>
    <mergeCell ref="JVM127:JWT127"/>
    <mergeCell ref="JWU127:JYB127"/>
    <mergeCell ref="JYC127:JZJ127"/>
    <mergeCell ref="JZK127:KAR127"/>
    <mergeCell ref="KAS127:KBZ127"/>
    <mergeCell ref="KCA127:KDH127"/>
    <mergeCell ref="JNQ127:JOX127"/>
    <mergeCell ref="JOY127:JQF127"/>
    <mergeCell ref="JQG127:JRN127"/>
    <mergeCell ref="JRO127:JSV127"/>
    <mergeCell ref="JSW127:JUD127"/>
    <mergeCell ref="JUE127:JVL127"/>
    <mergeCell ref="JFU127:JHB127"/>
    <mergeCell ref="JHC127:JIJ127"/>
    <mergeCell ref="JIK127:JJR127"/>
    <mergeCell ref="JJS127:JKZ127"/>
    <mergeCell ref="JLA127:JMH127"/>
    <mergeCell ref="JMI127:JNP127"/>
    <mergeCell ref="IXY127:IZF127"/>
    <mergeCell ref="IZG127:JAN127"/>
    <mergeCell ref="JAO127:JBV127"/>
    <mergeCell ref="JBW127:JDD127"/>
    <mergeCell ref="JDE127:JEL127"/>
    <mergeCell ref="JEM127:JFT127"/>
    <mergeCell ref="IQC127:IRJ127"/>
    <mergeCell ref="IRK127:ISR127"/>
    <mergeCell ref="ISS127:ITZ127"/>
    <mergeCell ref="IUA127:IVH127"/>
    <mergeCell ref="IVI127:IWP127"/>
    <mergeCell ref="IWQ127:IXX127"/>
    <mergeCell ref="IIG127:IJN127"/>
    <mergeCell ref="IJO127:IKV127"/>
    <mergeCell ref="IKW127:IMD127"/>
    <mergeCell ref="IME127:INL127"/>
    <mergeCell ref="INM127:IOT127"/>
    <mergeCell ref="IOU127:IQB127"/>
    <mergeCell ref="IAK127:IBR127"/>
    <mergeCell ref="IBS127:ICZ127"/>
    <mergeCell ref="IDA127:IEH127"/>
    <mergeCell ref="IEI127:IFP127"/>
    <mergeCell ref="IFQ127:IGX127"/>
    <mergeCell ref="IGY127:IIF127"/>
    <mergeCell ref="HSO127:HTV127"/>
    <mergeCell ref="HTW127:HVD127"/>
    <mergeCell ref="HVE127:HWL127"/>
    <mergeCell ref="HWM127:HXT127"/>
    <mergeCell ref="HXU127:HZB127"/>
    <mergeCell ref="HZC127:IAJ127"/>
    <mergeCell ref="HKS127:HLZ127"/>
    <mergeCell ref="HMA127:HNH127"/>
    <mergeCell ref="HNI127:HOP127"/>
    <mergeCell ref="HOQ127:HPX127"/>
    <mergeCell ref="HPY127:HRF127"/>
    <mergeCell ref="HRG127:HSN127"/>
    <mergeCell ref="HCW127:HED127"/>
    <mergeCell ref="HEE127:HFL127"/>
    <mergeCell ref="HFM127:HGT127"/>
    <mergeCell ref="HGU127:HIB127"/>
    <mergeCell ref="HIC127:HJJ127"/>
    <mergeCell ref="HJK127:HKR127"/>
    <mergeCell ref="GVA127:GWH127"/>
    <mergeCell ref="GWI127:GXP127"/>
    <mergeCell ref="GXQ127:GYX127"/>
    <mergeCell ref="GYY127:HAF127"/>
    <mergeCell ref="HAG127:HBN127"/>
    <mergeCell ref="HBO127:HCV127"/>
    <mergeCell ref="GNE127:GOL127"/>
    <mergeCell ref="GOM127:GPT127"/>
    <mergeCell ref="GPU127:GRB127"/>
    <mergeCell ref="GRC127:GSJ127"/>
    <mergeCell ref="GSK127:GTR127"/>
    <mergeCell ref="GTS127:GUZ127"/>
    <mergeCell ref="GFI127:GGP127"/>
    <mergeCell ref="GGQ127:GHX127"/>
    <mergeCell ref="GHY127:GJF127"/>
    <mergeCell ref="GJG127:GKN127"/>
    <mergeCell ref="GKO127:GLV127"/>
    <mergeCell ref="GLW127:GND127"/>
    <mergeCell ref="FXM127:FYT127"/>
    <mergeCell ref="FYU127:GAB127"/>
    <mergeCell ref="GAC127:GBJ127"/>
    <mergeCell ref="GBK127:GCR127"/>
    <mergeCell ref="GCS127:GDZ127"/>
    <mergeCell ref="GEA127:GFH127"/>
    <mergeCell ref="FPQ127:FQX127"/>
    <mergeCell ref="FQY127:FSF127"/>
    <mergeCell ref="FSG127:FTN127"/>
    <mergeCell ref="FTO127:FUV127"/>
    <mergeCell ref="FUW127:FWD127"/>
    <mergeCell ref="FWE127:FXL127"/>
    <mergeCell ref="FHU127:FJB127"/>
    <mergeCell ref="FJC127:FKJ127"/>
    <mergeCell ref="FKK127:FLR127"/>
    <mergeCell ref="FLS127:FMZ127"/>
    <mergeCell ref="FNA127:FOH127"/>
    <mergeCell ref="FOI127:FPP127"/>
    <mergeCell ref="EZY127:FBF127"/>
    <mergeCell ref="FBG127:FCN127"/>
    <mergeCell ref="FCO127:FDV127"/>
    <mergeCell ref="FDW127:FFD127"/>
    <mergeCell ref="FFE127:FGL127"/>
    <mergeCell ref="FGM127:FHT127"/>
    <mergeCell ref="ESC127:ETJ127"/>
    <mergeCell ref="ETK127:EUR127"/>
    <mergeCell ref="EUS127:EVZ127"/>
    <mergeCell ref="EWA127:EXH127"/>
    <mergeCell ref="EXI127:EYP127"/>
    <mergeCell ref="EYQ127:EZX127"/>
    <mergeCell ref="EKG127:ELN127"/>
    <mergeCell ref="ELO127:EMV127"/>
    <mergeCell ref="EMW127:EOD127"/>
    <mergeCell ref="EOE127:EPL127"/>
    <mergeCell ref="EPM127:EQT127"/>
    <mergeCell ref="EQU127:ESB127"/>
    <mergeCell ref="ECK127:EDR127"/>
    <mergeCell ref="EDS127:EEZ127"/>
    <mergeCell ref="EFA127:EGH127"/>
    <mergeCell ref="EGI127:EHP127"/>
    <mergeCell ref="EHQ127:EIX127"/>
    <mergeCell ref="EIY127:EKF127"/>
    <mergeCell ref="DUO127:DVV127"/>
    <mergeCell ref="DVW127:DXD127"/>
    <mergeCell ref="DXE127:DYL127"/>
    <mergeCell ref="DYM127:DZT127"/>
    <mergeCell ref="DZU127:EBB127"/>
    <mergeCell ref="EBC127:ECJ127"/>
    <mergeCell ref="DMS127:DNZ127"/>
    <mergeCell ref="DOA127:DPH127"/>
    <mergeCell ref="DPI127:DQP127"/>
    <mergeCell ref="DQQ127:DRX127"/>
    <mergeCell ref="DRY127:DTF127"/>
    <mergeCell ref="DTG127:DUN127"/>
    <mergeCell ref="DEW127:DGD127"/>
    <mergeCell ref="DGE127:DHL127"/>
    <mergeCell ref="DHM127:DIT127"/>
    <mergeCell ref="DIU127:DKB127"/>
    <mergeCell ref="DKC127:DLJ127"/>
    <mergeCell ref="DLK127:DMR127"/>
    <mergeCell ref="CXA127:CYH127"/>
    <mergeCell ref="CYI127:CZP127"/>
    <mergeCell ref="CZQ127:DAX127"/>
    <mergeCell ref="DAY127:DCF127"/>
    <mergeCell ref="DCG127:DDN127"/>
    <mergeCell ref="DDO127:DEV127"/>
    <mergeCell ref="CPE127:CQL127"/>
    <mergeCell ref="CQM127:CRT127"/>
    <mergeCell ref="CRU127:CTB127"/>
    <mergeCell ref="CTC127:CUJ127"/>
    <mergeCell ref="CUK127:CVR127"/>
    <mergeCell ref="CVS127:CWZ127"/>
    <mergeCell ref="CHI127:CIP127"/>
    <mergeCell ref="CIQ127:CJX127"/>
    <mergeCell ref="CJY127:CLF127"/>
    <mergeCell ref="CLG127:CMN127"/>
    <mergeCell ref="CMO127:CNV127"/>
    <mergeCell ref="CNW127:CPD127"/>
    <mergeCell ref="BZM127:CAT127"/>
    <mergeCell ref="CAU127:CCB127"/>
    <mergeCell ref="CCC127:CDJ127"/>
    <mergeCell ref="CDK127:CER127"/>
    <mergeCell ref="CES127:CFZ127"/>
    <mergeCell ref="CGA127:CHH127"/>
    <mergeCell ref="BRQ127:BSX127"/>
    <mergeCell ref="BSY127:BUF127"/>
    <mergeCell ref="BUG127:BVN127"/>
    <mergeCell ref="BVO127:BWV127"/>
    <mergeCell ref="BWW127:BYD127"/>
    <mergeCell ref="BYE127:BZL127"/>
    <mergeCell ref="BJU127:BLB127"/>
    <mergeCell ref="BLC127:BMJ127"/>
    <mergeCell ref="BMK127:BNR127"/>
    <mergeCell ref="BNS127:BOZ127"/>
    <mergeCell ref="BPA127:BQH127"/>
    <mergeCell ref="BQI127:BRP127"/>
    <mergeCell ref="BBY127:BDF127"/>
    <mergeCell ref="BDG127:BEN127"/>
    <mergeCell ref="BEO127:BFV127"/>
    <mergeCell ref="BFW127:BHD127"/>
    <mergeCell ref="BHE127:BIL127"/>
    <mergeCell ref="BIM127:BJT127"/>
    <mergeCell ref="AUC127:AVJ127"/>
    <mergeCell ref="AVK127:AWR127"/>
    <mergeCell ref="AWS127:AXZ127"/>
    <mergeCell ref="AYA127:AZH127"/>
    <mergeCell ref="AZI127:BAP127"/>
    <mergeCell ref="BAQ127:BBX127"/>
    <mergeCell ref="AMG127:ANN127"/>
    <mergeCell ref="ANO127:AOV127"/>
    <mergeCell ref="AOW127:AQD127"/>
    <mergeCell ref="AQE127:ARL127"/>
    <mergeCell ref="ARM127:AST127"/>
    <mergeCell ref="ASU127:AUB127"/>
    <mergeCell ref="AEK127:AFR127"/>
    <mergeCell ref="AFS127:AGZ127"/>
    <mergeCell ref="AHA127:AIH127"/>
    <mergeCell ref="AII127:AJP127"/>
    <mergeCell ref="AJQ127:AKX127"/>
    <mergeCell ref="AKY127:AMF127"/>
    <mergeCell ref="WO127:XV127"/>
    <mergeCell ref="XW127:ZD127"/>
    <mergeCell ref="ZE127:AAL127"/>
    <mergeCell ref="AAM127:ABT127"/>
    <mergeCell ref="ABU127:ADB127"/>
    <mergeCell ref="ADC127:AEJ127"/>
    <mergeCell ref="OS127:PZ127"/>
    <mergeCell ref="QA127:RH127"/>
    <mergeCell ref="RI127:SP127"/>
    <mergeCell ref="SQ127:TX127"/>
    <mergeCell ref="TY127:VF127"/>
    <mergeCell ref="VG127:WN127"/>
    <mergeCell ref="GW127:ID127"/>
    <mergeCell ref="IE127:JL127"/>
    <mergeCell ref="JM127:KT127"/>
    <mergeCell ref="KU127:MB127"/>
    <mergeCell ref="MC127:NJ127"/>
    <mergeCell ref="NK127:OR127"/>
    <mergeCell ref="WYU102:XAB102"/>
    <mergeCell ref="XAC102:XBJ102"/>
    <mergeCell ref="XBK102:XCR102"/>
    <mergeCell ref="XCS102:XDZ102"/>
    <mergeCell ref="XEA102:XFD102"/>
    <mergeCell ref="A127:AJ127"/>
    <mergeCell ref="BQ127:CX127"/>
    <mergeCell ref="CY127:EF127"/>
    <mergeCell ref="EG127:FN127"/>
    <mergeCell ref="FO127:GV127"/>
    <mergeCell ref="WQY102:WSF102"/>
    <mergeCell ref="WSG102:WTN102"/>
    <mergeCell ref="WTO102:WUV102"/>
    <mergeCell ref="WUW102:WWD102"/>
    <mergeCell ref="WWE102:WXL102"/>
    <mergeCell ref="WXM102:WYT102"/>
    <mergeCell ref="WJC102:WKJ102"/>
    <mergeCell ref="WKK102:WLR102"/>
    <mergeCell ref="WLS102:WMZ102"/>
    <mergeCell ref="WNA102:WOH102"/>
    <mergeCell ref="WOI102:WPP102"/>
    <mergeCell ref="WPQ102:WQX102"/>
    <mergeCell ref="WBG102:WCN102"/>
    <mergeCell ref="WCO102:WDV102"/>
    <mergeCell ref="WDW102:WFD102"/>
    <mergeCell ref="WFE102:WGL102"/>
    <mergeCell ref="WGM102:WHT102"/>
    <mergeCell ref="WHU102:WJB102"/>
    <mergeCell ref="VTK102:VUR102"/>
    <mergeCell ref="VUS102:VVZ102"/>
    <mergeCell ref="VWA102:VXH102"/>
    <mergeCell ref="VXI102:VYP102"/>
    <mergeCell ref="VYQ102:VZX102"/>
    <mergeCell ref="VZY102:WBF102"/>
    <mergeCell ref="VLO102:VMV102"/>
    <mergeCell ref="VMW102:VOD102"/>
    <mergeCell ref="VOE102:VPL102"/>
    <mergeCell ref="VPM102:VQT102"/>
    <mergeCell ref="VQU102:VSB102"/>
    <mergeCell ref="VSC102:VTJ102"/>
    <mergeCell ref="VDS102:VEZ102"/>
    <mergeCell ref="VFA102:VGH102"/>
    <mergeCell ref="VGI102:VHP102"/>
    <mergeCell ref="VHQ102:VIX102"/>
    <mergeCell ref="VIY102:VKF102"/>
    <mergeCell ref="VKG102:VLN102"/>
    <mergeCell ref="UVW102:UXD102"/>
    <mergeCell ref="UXE102:UYL102"/>
    <mergeCell ref="UYM102:UZT102"/>
    <mergeCell ref="UZU102:VBB102"/>
    <mergeCell ref="VBC102:VCJ102"/>
    <mergeCell ref="VCK102:VDR102"/>
    <mergeCell ref="UOA102:UPH102"/>
    <mergeCell ref="UPI102:UQP102"/>
    <mergeCell ref="UQQ102:URX102"/>
    <mergeCell ref="URY102:UTF102"/>
    <mergeCell ref="UTG102:UUN102"/>
    <mergeCell ref="UUO102:UVV102"/>
    <mergeCell ref="UGE102:UHL102"/>
    <mergeCell ref="UHM102:UIT102"/>
    <mergeCell ref="UIU102:UKB102"/>
    <mergeCell ref="UKC102:ULJ102"/>
    <mergeCell ref="ULK102:UMR102"/>
    <mergeCell ref="UMS102:UNZ102"/>
    <mergeCell ref="TYI102:TZP102"/>
    <mergeCell ref="TZQ102:UAX102"/>
    <mergeCell ref="UAY102:UCF102"/>
    <mergeCell ref="UCG102:UDN102"/>
    <mergeCell ref="UDO102:UEV102"/>
    <mergeCell ref="UEW102:UGD102"/>
    <mergeCell ref="TQM102:TRT102"/>
    <mergeCell ref="TRU102:TTB102"/>
    <mergeCell ref="TTC102:TUJ102"/>
    <mergeCell ref="TUK102:TVR102"/>
    <mergeCell ref="TVS102:TWZ102"/>
    <mergeCell ref="TXA102:TYH102"/>
    <mergeCell ref="TIQ102:TJX102"/>
    <mergeCell ref="TJY102:TLF102"/>
    <mergeCell ref="TLG102:TMN102"/>
    <mergeCell ref="TMO102:TNV102"/>
    <mergeCell ref="TNW102:TPD102"/>
    <mergeCell ref="TPE102:TQL102"/>
    <mergeCell ref="TAU102:TCB102"/>
    <mergeCell ref="TCC102:TDJ102"/>
    <mergeCell ref="TDK102:TER102"/>
    <mergeCell ref="TES102:TFZ102"/>
    <mergeCell ref="TGA102:THH102"/>
    <mergeCell ref="THI102:TIP102"/>
    <mergeCell ref="SSY102:SUF102"/>
    <mergeCell ref="SUG102:SVN102"/>
    <mergeCell ref="SVO102:SWV102"/>
    <mergeCell ref="SWW102:SYD102"/>
    <mergeCell ref="SYE102:SZL102"/>
    <mergeCell ref="SZM102:TAT102"/>
    <mergeCell ref="SLC102:SMJ102"/>
    <mergeCell ref="SMK102:SNR102"/>
    <mergeCell ref="SNS102:SOZ102"/>
    <mergeCell ref="SPA102:SQH102"/>
    <mergeCell ref="SQI102:SRP102"/>
    <mergeCell ref="SRQ102:SSX102"/>
    <mergeCell ref="SDG102:SEN102"/>
    <mergeCell ref="SEO102:SFV102"/>
    <mergeCell ref="SFW102:SHD102"/>
    <mergeCell ref="SHE102:SIL102"/>
    <mergeCell ref="SIM102:SJT102"/>
    <mergeCell ref="SJU102:SLB102"/>
    <mergeCell ref="RVK102:RWR102"/>
    <mergeCell ref="RWS102:RXZ102"/>
    <mergeCell ref="RYA102:RZH102"/>
    <mergeCell ref="RZI102:SAP102"/>
    <mergeCell ref="SAQ102:SBX102"/>
    <mergeCell ref="SBY102:SDF102"/>
    <mergeCell ref="RNO102:ROV102"/>
    <mergeCell ref="ROW102:RQD102"/>
    <mergeCell ref="RQE102:RRL102"/>
    <mergeCell ref="RRM102:RST102"/>
    <mergeCell ref="RSU102:RUB102"/>
    <mergeCell ref="RUC102:RVJ102"/>
    <mergeCell ref="RFS102:RGZ102"/>
    <mergeCell ref="RHA102:RIH102"/>
    <mergeCell ref="RII102:RJP102"/>
    <mergeCell ref="RJQ102:RKX102"/>
    <mergeCell ref="RKY102:RMF102"/>
    <mergeCell ref="RMG102:RNN102"/>
    <mergeCell ref="QXW102:QZD102"/>
    <mergeCell ref="QZE102:RAL102"/>
    <mergeCell ref="RAM102:RBT102"/>
    <mergeCell ref="RBU102:RDB102"/>
    <mergeCell ref="RDC102:REJ102"/>
    <mergeCell ref="REK102:RFR102"/>
    <mergeCell ref="QQA102:QRH102"/>
    <mergeCell ref="QRI102:QSP102"/>
    <mergeCell ref="QSQ102:QTX102"/>
    <mergeCell ref="QTY102:QVF102"/>
    <mergeCell ref="QVG102:QWN102"/>
    <mergeCell ref="QWO102:QXV102"/>
    <mergeCell ref="QIE102:QJL102"/>
    <mergeCell ref="QJM102:QKT102"/>
    <mergeCell ref="QKU102:QMB102"/>
    <mergeCell ref="QMC102:QNJ102"/>
    <mergeCell ref="QNK102:QOR102"/>
    <mergeCell ref="QOS102:QPZ102"/>
    <mergeCell ref="QAI102:QBP102"/>
    <mergeCell ref="QBQ102:QCX102"/>
    <mergeCell ref="QCY102:QEF102"/>
    <mergeCell ref="QEG102:QFN102"/>
    <mergeCell ref="QFO102:QGV102"/>
    <mergeCell ref="QGW102:QID102"/>
    <mergeCell ref="PSM102:PTT102"/>
    <mergeCell ref="PTU102:PVB102"/>
    <mergeCell ref="PVC102:PWJ102"/>
    <mergeCell ref="PWK102:PXR102"/>
    <mergeCell ref="PXS102:PYZ102"/>
    <mergeCell ref="PZA102:QAH102"/>
    <mergeCell ref="PKQ102:PLX102"/>
    <mergeCell ref="PLY102:PNF102"/>
    <mergeCell ref="PNG102:PON102"/>
    <mergeCell ref="POO102:PPV102"/>
    <mergeCell ref="PPW102:PRD102"/>
    <mergeCell ref="PRE102:PSL102"/>
    <mergeCell ref="PCU102:PEB102"/>
    <mergeCell ref="PEC102:PFJ102"/>
    <mergeCell ref="PFK102:PGR102"/>
    <mergeCell ref="PGS102:PHZ102"/>
    <mergeCell ref="PIA102:PJH102"/>
    <mergeCell ref="PJI102:PKP102"/>
    <mergeCell ref="OUY102:OWF102"/>
    <mergeCell ref="OWG102:OXN102"/>
    <mergeCell ref="OXO102:OYV102"/>
    <mergeCell ref="OYW102:PAD102"/>
    <mergeCell ref="PAE102:PBL102"/>
    <mergeCell ref="PBM102:PCT102"/>
    <mergeCell ref="ONC102:OOJ102"/>
    <mergeCell ref="OOK102:OPR102"/>
    <mergeCell ref="OPS102:OQZ102"/>
    <mergeCell ref="ORA102:OSH102"/>
    <mergeCell ref="OSI102:OTP102"/>
    <mergeCell ref="OTQ102:OUX102"/>
    <mergeCell ref="OFG102:OGN102"/>
    <mergeCell ref="OGO102:OHV102"/>
    <mergeCell ref="OHW102:OJD102"/>
    <mergeCell ref="OJE102:OKL102"/>
    <mergeCell ref="OKM102:OLT102"/>
    <mergeCell ref="OLU102:ONB102"/>
    <mergeCell ref="NXK102:NYR102"/>
    <mergeCell ref="NYS102:NZZ102"/>
    <mergeCell ref="OAA102:OBH102"/>
    <mergeCell ref="OBI102:OCP102"/>
    <mergeCell ref="OCQ102:ODX102"/>
    <mergeCell ref="ODY102:OFF102"/>
    <mergeCell ref="NPO102:NQV102"/>
    <mergeCell ref="NQW102:NSD102"/>
    <mergeCell ref="NSE102:NTL102"/>
    <mergeCell ref="NTM102:NUT102"/>
    <mergeCell ref="NUU102:NWB102"/>
    <mergeCell ref="NWC102:NXJ102"/>
    <mergeCell ref="NHS102:NIZ102"/>
    <mergeCell ref="NJA102:NKH102"/>
    <mergeCell ref="NKI102:NLP102"/>
    <mergeCell ref="NLQ102:NMX102"/>
    <mergeCell ref="NMY102:NOF102"/>
    <mergeCell ref="NOG102:NPN102"/>
    <mergeCell ref="MZW102:NBD102"/>
    <mergeCell ref="NBE102:NCL102"/>
    <mergeCell ref="NCM102:NDT102"/>
    <mergeCell ref="NDU102:NFB102"/>
    <mergeCell ref="NFC102:NGJ102"/>
    <mergeCell ref="NGK102:NHR102"/>
    <mergeCell ref="MSA102:MTH102"/>
    <mergeCell ref="MTI102:MUP102"/>
    <mergeCell ref="MUQ102:MVX102"/>
    <mergeCell ref="MVY102:MXF102"/>
    <mergeCell ref="MXG102:MYN102"/>
    <mergeCell ref="MYO102:MZV102"/>
    <mergeCell ref="MKE102:MLL102"/>
    <mergeCell ref="MLM102:MMT102"/>
    <mergeCell ref="MMU102:MOB102"/>
    <mergeCell ref="MOC102:MPJ102"/>
    <mergeCell ref="MPK102:MQR102"/>
    <mergeCell ref="MQS102:MRZ102"/>
    <mergeCell ref="MCI102:MDP102"/>
    <mergeCell ref="MDQ102:MEX102"/>
    <mergeCell ref="MEY102:MGF102"/>
    <mergeCell ref="MGG102:MHN102"/>
    <mergeCell ref="MHO102:MIV102"/>
    <mergeCell ref="MIW102:MKD102"/>
    <mergeCell ref="LUM102:LVT102"/>
    <mergeCell ref="LVU102:LXB102"/>
    <mergeCell ref="LXC102:LYJ102"/>
    <mergeCell ref="LYK102:LZR102"/>
    <mergeCell ref="LZS102:MAZ102"/>
    <mergeCell ref="MBA102:MCH102"/>
    <mergeCell ref="LMQ102:LNX102"/>
    <mergeCell ref="LNY102:LPF102"/>
    <mergeCell ref="LPG102:LQN102"/>
    <mergeCell ref="LQO102:LRV102"/>
    <mergeCell ref="LRW102:LTD102"/>
    <mergeCell ref="LTE102:LUL102"/>
    <mergeCell ref="LEU102:LGB102"/>
    <mergeCell ref="LGC102:LHJ102"/>
    <mergeCell ref="LHK102:LIR102"/>
    <mergeCell ref="LIS102:LJZ102"/>
    <mergeCell ref="LKA102:LLH102"/>
    <mergeCell ref="LLI102:LMP102"/>
    <mergeCell ref="KWY102:KYF102"/>
    <mergeCell ref="KYG102:KZN102"/>
    <mergeCell ref="KZO102:LAV102"/>
    <mergeCell ref="LAW102:LCD102"/>
    <mergeCell ref="LCE102:LDL102"/>
    <mergeCell ref="LDM102:LET102"/>
    <mergeCell ref="KPC102:KQJ102"/>
    <mergeCell ref="KQK102:KRR102"/>
    <mergeCell ref="KRS102:KSZ102"/>
    <mergeCell ref="KTA102:KUH102"/>
    <mergeCell ref="KUI102:KVP102"/>
    <mergeCell ref="KVQ102:KWX102"/>
    <mergeCell ref="KHG102:KIN102"/>
    <mergeCell ref="KIO102:KJV102"/>
    <mergeCell ref="KJW102:KLD102"/>
    <mergeCell ref="KLE102:KML102"/>
    <mergeCell ref="KMM102:KNT102"/>
    <mergeCell ref="KNU102:KPB102"/>
    <mergeCell ref="JZK102:KAR102"/>
    <mergeCell ref="KAS102:KBZ102"/>
    <mergeCell ref="KCA102:KDH102"/>
    <mergeCell ref="KDI102:KEP102"/>
    <mergeCell ref="KEQ102:KFX102"/>
    <mergeCell ref="KFY102:KHF102"/>
    <mergeCell ref="JRO102:JSV102"/>
    <mergeCell ref="JSW102:JUD102"/>
    <mergeCell ref="JUE102:JVL102"/>
    <mergeCell ref="JVM102:JWT102"/>
    <mergeCell ref="JWU102:JYB102"/>
    <mergeCell ref="JYC102:JZJ102"/>
    <mergeCell ref="JJS102:JKZ102"/>
    <mergeCell ref="JLA102:JMH102"/>
    <mergeCell ref="JMI102:JNP102"/>
    <mergeCell ref="JNQ102:JOX102"/>
    <mergeCell ref="JOY102:JQF102"/>
    <mergeCell ref="JQG102:JRN102"/>
    <mergeCell ref="JBW102:JDD102"/>
    <mergeCell ref="JDE102:JEL102"/>
    <mergeCell ref="JEM102:JFT102"/>
    <mergeCell ref="JFU102:JHB102"/>
    <mergeCell ref="JHC102:JIJ102"/>
    <mergeCell ref="JIK102:JJR102"/>
    <mergeCell ref="IUA102:IVH102"/>
    <mergeCell ref="IVI102:IWP102"/>
    <mergeCell ref="IWQ102:IXX102"/>
    <mergeCell ref="IXY102:IZF102"/>
    <mergeCell ref="IZG102:JAN102"/>
    <mergeCell ref="JAO102:JBV102"/>
    <mergeCell ref="IME102:INL102"/>
    <mergeCell ref="INM102:IOT102"/>
    <mergeCell ref="IOU102:IQB102"/>
    <mergeCell ref="IQC102:IRJ102"/>
    <mergeCell ref="IRK102:ISR102"/>
    <mergeCell ref="ISS102:ITZ102"/>
    <mergeCell ref="IEI102:IFP102"/>
    <mergeCell ref="IFQ102:IGX102"/>
    <mergeCell ref="IGY102:IIF102"/>
    <mergeCell ref="IIG102:IJN102"/>
    <mergeCell ref="IJO102:IKV102"/>
    <mergeCell ref="IKW102:IMD102"/>
    <mergeCell ref="HWM102:HXT102"/>
    <mergeCell ref="HXU102:HZB102"/>
    <mergeCell ref="HZC102:IAJ102"/>
    <mergeCell ref="IAK102:IBR102"/>
    <mergeCell ref="IBS102:ICZ102"/>
    <mergeCell ref="IDA102:IEH102"/>
    <mergeCell ref="HOQ102:HPX102"/>
    <mergeCell ref="HPY102:HRF102"/>
    <mergeCell ref="HRG102:HSN102"/>
    <mergeCell ref="HSO102:HTV102"/>
    <mergeCell ref="HTW102:HVD102"/>
    <mergeCell ref="HVE102:HWL102"/>
    <mergeCell ref="HGU102:HIB102"/>
    <mergeCell ref="HIC102:HJJ102"/>
    <mergeCell ref="HJK102:HKR102"/>
    <mergeCell ref="HKS102:HLZ102"/>
    <mergeCell ref="HMA102:HNH102"/>
    <mergeCell ref="HNI102:HOP102"/>
    <mergeCell ref="GYY102:HAF102"/>
    <mergeCell ref="HAG102:HBN102"/>
    <mergeCell ref="HBO102:HCV102"/>
    <mergeCell ref="HCW102:HED102"/>
    <mergeCell ref="HEE102:HFL102"/>
    <mergeCell ref="HFM102:HGT102"/>
    <mergeCell ref="GRC102:GSJ102"/>
    <mergeCell ref="GSK102:GTR102"/>
    <mergeCell ref="GTS102:GUZ102"/>
    <mergeCell ref="GVA102:GWH102"/>
    <mergeCell ref="GWI102:GXP102"/>
    <mergeCell ref="GXQ102:GYX102"/>
    <mergeCell ref="GJG102:GKN102"/>
    <mergeCell ref="GKO102:GLV102"/>
    <mergeCell ref="GLW102:GND102"/>
    <mergeCell ref="GNE102:GOL102"/>
    <mergeCell ref="GOM102:GPT102"/>
    <mergeCell ref="GPU102:GRB102"/>
    <mergeCell ref="GBK102:GCR102"/>
    <mergeCell ref="GCS102:GDZ102"/>
    <mergeCell ref="GEA102:GFH102"/>
    <mergeCell ref="GFI102:GGP102"/>
    <mergeCell ref="GGQ102:GHX102"/>
    <mergeCell ref="GHY102:GJF102"/>
    <mergeCell ref="FTO102:FUV102"/>
    <mergeCell ref="FUW102:FWD102"/>
    <mergeCell ref="FWE102:FXL102"/>
    <mergeCell ref="FXM102:FYT102"/>
    <mergeCell ref="FYU102:GAB102"/>
    <mergeCell ref="GAC102:GBJ102"/>
    <mergeCell ref="FLS102:FMZ102"/>
    <mergeCell ref="FNA102:FOH102"/>
    <mergeCell ref="FOI102:FPP102"/>
    <mergeCell ref="FPQ102:FQX102"/>
    <mergeCell ref="FQY102:FSF102"/>
    <mergeCell ref="FSG102:FTN102"/>
    <mergeCell ref="FDW102:FFD102"/>
    <mergeCell ref="FFE102:FGL102"/>
    <mergeCell ref="FGM102:FHT102"/>
    <mergeCell ref="FHU102:FJB102"/>
    <mergeCell ref="FJC102:FKJ102"/>
    <mergeCell ref="FKK102:FLR102"/>
    <mergeCell ref="EWA102:EXH102"/>
    <mergeCell ref="EXI102:EYP102"/>
    <mergeCell ref="EYQ102:EZX102"/>
    <mergeCell ref="EZY102:FBF102"/>
    <mergeCell ref="FBG102:FCN102"/>
    <mergeCell ref="FCO102:FDV102"/>
    <mergeCell ref="EOE102:EPL102"/>
    <mergeCell ref="EPM102:EQT102"/>
    <mergeCell ref="EQU102:ESB102"/>
    <mergeCell ref="ESC102:ETJ102"/>
    <mergeCell ref="ETK102:EUR102"/>
    <mergeCell ref="EUS102:EVZ102"/>
    <mergeCell ref="EGI102:EHP102"/>
    <mergeCell ref="EHQ102:EIX102"/>
    <mergeCell ref="EIY102:EKF102"/>
    <mergeCell ref="EKG102:ELN102"/>
    <mergeCell ref="ELO102:EMV102"/>
    <mergeCell ref="EMW102:EOD102"/>
    <mergeCell ref="DYM102:DZT102"/>
    <mergeCell ref="DZU102:EBB102"/>
    <mergeCell ref="EBC102:ECJ102"/>
    <mergeCell ref="ECK102:EDR102"/>
    <mergeCell ref="EDS102:EEZ102"/>
    <mergeCell ref="EFA102:EGH102"/>
    <mergeCell ref="DQQ102:DRX102"/>
    <mergeCell ref="DRY102:DTF102"/>
    <mergeCell ref="DTG102:DUN102"/>
    <mergeCell ref="DUO102:DVV102"/>
    <mergeCell ref="DVW102:DXD102"/>
    <mergeCell ref="DXE102:DYL102"/>
    <mergeCell ref="DIU102:DKB102"/>
    <mergeCell ref="DKC102:DLJ102"/>
    <mergeCell ref="DLK102:DMR102"/>
    <mergeCell ref="DMS102:DNZ102"/>
    <mergeCell ref="DOA102:DPH102"/>
    <mergeCell ref="DPI102:DQP102"/>
    <mergeCell ref="DAY102:DCF102"/>
    <mergeCell ref="DCG102:DDN102"/>
    <mergeCell ref="DDO102:DEV102"/>
    <mergeCell ref="DEW102:DGD102"/>
    <mergeCell ref="DGE102:DHL102"/>
    <mergeCell ref="DHM102:DIT102"/>
    <mergeCell ref="CTC102:CUJ102"/>
    <mergeCell ref="CUK102:CVR102"/>
    <mergeCell ref="CVS102:CWZ102"/>
    <mergeCell ref="CXA102:CYH102"/>
    <mergeCell ref="CYI102:CZP102"/>
    <mergeCell ref="CZQ102:DAX102"/>
    <mergeCell ref="CLG102:CMN102"/>
    <mergeCell ref="CMO102:CNV102"/>
    <mergeCell ref="CNW102:CPD102"/>
    <mergeCell ref="CPE102:CQL102"/>
    <mergeCell ref="CQM102:CRT102"/>
    <mergeCell ref="CRU102:CTB102"/>
    <mergeCell ref="CDK102:CER102"/>
    <mergeCell ref="CES102:CFZ102"/>
    <mergeCell ref="CGA102:CHH102"/>
    <mergeCell ref="CHI102:CIP102"/>
    <mergeCell ref="CIQ102:CJX102"/>
    <mergeCell ref="CJY102:CLF102"/>
    <mergeCell ref="BVO102:BWV102"/>
    <mergeCell ref="BWW102:BYD102"/>
    <mergeCell ref="BYE102:BZL102"/>
    <mergeCell ref="BZM102:CAT102"/>
    <mergeCell ref="CAU102:CCB102"/>
    <mergeCell ref="CCC102:CDJ102"/>
    <mergeCell ref="BNS102:BOZ102"/>
    <mergeCell ref="BPA102:BQH102"/>
    <mergeCell ref="BQI102:BRP102"/>
    <mergeCell ref="BRQ102:BSX102"/>
    <mergeCell ref="BSY102:BUF102"/>
    <mergeCell ref="BUG102:BVN102"/>
    <mergeCell ref="BFW102:BHD102"/>
    <mergeCell ref="BHE102:BIL102"/>
    <mergeCell ref="BIM102:BJT102"/>
    <mergeCell ref="BJU102:BLB102"/>
    <mergeCell ref="BLC102:BMJ102"/>
    <mergeCell ref="BMK102:BNR102"/>
    <mergeCell ref="AYA102:AZH102"/>
    <mergeCell ref="AZI102:BAP102"/>
    <mergeCell ref="BAQ102:BBX102"/>
    <mergeCell ref="BBY102:BDF102"/>
    <mergeCell ref="BDG102:BEN102"/>
    <mergeCell ref="BEO102:BFV102"/>
    <mergeCell ref="AQE102:ARL102"/>
    <mergeCell ref="ARM102:AST102"/>
    <mergeCell ref="ASU102:AUB102"/>
    <mergeCell ref="AUC102:AVJ102"/>
    <mergeCell ref="AVK102:AWR102"/>
    <mergeCell ref="AWS102:AXZ102"/>
    <mergeCell ref="AII102:AJP102"/>
    <mergeCell ref="AJQ102:AKX102"/>
    <mergeCell ref="AKY102:AMF102"/>
    <mergeCell ref="AMG102:ANN102"/>
    <mergeCell ref="ANO102:AOV102"/>
    <mergeCell ref="AOW102:AQD102"/>
    <mergeCell ref="AAM102:ABT102"/>
    <mergeCell ref="ABU102:ADB102"/>
    <mergeCell ref="ADC102:AEJ102"/>
    <mergeCell ref="AEK102:AFR102"/>
    <mergeCell ref="AFS102:AGZ102"/>
    <mergeCell ref="AHA102:AIH102"/>
    <mergeCell ref="SQ102:TX102"/>
    <mergeCell ref="TY102:VF102"/>
    <mergeCell ref="VG102:WN102"/>
    <mergeCell ref="WO102:XV102"/>
    <mergeCell ref="XW102:ZD102"/>
    <mergeCell ref="ZE102:AAL102"/>
    <mergeCell ref="KU102:MB102"/>
    <mergeCell ref="MC102:NJ102"/>
    <mergeCell ref="NK102:OR102"/>
    <mergeCell ref="OS102:PZ102"/>
    <mergeCell ref="QA102:RH102"/>
    <mergeCell ref="RI102:SP102"/>
    <mergeCell ref="CY102:EF102"/>
    <mergeCell ref="EG102:FN102"/>
    <mergeCell ref="FO102:GV102"/>
    <mergeCell ref="GW102:ID102"/>
    <mergeCell ref="IE102:JL102"/>
    <mergeCell ref="JM102:KT102"/>
    <mergeCell ref="U68:U69"/>
    <mergeCell ref="V68:V69"/>
    <mergeCell ref="AA68:AA69"/>
    <mergeCell ref="A80:AJ80"/>
    <mergeCell ref="A102:AJ102"/>
    <mergeCell ref="BQ102:CX102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V46:V47"/>
    <mergeCell ref="AA46:AA47"/>
    <mergeCell ref="A56:AJ56"/>
    <mergeCell ref="B68:B69"/>
    <mergeCell ref="C68:C69"/>
    <mergeCell ref="D68:D69"/>
    <mergeCell ref="E68:E69"/>
    <mergeCell ref="F68:F69"/>
    <mergeCell ref="G68:G69"/>
    <mergeCell ref="H68:H69"/>
    <mergeCell ref="P46:P47"/>
    <mergeCell ref="Q46:Q47"/>
    <mergeCell ref="R46:R47"/>
    <mergeCell ref="S46:S47"/>
    <mergeCell ref="T46:T47"/>
    <mergeCell ref="U46:U47"/>
    <mergeCell ref="J46:J47"/>
    <mergeCell ref="K46:K47"/>
    <mergeCell ref="L46:L47"/>
    <mergeCell ref="M46:M47"/>
    <mergeCell ref="N46:N47"/>
    <mergeCell ref="O46:O47"/>
    <mergeCell ref="XEA31:XFD31"/>
    <mergeCell ref="O39:O40"/>
    <mergeCell ref="B46:B47"/>
    <mergeCell ref="C46:C47"/>
    <mergeCell ref="D46:D47"/>
    <mergeCell ref="E46:E47"/>
    <mergeCell ref="F46:F47"/>
    <mergeCell ref="G46:G47"/>
    <mergeCell ref="H46:H47"/>
    <mergeCell ref="I46:I47"/>
    <mergeCell ref="WWE31:WXL31"/>
    <mergeCell ref="WXM31:WYT31"/>
    <mergeCell ref="WYU31:XAB31"/>
    <mergeCell ref="XAC31:XBJ31"/>
    <mergeCell ref="XBK31:XCR31"/>
    <mergeCell ref="XCS31:XDZ31"/>
    <mergeCell ref="WOI31:WPP31"/>
    <mergeCell ref="WPQ31:WQX31"/>
    <mergeCell ref="WQY31:WSF31"/>
    <mergeCell ref="WSG31:WTN31"/>
    <mergeCell ref="WTO31:WUV31"/>
    <mergeCell ref="WUW31:WWD31"/>
    <mergeCell ref="WGM31:WHT31"/>
    <mergeCell ref="WHU31:WJB31"/>
    <mergeCell ref="WJC31:WKJ31"/>
    <mergeCell ref="WKK31:WLR31"/>
    <mergeCell ref="WLS31:WMZ31"/>
    <mergeCell ref="WNA31:WOH31"/>
    <mergeCell ref="VYQ31:VZX31"/>
    <mergeCell ref="VZY31:WBF31"/>
    <mergeCell ref="WBG31:WCN31"/>
    <mergeCell ref="WCO31:WDV31"/>
    <mergeCell ref="WDW31:WFD31"/>
    <mergeCell ref="WFE31:WGL31"/>
    <mergeCell ref="VQU31:VSB31"/>
    <mergeCell ref="VSC31:VTJ31"/>
    <mergeCell ref="VTK31:VUR31"/>
    <mergeCell ref="VUS31:VVZ31"/>
    <mergeCell ref="VWA31:VXH31"/>
    <mergeCell ref="VXI31:VYP31"/>
    <mergeCell ref="VIY31:VKF31"/>
    <mergeCell ref="VKG31:VLN31"/>
    <mergeCell ref="VLO31:VMV31"/>
    <mergeCell ref="VMW31:VOD31"/>
    <mergeCell ref="VOE31:VPL31"/>
    <mergeCell ref="VPM31:VQT31"/>
    <mergeCell ref="VBC31:VCJ31"/>
    <mergeCell ref="VCK31:VDR31"/>
    <mergeCell ref="VDS31:VEZ31"/>
    <mergeCell ref="VFA31:VGH31"/>
    <mergeCell ref="VGI31:VHP31"/>
    <mergeCell ref="VHQ31:VIX31"/>
    <mergeCell ref="UTG31:UUN31"/>
    <mergeCell ref="UUO31:UVV31"/>
    <mergeCell ref="UVW31:UXD31"/>
    <mergeCell ref="UXE31:UYL31"/>
    <mergeCell ref="UYM31:UZT31"/>
    <mergeCell ref="UZU31:VBB31"/>
    <mergeCell ref="ULK31:UMR31"/>
    <mergeCell ref="UMS31:UNZ31"/>
    <mergeCell ref="UOA31:UPH31"/>
    <mergeCell ref="UPI31:UQP31"/>
    <mergeCell ref="UQQ31:URX31"/>
    <mergeCell ref="URY31:UTF31"/>
    <mergeCell ref="UDO31:UEV31"/>
    <mergeCell ref="UEW31:UGD31"/>
    <mergeCell ref="UGE31:UHL31"/>
    <mergeCell ref="UHM31:UIT31"/>
    <mergeCell ref="UIU31:UKB31"/>
    <mergeCell ref="UKC31:ULJ31"/>
    <mergeCell ref="TVS31:TWZ31"/>
    <mergeCell ref="TXA31:TYH31"/>
    <mergeCell ref="TYI31:TZP31"/>
    <mergeCell ref="TZQ31:UAX31"/>
    <mergeCell ref="UAY31:UCF31"/>
    <mergeCell ref="UCG31:UDN31"/>
    <mergeCell ref="TNW31:TPD31"/>
    <mergeCell ref="TPE31:TQL31"/>
    <mergeCell ref="TQM31:TRT31"/>
    <mergeCell ref="TRU31:TTB31"/>
    <mergeCell ref="TTC31:TUJ31"/>
    <mergeCell ref="TUK31:TVR31"/>
    <mergeCell ref="TGA31:THH31"/>
    <mergeCell ref="THI31:TIP31"/>
    <mergeCell ref="TIQ31:TJX31"/>
    <mergeCell ref="TJY31:TLF31"/>
    <mergeCell ref="TLG31:TMN31"/>
    <mergeCell ref="TMO31:TNV31"/>
    <mergeCell ref="SYE31:SZL31"/>
    <mergeCell ref="SZM31:TAT31"/>
    <mergeCell ref="TAU31:TCB31"/>
    <mergeCell ref="TCC31:TDJ31"/>
    <mergeCell ref="TDK31:TER31"/>
    <mergeCell ref="TES31:TFZ31"/>
    <mergeCell ref="SQI31:SRP31"/>
    <mergeCell ref="SRQ31:SSX31"/>
    <mergeCell ref="SSY31:SUF31"/>
    <mergeCell ref="SUG31:SVN31"/>
    <mergeCell ref="SVO31:SWV31"/>
    <mergeCell ref="SWW31:SYD31"/>
    <mergeCell ref="SIM31:SJT31"/>
    <mergeCell ref="SJU31:SLB31"/>
    <mergeCell ref="SLC31:SMJ31"/>
    <mergeCell ref="SMK31:SNR31"/>
    <mergeCell ref="SNS31:SOZ31"/>
    <mergeCell ref="SPA31:SQH31"/>
    <mergeCell ref="SAQ31:SBX31"/>
    <mergeCell ref="SBY31:SDF31"/>
    <mergeCell ref="SDG31:SEN31"/>
    <mergeCell ref="SEO31:SFV31"/>
    <mergeCell ref="SFW31:SHD31"/>
    <mergeCell ref="SHE31:SIL31"/>
    <mergeCell ref="RSU31:RUB31"/>
    <mergeCell ref="RUC31:RVJ31"/>
    <mergeCell ref="RVK31:RWR31"/>
    <mergeCell ref="RWS31:RXZ31"/>
    <mergeCell ref="RYA31:RZH31"/>
    <mergeCell ref="RZI31:SAP31"/>
    <mergeCell ref="RKY31:RMF31"/>
    <mergeCell ref="RMG31:RNN31"/>
    <mergeCell ref="RNO31:ROV31"/>
    <mergeCell ref="ROW31:RQD31"/>
    <mergeCell ref="RQE31:RRL31"/>
    <mergeCell ref="RRM31:RST31"/>
    <mergeCell ref="RDC31:REJ31"/>
    <mergeCell ref="REK31:RFR31"/>
    <mergeCell ref="RFS31:RGZ31"/>
    <mergeCell ref="RHA31:RIH31"/>
    <mergeCell ref="RII31:RJP31"/>
    <mergeCell ref="RJQ31:RKX31"/>
    <mergeCell ref="QVG31:QWN31"/>
    <mergeCell ref="QWO31:QXV31"/>
    <mergeCell ref="QXW31:QZD31"/>
    <mergeCell ref="QZE31:RAL31"/>
    <mergeCell ref="RAM31:RBT31"/>
    <mergeCell ref="RBU31:RDB31"/>
    <mergeCell ref="QNK31:QOR31"/>
    <mergeCell ref="QOS31:QPZ31"/>
    <mergeCell ref="QQA31:QRH31"/>
    <mergeCell ref="QRI31:QSP31"/>
    <mergeCell ref="QSQ31:QTX31"/>
    <mergeCell ref="QTY31:QVF31"/>
    <mergeCell ref="QFO31:QGV31"/>
    <mergeCell ref="QGW31:QID31"/>
    <mergeCell ref="QIE31:QJL31"/>
    <mergeCell ref="QJM31:QKT31"/>
    <mergeCell ref="QKU31:QMB31"/>
    <mergeCell ref="QMC31:QNJ31"/>
    <mergeCell ref="PXS31:PYZ31"/>
    <mergeCell ref="PZA31:QAH31"/>
    <mergeCell ref="QAI31:QBP31"/>
    <mergeCell ref="QBQ31:QCX31"/>
    <mergeCell ref="QCY31:QEF31"/>
    <mergeCell ref="QEG31:QFN31"/>
    <mergeCell ref="PPW31:PRD31"/>
    <mergeCell ref="PRE31:PSL31"/>
    <mergeCell ref="PSM31:PTT31"/>
    <mergeCell ref="PTU31:PVB31"/>
    <mergeCell ref="PVC31:PWJ31"/>
    <mergeCell ref="PWK31:PXR31"/>
    <mergeCell ref="PIA31:PJH31"/>
    <mergeCell ref="PJI31:PKP31"/>
    <mergeCell ref="PKQ31:PLX31"/>
    <mergeCell ref="PLY31:PNF31"/>
    <mergeCell ref="PNG31:PON31"/>
    <mergeCell ref="POO31:PPV31"/>
    <mergeCell ref="PAE31:PBL31"/>
    <mergeCell ref="PBM31:PCT31"/>
    <mergeCell ref="PCU31:PEB31"/>
    <mergeCell ref="PEC31:PFJ31"/>
    <mergeCell ref="PFK31:PGR31"/>
    <mergeCell ref="PGS31:PHZ31"/>
    <mergeCell ref="OSI31:OTP31"/>
    <mergeCell ref="OTQ31:OUX31"/>
    <mergeCell ref="OUY31:OWF31"/>
    <mergeCell ref="OWG31:OXN31"/>
    <mergeCell ref="OXO31:OYV31"/>
    <mergeCell ref="OYW31:PAD31"/>
    <mergeCell ref="OKM31:OLT31"/>
    <mergeCell ref="OLU31:ONB31"/>
    <mergeCell ref="ONC31:OOJ31"/>
    <mergeCell ref="OOK31:OPR31"/>
    <mergeCell ref="OPS31:OQZ31"/>
    <mergeCell ref="ORA31:OSH31"/>
    <mergeCell ref="OCQ31:ODX31"/>
    <mergeCell ref="ODY31:OFF31"/>
    <mergeCell ref="OFG31:OGN31"/>
    <mergeCell ref="OGO31:OHV31"/>
    <mergeCell ref="OHW31:OJD31"/>
    <mergeCell ref="OJE31:OKL31"/>
    <mergeCell ref="NUU31:NWB31"/>
    <mergeCell ref="NWC31:NXJ31"/>
    <mergeCell ref="NXK31:NYR31"/>
    <mergeCell ref="NYS31:NZZ31"/>
    <mergeCell ref="OAA31:OBH31"/>
    <mergeCell ref="OBI31:OCP31"/>
    <mergeCell ref="NMY31:NOF31"/>
    <mergeCell ref="NOG31:NPN31"/>
    <mergeCell ref="NPO31:NQV31"/>
    <mergeCell ref="NQW31:NSD31"/>
    <mergeCell ref="NSE31:NTL31"/>
    <mergeCell ref="NTM31:NUT31"/>
    <mergeCell ref="NFC31:NGJ31"/>
    <mergeCell ref="NGK31:NHR31"/>
    <mergeCell ref="NHS31:NIZ31"/>
    <mergeCell ref="NJA31:NKH31"/>
    <mergeCell ref="NKI31:NLP31"/>
    <mergeCell ref="NLQ31:NMX31"/>
    <mergeCell ref="MXG31:MYN31"/>
    <mergeCell ref="MYO31:MZV31"/>
    <mergeCell ref="MZW31:NBD31"/>
    <mergeCell ref="NBE31:NCL31"/>
    <mergeCell ref="NCM31:NDT31"/>
    <mergeCell ref="NDU31:NFB31"/>
    <mergeCell ref="MPK31:MQR31"/>
    <mergeCell ref="MQS31:MRZ31"/>
    <mergeCell ref="MSA31:MTH31"/>
    <mergeCell ref="MTI31:MUP31"/>
    <mergeCell ref="MUQ31:MVX31"/>
    <mergeCell ref="MVY31:MXF31"/>
    <mergeCell ref="MHO31:MIV31"/>
    <mergeCell ref="MIW31:MKD31"/>
    <mergeCell ref="MKE31:MLL31"/>
    <mergeCell ref="MLM31:MMT31"/>
    <mergeCell ref="MMU31:MOB31"/>
    <mergeCell ref="MOC31:MPJ31"/>
    <mergeCell ref="LZS31:MAZ31"/>
    <mergeCell ref="MBA31:MCH31"/>
    <mergeCell ref="MCI31:MDP31"/>
    <mergeCell ref="MDQ31:MEX31"/>
    <mergeCell ref="MEY31:MGF31"/>
    <mergeCell ref="MGG31:MHN31"/>
    <mergeCell ref="LRW31:LTD31"/>
    <mergeCell ref="LTE31:LUL31"/>
    <mergeCell ref="LUM31:LVT31"/>
    <mergeCell ref="LVU31:LXB31"/>
    <mergeCell ref="LXC31:LYJ31"/>
    <mergeCell ref="LYK31:LZR31"/>
    <mergeCell ref="LKA31:LLH31"/>
    <mergeCell ref="LLI31:LMP31"/>
    <mergeCell ref="LMQ31:LNX31"/>
    <mergeCell ref="LNY31:LPF31"/>
    <mergeCell ref="LPG31:LQN31"/>
    <mergeCell ref="LQO31:LRV31"/>
    <mergeCell ref="LCE31:LDL31"/>
    <mergeCell ref="LDM31:LET31"/>
    <mergeCell ref="LEU31:LGB31"/>
    <mergeCell ref="LGC31:LHJ31"/>
    <mergeCell ref="LHK31:LIR31"/>
    <mergeCell ref="LIS31:LJZ31"/>
    <mergeCell ref="KUI31:KVP31"/>
    <mergeCell ref="KVQ31:KWX31"/>
    <mergeCell ref="KWY31:KYF31"/>
    <mergeCell ref="KYG31:KZN31"/>
    <mergeCell ref="KZO31:LAV31"/>
    <mergeCell ref="LAW31:LCD31"/>
    <mergeCell ref="KMM31:KNT31"/>
    <mergeCell ref="KNU31:KPB31"/>
    <mergeCell ref="KPC31:KQJ31"/>
    <mergeCell ref="KQK31:KRR31"/>
    <mergeCell ref="KRS31:KSZ31"/>
    <mergeCell ref="KTA31:KUH31"/>
    <mergeCell ref="KEQ31:KFX31"/>
    <mergeCell ref="KFY31:KHF31"/>
    <mergeCell ref="KHG31:KIN31"/>
    <mergeCell ref="KIO31:KJV31"/>
    <mergeCell ref="KJW31:KLD31"/>
    <mergeCell ref="KLE31:KML31"/>
    <mergeCell ref="JWU31:JYB31"/>
    <mergeCell ref="JYC31:JZJ31"/>
    <mergeCell ref="JZK31:KAR31"/>
    <mergeCell ref="KAS31:KBZ31"/>
    <mergeCell ref="KCA31:KDH31"/>
    <mergeCell ref="KDI31:KEP31"/>
    <mergeCell ref="JOY31:JQF31"/>
    <mergeCell ref="JQG31:JRN31"/>
    <mergeCell ref="JRO31:JSV31"/>
    <mergeCell ref="JSW31:JUD31"/>
    <mergeCell ref="JUE31:JVL31"/>
    <mergeCell ref="JVM31:JWT31"/>
    <mergeCell ref="JHC31:JIJ31"/>
    <mergeCell ref="JIK31:JJR31"/>
    <mergeCell ref="JJS31:JKZ31"/>
    <mergeCell ref="JLA31:JMH31"/>
    <mergeCell ref="JMI31:JNP31"/>
    <mergeCell ref="JNQ31:JOX31"/>
    <mergeCell ref="IZG31:JAN31"/>
    <mergeCell ref="JAO31:JBV31"/>
    <mergeCell ref="JBW31:JDD31"/>
    <mergeCell ref="JDE31:JEL31"/>
    <mergeCell ref="JEM31:JFT31"/>
    <mergeCell ref="JFU31:JHB31"/>
    <mergeCell ref="IRK31:ISR31"/>
    <mergeCell ref="ISS31:ITZ31"/>
    <mergeCell ref="IUA31:IVH31"/>
    <mergeCell ref="IVI31:IWP31"/>
    <mergeCell ref="IWQ31:IXX31"/>
    <mergeCell ref="IXY31:IZF31"/>
    <mergeCell ref="IJO31:IKV31"/>
    <mergeCell ref="IKW31:IMD31"/>
    <mergeCell ref="IME31:INL31"/>
    <mergeCell ref="INM31:IOT31"/>
    <mergeCell ref="IOU31:IQB31"/>
    <mergeCell ref="IQC31:IRJ31"/>
    <mergeCell ref="IBS31:ICZ31"/>
    <mergeCell ref="IDA31:IEH31"/>
    <mergeCell ref="IEI31:IFP31"/>
    <mergeCell ref="IFQ31:IGX31"/>
    <mergeCell ref="IGY31:IIF31"/>
    <mergeCell ref="IIG31:IJN31"/>
    <mergeCell ref="HTW31:HVD31"/>
    <mergeCell ref="HVE31:HWL31"/>
    <mergeCell ref="HWM31:HXT31"/>
    <mergeCell ref="HXU31:HZB31"/>
    <mergeCell ref="HZC31:IAJ31"/>
    <mergeCell ref="IAK31:IBR31"/>
    <mergeCell ref="HMA31:HNH31"/>
    <mergeCell ref="HNI31:HOP31"/>
    <mergeCell ref="HOQ31:HPX31"/>
    <mergeCell ref="HPY31:HRF31"/>
    <mergeCell ref="HRG31:HSN31"/>
    <mergeCell ref="HSO31:HTV31"/>
    <mergeCell ref="HEE31:HFL31"/>
    <mergeCell ref="HFM31:HGT31"/>
    <mergeCell ref="HGU31:HIB31"/>
    <mergeCell ref="HIC31:HJJ31"/>
    <mergeCell ref="HJK31:HKR31"/>
    <mergeCell ref="HKS31:HLZ31"/>
    <mergeCell ref="GWI31:GXP31"/>
    <mergeCell ref="GXQ31:GYX31"/>
    <mergeCell ref="GYY31:HAF31"/>
    <mergeCell ref="HAG31:HBN31"/>
    <mergeCell ref="HBO31:HCV31"/>
    <mergeCell ref="HCW31:HED31"/>
    <mergeCell ref="GOM31:GPT31"/>
    <mergeCell ref="GPU31:GRB31"/>
    <mergeCell ref="GRC31:GSJ31"/>
    <mergeCell ref="GSK31:GTR31"/>
    <mergeCell ref="GTS31:GUZ31"/>
    <mergeCell ref="GVA31:GWH31"/>
    <mergeCell ref="GGQ31:GHX31"/>
    <mergeCell ref="GHY31:GJF31"/>
    <mergeCell ref="GJG31:GKN31"/>
    <mergeCell ref="GKO31:GLV31"/>
    <mergeCell ref="GLW31:GND31"/>
    <mergeCell ref="GNE31:GOL31"/>
    <mergeCell ref="FYU31:GAB31"/>
    <mergeCell ref="GAC31:GBJ31"/>
    <mergeCell ref="GBK31:GCR31"/>
    <mergeCell ref="GCS31:GDZ31"/>
    <mergeCell ref="GEA31:GFH31"/>
    <mergeCell ref="GFI31:GGP31"/>
    <mergeCell ref="FQY31:FSF31"/>
    <mergeCell ref="FSG31:FTN31"/>
    <mergeCell ref="FTO31:FUV31"/>
    <mergeCell ref="FUW31:FWD31"/>
    <mergeCell ref="FWE31:FXL31"/>
    <mergeCell ref="FXM31:FYT31"/>
    <mergeCell ref="FJC31:FKJ31"/>
    <mergeCell ref="FKK31:FLR31"/>
    <mergeCell ref="FLS31:FMZ31"/>
    <mergeCell ref="FNA31:FOH31"/>
    <mergeCell ref="FOI31:FPP31"/>
    <mergeCell ref="FPQ31:FQX31"/>
    <mergeCell ref="FBG31:FCN31"/>
    <mergeCell ref="FCO31:FDV31"/>
    <mergeCell ref="FDW31:FFD31"/>
    <mergeCell ref="FFE31:FGL31"/>
    <mergeCell ref="FGM31:FHT31"/>
    <mergeCell ref="FHU31:FJB31"/>
    <mergeCell ref="ETK31:EUR31"/>
    <mergeCell ref="EUS31:EVZ31"/>
    <mergeCell ref="EWA31:EXH31"/>
    <mergeCell ref="EXI31:EYP31"/>
    <mergeCell ref="EYQ31:EZX31"/>
    <mergeCell ref="EZY31:FBF31"/>
    <mergeCell ref="ELO31:EMV31"/>
    <mergeCell ref="EMW31:EOD31"/>
    <mergeCell ref="EOE31:EPL31"/>
    <mergeCell ref="EPM31:EQT31"/>
    <mergeCell ref="EQU31:ESB31"/>
    <mergeCell ref="ESC31:ETJ31"/>
    <mergeCell ref="EDS31:EEZ31"/>
    <mergeCell ref="EFA31:EGH31"/>
    <mergeCell ref="EGI31:EHP31"/>
    <mergeCell ref="EHQ31:EIX31"/>
    <mergeCell ref="EIY31:EKF31"/>
    <mergeCell ref="EKG31:ELN31"/>
    <mergeCell ref="DVW31:DXD31"/>
    <mergeCell ref="DXE31:DYL31"/>
    <mergeCell ref="DYM31:DZT31"/>
    <mergeCell ref="DZU31:EBB31"/>
    <mergeCell ref="EBC31:ECJ31"/>
    <mergeCell ref="ECK31:EDR31"/>
    <mergeCell ref="DOA31:DPH31"/>
    <mergeCell ref="DPI31:DQP31"/>
    <mergeCell ref="DQQ31:DRX31"/>
    <mergeCell ref="DRY31:DTF31"/>
    <mergeCell ref="DTG31:DUN31"/>
    <mergeCell ref="DUO31:DVV31"/>
    <mergeCell ref="DGE31:DHL31"/>
    <mergeCell ref="DHM31:DIT31"/>
    <mergeCell ref="DIU31:DKB31"/>
    <mergeCell ref="DKC31:DLJ31"/>
    <mergeCell ref="DLK31:DMR31"/>
    <mergeCell ref="DMS31:DNZ31"/>
    <mergeCell ref="CYI31:CZP31"/>
    <mergeCell ref="CZQ31:DAX31"/>
    <mergeCell ref="DAY31:DCF31"/>
    <mergeCell ref="DCG31:DDN31"/>
    <mergeCell ref="DDO31:DEV31"/>
    <mergeCell ref="DEW31:DGD31"/>
    <mergeCell ref="CQM31:CRT31"/>
    <mergeCell ref="CRU31:CTB31"/>
    <mergeCell ref="CTC31:CUJ31"/>
    <mergeCell ref="CUK31:CVR31"/>
    <mergeCell ref="CVS31:CWZ31"/>
    <mergeCell ref="CXA31:CYH31"/>
    <mergeCell ref="CIQ31:CJX31"/>
    <mergeCell ref="CJY31:CLF31"/>
    <mergeCell ref="CLG31:CMN31"/>
    <mergeCell ref="CMO31:CNV31"/>
    <mergeCell ref="CNW31:CPD31"/>
    <mergeCell ref="CPE31:CQL31"/>
    <mergeCell ref="CAU31:CCB31"/>
    <mergeCell ref="CCC31:CDJ31"/>
    <mergeCell ref="CDK31:CER31"/>
    <mergeCell ref="CES31:CFZ31"/>
    <mergeCell ref="CGA31:CHH31"/>
    <mergeCell ref="CHI31:CIP31"/>
    <mergeCell ref="BSY31:BUF31"/>
    <mergeCell ref="BUG31:BVN31"/>
    <mergeCell ref="BVO31:BWV31"/>
    <mergeCell ref="BWW31:BYD31"/>
    <mergeCell ref="BYE31:BZL31"/>
    <mergeCell ref="BZM31:CAT31"/>
    <mergeCell ref="BLC31:BMJ31"/>
    <mergeCell ref="BMK31:BNR31"/>
    <mergeCell ref="BNS31:BOZ31"/>
    <mergeCell ref="BPA31:BQH31"/>
    <mergeCell ref="BQI31:BRP31"/>
    <mergeCell ref="BRQ31:BSX31"/>
    <mergeCell ref="BDG31:BEN31"/>
    <mergeCell ref="BEO31:BFV31"/>
    <mergeCell ref="BFW31:BHD31"/>
    <mergeCell ref="BHE31:BIL31"/>
    <mergeCell ref="BIM31:BJT31"/>
    <mergeCell ref="BJU31:BLB31"/>
    <mergeCell ref="AVK31:AWR31"/>
    <mergeCell ref="AWS31:AXZ31"/>
    <mergeCell ref="AYA31:AZH31"/>
    <mergeCell ref="AZI31:BAP31"/>
    <mergeCell ref="BAQ31:BBX31"/>
    <mergeCell ref="BBY31:BDF31"/>
    <mergeCell ref="ANO31:AOV31"/>
    <mergeCell ref="AOW31:AQD31"/>
    <mergeCell ref="AQE31:ARL31"/>
    <mergeCell ref="ARM31:AST31"/>
    <mergeCell ref="ASU31:AUB31"/>
    <mergeCell ref="AUC31:AVJ31"/>
    <mergeCell ref="AFS31:AGZ31"/>
    <mergeCell ref="AHA31:AIH31"/>
    <mergeCell ref="AII31:AJP31"/>
    <mergeCell ref="AJQ31:AKX31"/>
    <mergeCell ref="AKY31:AMF31"/>
    <mergeCell ref="AMG31:ANN31"/>
    <mergeCell ref="XW31:ZD31"/>
    <mergeCell ref="ZE31:AAL31"/>
    <mergeCell ref="AAM31:ABT31"/>
    <mergeCell ref="ABU31:ADB31"/>
    <mergeCell ref="ADC31:AEJ31"/>
    <mergeCell ref="AEK31:AFR31"/>
    <mergeCell ref="QA31:RH31"/>
    <mergeCell ref="RI31:SP31"/>
    <mergeCell ref="SQ31:TX31"/>
    <mergeCell ref="TY31:VF31"/>
    <mergeCell ref="VG31:WN31"/>
    <mergeCell ref="WO31:XV31"/>
    <mergeCell ref="WYU26:XAB26"/>
    <mergeCell ref="XAC26:XBJ26"/>
    <mergeCell ref="XBK26:XCR26"/>
    <mergeCell ref="XCS26:XDZ26"/>
    <mergeCell ref="XEA26:XFD26"/>
    <mergeCell ref="A31:AJ31"/>
    <mergeCell ref="KU31:MB31"/>
    <mergeCell ref="MC31:NJ31"/>
    <mergeCell ref="NK31:OR31"/>
    <mergeCell ref="OS31:PZ31"/>
    <mergeCell ref="WQY26:WSF26"/>
    <mergeCell ref="WSG26:WTN26"/>
    <mergeCell ref="WTO26:WUV26"/>
    <mergeCell ref="WUW26:WWD26"/>
    <mergeCell ref="WWE26:WXL26"/>
    <mergeCell ref="WXM26:WYT26"/>
    <mergeCell ref="WJC26:WKJ26"/>
    <mergeCell ref="WKK26:WLR26"/>
    <mergeCell ref="WLS26:WMZ26"/>
    <mergeCell ref="WNA26:WOH26"/>
    <mergeCell ref="WOI26:WPP26"/>
    <mergeCell ref="WPQ26:WQX26"/>
    <mergeCell ref="WBG26:WCN26"/>
    <mergeCell ref="WCO26:WDV26"/>
    <mergeCell ref="WDW26:WFD26"/>
    <mergeCell ref="WFE26:WGL26"/>
    <mergeCell ref="WGM26:WHT26"/>
    <mergeCell ref="WHU26:WJB26"/>
    <mergeCell ref="VTK26:VUR26"/>
    <mergeCell ref="VUS26:VVZ26"/>
    <mergeCell ref="VWA26:VXH26"/>
    <mergeCell ref="VXI26:VYP26"/>
    <mergeCell ref="VYQ26:VZX26"/>
    <mergeCell ref="VZY26:WBF26"/>
    <mergeCell ref="VLO26:VMV26"/>
    <mergeCell ref="VMW26:VOD26"/>
    <mergeCell ref="VOE26:VPL26"/>
    <mergeCell ref="VPM26:VQT26"/>
    <mergeCell ref="VQU26:VSB26"/>
    <mergeCell ref="VSC26:VTJ26"/>
    <mergeCell ref="VDS26:VEZ26"/>
    <mergeCell ref="VFA26:VGH26"/>
    <mergeCell ref="VGI26:VHP26"/>
    <mergeCell ref="VHQ26:VIX26"/>
    <mergeCell ref="VIY26:VKF26"/>
    <mergeCell ref="VKG26:VLN26"/>
    <mergeCell ref="UVW26:UXD26"/>
    <mergeCell ref="UXE26:UYL26"/>
    <mergeCell ref="UYM26:UZT26"/>
    <mergeCell ref="UZU26:VBB26"/>
    <mergeCell ref="VBC26:VCJ26"/>
    <mergeCell ref="VCK26:VDR26"/>
    <mergeCell ref="UOA26:UPH26"/>
    <mergeCell ref="UPI26:UQP26"/>
    <mergeCell ref="UQQ26:URX26"/>
    <mergeCell ref="URY26:UTF26"/>
    <mergeCell ref="UTG26:UUN26"/>
    <mergeCell ref="UUO26:UVV26"/>
    <mergeCell ref="UGE26:UHL26"/>
    <mergeCell ref="UHM26:UIT26"/>
    <mergeCell ref="UIU26:UKB26"/>
    <mergeCell ref="UKC26:ULJ26"/>
    <mergeCell ref="ULK26:UMR26"/>
    <mergeCell ref="UMS26:UNZ26"/>
    <mergeCell ref="TYI26:TZP26"/>
    <mergeCell ref="TZQ26:UAX26"/>
    <mergeCell ref="UAY26:UCF26"/>
    <mergeCell ref="UCG26:UDN26"/>
    <mergeCell ref="UDO26:UEV26"/>
    <mergeCell ref="UEW26:UGD26"/>
    <mergeCell ref="TQM26:TRT26"/>
    <mergeCell ref="TRU26:TTB26"/>
    <mergeCell ref="TTC26:TUJ26"/>
    <mergeCell ref="TUK26:TVR26"/>
    <mergeCell ref="TVS26:TWZ26"/>
    <mergeCell ref="TXA26:TYH26"/>
    <mergeCell ref="TIQ26:TJX26"/>
    <mergeCell ref="TJY26:TLF26"/>
    <mergeCell ref="TLG26:TMN26"/>
    <mergeCell ref="TMO26:TNV26"/>
    <mergeCell ref="TNW26:TPD26"/>
    <mergeCell ref="TPE26:TQL26"/>
    <mergeCell ref="TAU26:TCB26"/>
    <mergeCell ref="TCC26:TDJ26"/>
    <mergeCell ref="TDK26:TER26"/>
    <mergeCell ref="TES26:TFZ26"/>
    <mergeCell ref="TGA26:THH26"/>
    <mergeCell ref="THI26:TIP26"/>
    <mergeCell ref="SSY26:SUF26"/>
    <mergeCell ref="SUG26:SVN26"/>
    <mergeCell ref="SVO26:SWV26"/>
    <mergeCell ref="SWW26:SYD26"/>
    <mergeCell ref="SYE26:SZL26"/>
    <mergeCell ref="SZM26:TAT26"/>
    <mergeCell ref="SLC26:SMJ26"/>
    <mergeCell ref="SMK26:SNR26"/>
    <mergeCell ref="SNS26:SOZ26"/>
    <mergeCell ref="SPA26:SQH26"/>
    <mergeCell ref="SQI26:SRP26"/>
    <mergeCell ref="SRQ26:SSX26"/>
    <mergeCell ref="SDG26:SEN26"/>
    <mergeCell ref="SEO26:SFV26"/>
    <mergeCell ref="SFW26:SHD26"/>
    <mergeCell ref="SHE26:SIL26"/>
    <mergeCell ref="SIM26:SJT26"/>
    <mergeCell ref="SJU26:SLB26"/>
    <mergeCell ref="RVK26:RWR26"/>
    <mergeCell ref="RWS26:RXZ26"/>
    <mergeCell ref="RYA26:RZH26"/>
    <mergeCell ref="RZI26:SAP26"/>
    <mergeCell ref="SAQ26:SBX26"/>
    <mergeCell ref="SBY26:SDF26"/>
    <mergeCell ref="RNO26:ROV26"/>
    <mergeCell ref="ROW26:RQD26"/>
    <mergeCell ref="RQE26:RRL26"/>
    <mergeCell ref="RRM26:RST26"/>
    <mergeCell ref="RSU26:RUB26"/>
    <mergeCell ref="RUC26:RVJ26"/>
    <mergeCell ref="RFS26:RGZ26"/>
    <mergeCell ref="RHA26:RIH26"/>
    <mergeCell ref="RII26:RJP26"/>
    <mergeCell ref="RJQ26:RKX26"/>
    <mergeCell ref="RKY26:RMF26"/>
    <mergeCell ref="RMG26:RNN26"/>
    <mergeCell ref="QXW26:QZD26"/>
    <mergeCell ref="QZE26:RAL26"/>
    <mergeCell ref="RAM26:RBT26"/>
    <mergeCell ref="RBU26:RDB26"/>
    <mergeCell ref="RDC26:REJ26"/>
    <mergeCell ref="REK26:RFR26"/>
    <mergeCell ref="QQA26:QRH26"/>
    <mergeCell ref="QRI26:QSP26"/>
    <mergeCell ref="QSQ26:QTX26"/>
    <mergeCell ref="QTY26:QVF26"/>
    <mergeCell ref="QVG26:QWN26"/>
    <mergeCell ref="QWO26:QXV26"/>
    <mergeCell ref="QIE26:QJL26"/>
    <mergeCell ref="QJM26:QKT26"/>
    <mergeCell ref="QKU26:QMB26"/>
    <mergeCell ref="QMC26:QNJ26"/>
    <mergeCell ref="QNK26:QOR26"/>
    <mergeCell ref="QOS26:QPZ26"/>
    <mergeCell ref="QAI26:QBP26"/>
    <mergeCell ref="QBQ26:QCX26"/>
    <mergeCell ref="QCY26:QEF26"/>
    <mergeCell ref="QEG26:QFN26"/>
    <mergeCell ref="QFO26:QGV26"/>
    <mergeCell ref="QGW26:QID26"/>
    <mergeCell ref="PSM26:PTT26"/>
    <mergeCell ref="PTU26:PVB26"/>
    <mergeCell ref="PVC26:PWJ26"/>
    <mergeCell ref="PWK26:PXR26"/>
    <mergeCell ref="PXS26:PYZ26"/>
    <mergeCell ref="PZA26:QAH26"/>
    <mergeCell ref="PKQ26:PLX26"/>
    <mergeCell ref="PLY26:PNF26"/>
    <mergeCell ref="PNG26:PON26"/>
    <mergeCell ref="POO26:PPV26"/>
    <mergeCell ref="PPW26:PRD26"/>
    <mergeCell ref="PRE26:PSL26"/>
    <mergeCell ref="PCU26:PEB26"/>
    <mergeCell ref="PEC26:PFJ26"/>
    <mergeCell ref="PFK26:PGR26"/>
    <mergeCell ref="PGS26:PHZ26"/>
    <mergeCell ref="PIA26:PJH26"/>
    <mergeCell ref="PJI26:PKP26"/>
    <mergeCell ref="OUY26:OWF26"/>
    <mergeCell ref="OWG26:OXN26"/>
    <mergeCell ref="OXO26:OYV26"/>
    <mergeCell ref="OYW26:PAD26"/>
    <mergeCell ref="PAE26:PBL26"/>
    <mergeCell ref="PBM26:PCT26"/>
    <mergeCell ref="ONC26:OOJ26"/>
    <mergeCell ref="OOK26:OPR26"/>
    <mergeCell ref="OPS26:OQZ26"/>
    <mergeCell ref="ORA26:OSH26"/>
    <mergeCell ref="OSI26:OTP26"/>
    <mergeCell ref="OTQ26:OUX26"/>
    <mergeCell ref="OFG26:OGN26"/>
    <mergeCell ref="OGO26:OHV26"/>
    <mergeCell ref="OHW26:OJD26"/>
    <mergeCell ref="OJE26:OKL26"/>
    <mergeCell ref="OKM26:OLT26"/>
    <mergeCell ref="OLU26:ONB26"/>
    <mergeCell ref="NXK26:NYR26"/>
    <mergeCell ref="NYS26:NZZ26"/>
    <mergeCell ref="OAA26:OBH26"/>
    <mergeCell ref="OBI26:OCP26"/>
    <mergeCell ref="OCQ26:ODX26"/>
    <mergeCell ref="ODY26:OFF26"/>
    <mergeCell ref="NPO26:NQV26"/>
    <mergeCell ref="NQW26:NSD26"/>
    <mergeCell ref="NSE26:NTL26"/>
    <mergeCell ref="NTM26:NUT26"/>
    <mergeCell ref="NUU26:NWB26"/>
    <mergeCell ref="NWC26:NXJ26"/>
    <mergeCell ref="NHS26:NIZ26"/>
    <mergeCell ref="NJA26:NKH26"/>
    <mergeCell ref="NKI26:NLP26"/>
    <mergeCell ref="NLQ26:NMX26"/>
    <mergeCell ref="NMY26:NOF26"/>
    <mergeCell ref="NOG26:NPN26"/>
    <mergeCell ref="MZW26:NBD26"/>
    <mergeCell ref="NBE26:NCL26"/>
    <mergeCell ref="NCM26:NDT26"/>
    <mergeCell ref="NDU26:NFB26"/>
    <mergeCell ref="NFC26:NGJ26"/>
    <mergeCell ref="NGK26:NHR26"/>
    <mergeCell ref="MSA26:MTH26"/>
    <mergeCell ref="MTI26:MUP26"/>
    <mergeCell ref="MUQ26:MVX26"/>
    <mergeCell ref="MVY26:MXF26"/>
    <mergeCell ref="MXG26:MYN26"/>
    <mergeCell ref="MYO26:MZV26"/>
    <mergeCell ref="MKE26:MLL26"/>
    <mergeCell ref="MLM26:MMT26"/>
    <mergeCell ref="MMU26:MOB26"/>
    <mergeCell ref="MOC26:MPJ26"/>
    <mergeCell ref="MPK26:MQR26"/>
    <mergeCell ref="MQS26:MRZ26"/>
    <mergeCell ref="MCI26:MDP26"/>
    <mergeCell ref="MDQ26:MEX26"/>
    <mergeCell ref="MEY26:MGF26"/>
    <mergeCell ref="MGG26:MHN26"/>
    <mergeCell ref="MHO26:MIV26"/>
    <mergeCell ref="MIW26:MKD26"/>
    <mergeCell ref="LUM26:LVT26"/>
    <mergeCell ref="LVU26:LXB26"/>
    <mergeCell ref="LXC26:LYJ26"/>
    <mergeCell ref="LYK26:LZR26"/>
    <mergeCell ref="LZS26:MAZ26"/>
    <mergeCell ref="MBA26:MCH26"/>
    <mergeCell ref="LMQ26:LNX26"/>
    <mergeCell ref="LNY26:LPF26"/>
    <mergeCell ref="LPG26:LQN26"/>
    <mergeCell ref="LQO26:LRV26"/>
    <mergeCell ref="LRW26:LTD26"/>
    <mergeCell ref="LTE26:LUL26"/>
    <mergeCell ref="LEU26:LGB26"/>
    <mergeCell ref="LGC26:LHJ26"/>
    <mergeCell ref="LHK26:LIR26"/>
    <mergeCell ref="LIS26:LJZ26"/>
    <mergeCell ref="LKA26:LLH26"/>
    <mergeCell ref="LLI26:LMP26"/>
    <mergeCell ref="KWY26:KYF26"/>
    <mergeCell ref="KYG26:KZN26"/>
    <mergeCell ref="KZO26:LAV26"/>
    <mergeCell ref="LAW26:LCD26"/>
    <mergeCell ref="LCE26:LDL26"/>
    <mergeCell ref="LDM26:LET26"/>
    <mergeCell ref="KPC26:KQJ26"/>
    <mergeCell ref="KQK26:KRR26"/>
    <mergeCell ref="KRS26:KSZ26"/>
    <mergeCell ref="KTA26:KUH26"/>
    <mergeCell ref="KUI26:KVP26"/>
    <mergeCell ref="KVQ26:KWX26"/>
    <mergeCell ref="KHG26:KIN26"/>
    <mergeCell ref="KIO26:KJV26"/>
    <mergeCell ref="KJW26:KLD26"/>
    <mergeCell ref="KLE26:KML26"/>
    <mergeCell ref="KMM26:KNT26"/>
    <mergeCell ref="KNU26:KPB26"/>
    <mergeCell ref="JZK26:KAR26"/>
    <mergeCell ref="KAS26:KBZ26"/>
    <mergeCell ref="KCA26:KDH26"/>
    <mergeCell ref="KDI26:KEP26"/>
    <mergeCell ref="KEQ26:KFX26"/>
    <mergeCell ref="KFY26:KHF26"/>
    <mergeCell ref="JRO26:JSV26"/>
    <mergeCell ref="JSW26:JUD26"/>
    <mergeCell ref="JUE26:JVL26"/>
    <mergeCell ref="JVM26:JWT26"/>
    <mergeCell ref="JWU26:JYB26"/>
    <mergeCell ref="JYC26:JZJ26"/>
    <mergeCell ref="JJS26:JKZ26"/>
    <mergeCell ref="JLA26:JMH26"/>
    <mergeCell ref="JMI26:JNP26"/>
    <mergeCell ref="JNQ26:JOX26"/>
    <mergeCell ref="JOY26:JQF26"/>
    <mergeCell ref="JQG26:JRN26"/>
    <mergeCell ref="JBW26:JDD26"/>
    <mergeCell ref="JDE26:JEL26"/>
    <mergeCell ref="JEM26:JFT26"/>
    <mergeCell ref="JFU26:JHB26"/>
    <mergeCell ref="JHC26:JIJ26"/>
    <mergeCell ref="JIK26:JJR26"/>
    <mergeCell ref="IUA26:IVH26"/>
    <mergeCell ref="IVI26:IWP26"/>
    <mergeCell ref="IWQ26:IXX26"/>
    <mergeCell ref="IXY26:IZF26"/>
    <mergeCell ref="IZG26:JAN26"/>
    <mergeCell ref="JAO26:JBV26"/>
    <mergeCell ref="IME26:INL26"/>
    <mergeCell ref="INM26:IOT26"/>
    <mergeCell ref="IOU26:IQB26"/>
    <mergeCell ref="IQC26:IRJ26"/>
    <mergeCell ref="IRK26:ISR26"/>
    <mergeCell ref="ISS26:ITZ26"/>
    <mergeCell ref="IEI26:IFP26"/>
    <mergeCell ref="IFQ26:IGX26"/>
    <mergeCell ref="IGY26:IIF26"/>
    <mergeCell ref="IIG26:IJN26"/>
    <mergeCell ref="IJO26:IKV26"/>
    <mergeCell ref="IKW26:IMD26"/>
    <mergeCell ref="HWM26:HXT26"/>
    <mergeCell ref="HXU26:HZB26"/>
    <mergeCell ref="HZC26:IAJ26"/>
    <mergeCell ref="IAK26:IBR26"/>
    <mergeCell ref="IBS26:ICZ26"/>
    <mergeCell ref="IDA26:IEH26"/>
    <mergeCell ref="HOQ26:HPX26"/>
    <mergeCell ref="HPY26:HRF26"/>
    <mergeCell ref="HRG26:HSN26"/>
    <mergeCell ref="HSO26:HTV26"/>
    <mergeCell ref="HTW26:HVD26"/>
    <mergeCell ref="HVE26:HWL26"/>
    <mergeCell ref="HGU26:HIB26"/>
    <mergeCell ref="HIC26:HJJ26"/>
    <mergeCell ref="HJK26:HKR26"/>
    <mergeCell ref="HKS26:HLZ26"/>
    <mergeCell ref="HMA26:HNH26"/>
    <mergeCell ref="HNI26:HOP26"/>
    <mergeCell ref="GYY26:HAF26"/>
    <mergeCell ref="HAG26:HBN26"/>
    <mergeCell ref="HBO26:HCV26"/>
    <mergeCell ref="HCW26:HED26"/>
    <mergeCell ref="HEE26:HFL26"/>
    <mergeCell ref="HFM26:HGT26"/>
    <mergeCell ref="GRC26:GSJ26"/>
    <mergeCell ref="GSK26:GTR26"/>
    <mergeCell ref="GTS26:GUZ26"/>
    <mergeCell ref="GVA26:GWH26"/>
    <mergeCell ref="GWI26:GXP26"/>
    <mergeCell ref="GXQ26:GYX26"/>
    <mergeCell ref="GJG26:GKN26"/>
    <mergeCell ref="GKO26:GLV26"/>
    <mergeCell ref="GLW26:GND26"/>
    <mergeCell ref="GNE26:GOL26"/>
    <mergeCell ref="GOM26:GPT26"/>
    <mergeCell ref="GPU26:GRB26"/>
    <mergeCell ref="GBK26:GCR26"/>
    <mergeCell ref="GCS26:GDZ26"/>
    <mergeCell ref="GEA26:GFH26"/>
    <mergeCell ref="GFI26:GGP26"/>
    <mergeCell ref="GGQ26:GHX26"/>
    <mergeCell ref="GHY26:GJF26"/>
    <mergeCell ref="FTO26:FUV26"/>
    <mergeCell ref="FUW26:FWD26"/>
    <mergeCell ref="FWE26:FXL26"/>
    <mergeCell ref="FXM26:FYT26"/>
    <mergeCell ref="FYU26:GAB26"/>
    <mergeCell ref="GAC26:GBJ26"/>
    <mergeCell ref="FLS26:FMZ26"/>
    <mergeCell ref="FNA26:FOH26"/>
    <mergeCell ref="FOI26:FPP26"/>
    <mergeCell ref="FPQ26:FQX26"/>
    <mergeCell ref="FQY26:FSF26"/>
    <mergeCell ref="FSG26:FTN26"/>
    <mergeCell ref="FDW26:FFD26"/>
    <mergeCell ref="FFE26:FGL26"/>
    <mergeCell ref="FGM26:FHT26"/>
    <mergeCell ref="FHU26:FJB26"/>
    <mergeCell ref="FJC26:FKJ26"/>
    <mergeCell ref="FKK26:FLR26"/>
    <mergeCell ref="EWA26:EXH26"/>
    <mergeCell ref="EXI26:EYP26"/>
    <mergeCell ref="EYQ26:EZX26"/>
    <mergeCell ref="EZY26:FBF26"/>
    <mergeCell ref="FBG26:FCN26"/>
    <mergeCell ref="FCO26:FDV26"/>
    <mergeCell ref="EOE26:EPL26"/>
    <mergeCell ref="EPM26:EQT26"/>
    <mergeCell ref="EQU26:ESB26"/>
    <mergeCell ref="ESC26:ETJ26"/>
    <mergeCell ref="ETK26:EUR26"/>
    <mergeCell ref="EUS26:EVZ26"/>
    <mergeCell ref="EGI26:EHP26"/>
    <mergeCell ref="EHQ26:EIX26"/>
    <mergeCell ref="EIY26:EKF26"/>
    <mergeCell ref="EKG26:ELN26"/>
    <mergeCell ref="ELO26:EMV26"/>
    <mergeCell ref="EMW26:EOD26"/>
    <mergeCell ref="DYM26:DZT26"/>
    <mergeCell ref="DZU26:EBB26"/>
    <mergeCell ref="EBC26:ECJ26"/>
    <mergeCell ref="ECK26:EDR26"/>
    <mergeCell ref="EDS26:EEZ26"/>
    <mergeCell ref="EFA26:EGH26"/>
    <mergeCell ref="DQQ26:DRX26"/>
    <mergeCell ref="DRY26:DTF26"/>
    <mergeCell ref="DTG26:DUN26"/>
    <mergeCell ref="DUO26:DVV26"/>
    <mergeCell ref="DVW26:DXD26"/>
    <mergeCell ref="DXE26:DYL26"/>
    <mergeCell ref="DIU26:DKB26"/>
    <mergeCell ref="DKC26:DLJ26"/>
    <mergeCell ref="DLK26:DMR26"/>
    <mergeCell ref="DMS26:DNZ26"/>
    <mergeCell ref="DOA26:DPH26"/>
    <mergeCell ref="DPI26:DQP26"/>
    <mergeCell ref="DAY26:DCF26"/>
    <mergeCell ref="DCG26:DDN26"/>
    <mergeCell ref="DDO26:DEV26"/>
    <mergeCell ref="DEW26:DGD26"/>
    <mergeCell ref="DGE26:DHL26"/>
    <mergeCell ref="DHM26:DIT26"/>
    <mergeCell ref="CTC26:CUJ26"/>
    <mergeCell ref="CUK26:CVR26"/>
    <mergeCell ref="CVS26:CWZ26"/>
    <mergeCell ref="CXA26:CYH26"/>
    <mergeCell ref="CYI26:CZP26"/>
    <mergeCell ref="CZQ26:DAX26"/>
    <mergeCell ref="CLG26:CMN26"/>
    <mergeCell ref="CMO26:CNV26"/>
    <mergeCell ref="CNW26:CPD26"/>
    <mergeCell ref="CPE26:CQL26"/>
    <mergeCell ref="CQM26:CRT26"/>
    <mergeCell ref="CRU26:CTB26"/>
    <mergeCell ref="CDK26:CER26"/>
    <mergeCell ref="CES26:CFZ26"/>
    <mergeCell ref="CGA26:CHH26"/>
    <mergeCell ref="CHI26:CIP26"/>
    <mergeCell ref="CIQ26:CJX26"/>
    <mergeCell ref="CJY26:CLF26"/>
    <mergeCell ref="BVO26:BWV26"/>
    <mergeCell ref="BWW26:BYD26"/>
    <mergeCell ref="BYE26:BZL26"/>
    <mergeCell ref="BZM26:CAT26"/>
    <mergeCell ref="CAU26:CCB26"/>
    <mergeCell ref="CCC26:CDJ26"/>
    <mergeCell ref="BNS26:BOZ26"/>
    <mergeCell ref="BPA26:BQH26"/>
    <mergeCell ref="BQI26:BRP26"/>
    <mergeCell ref="BRQ26:BSX26"/>
    <mergeCell ref="BSY26:BUF26"/>
    <mergeCell ref="BUG26:BVN26"/>
    <mergeCell ref="BFW26:BHD26"/>
    <mergeCell ref="BHE26:BIL26"/>
    <mergeCell ref="BIM26:BJT26"/>
    <mergeCell ref="BJU26:BLB26"/>
    <mergeCell ref="BLC26:BMJ26"/>
    <mergeCell ref="BMK26:BNR26"/>
    <mergeCell ref="AYA26:AZH26"/>
    <mergeCell ref="AZI26:BAP26"/>
    <mergeCell ref="BAQ26:BBX26"/>
    <mergeCell ref="BBY26:BDF26"/>
    <mergeCell ref="BDG26:BEN26"/>
    <mergeCell ref="BEO26:BFV26"/>
    <mergeCell ref="AQE26:ARL26"/>
    <mergeCell ref="ARM26:AST26"/>
    <mergeCell ref="ASU26:AUB26"/>
    <mergeCell ref="AUC26:AVJ26"/>
    <mergeCell ref="AVK26:AWR26"/>
    <mergeCell ref="AWS26:AXZ26"/>
    <mergeCell ref="AII26:AJP26"/>
    <mergeCell ref="AJQ26:AKX26"/>
    <mergeCell ref="AKY26:AMF26"/>
    <mergeCell ref="AMG26:ANN26"/>
    <mergeCell ref="ANO26:AOV26"/>
    <mergeCell ref="AOW26:AQD26"/>
    <mergeCell ref="AAM26:ABT26"/>
    <mergeCell ref="ABU26:ADB26"/>
    <mergeCell ref="ADC26:AEJ26"/>
    <mergeCell ref="AEK26:AFR26"/>
    <mergeCell ref="AFS26:AGZ26"/>
    <mergeCell ref="AHA26:AIH26"/>
    <mergeCell ref="SQ26:TX26"/>
    <mergeCell ref="TY26:VF26"/>
    <mergeCell ref="VG26:WN26"/>
    <mergeCell ref="WO26:XV26"/>
    <mergeCell ref="XW26:ZD26"/>
    <mergeCell ref="ZE26:AAL26"/>
    <mergeCell ref="KU26:MB26"/>
    <mergeCell ref="MC26:NJ26"/>
    <mergeCell ref="NK26:OR26"/>
    <mergeCell ref="OS26:PZ26"/>
    <mergeCell ref="QA26:RH26"/>
    <mergeCell ref="RI26:SP26"/>
    <mergeCell ref="A1:AJ1"/>
    <mergeCell ref="A2:AJ2"/>
    <mergeCell ref="A3:A4"/>
    <mergeCell ref="A5:AJ5"/>
    <mergeCell ref="A21:AJ21"/>
    <mergeCell ref="A26:AJ26"/>
  </mergeCells>
  <printOptions horizontalCentered="1" verticalCentered="1"/>
  <pageMargins left="0.19685039370078741" right="0.19685039370078741" top="0.31496062992125984" bottom="0.35433070866141736" header="0" footer="0"/>
  <pageSetup scale="28" fitToHeight="3" orientation="landscape" r:id="rId1"/>
  <headerFooter alignWithMargins="0"/>
  <rowBreaks count="2" manualBreakCount="2">
    <brk id="55" max="35" man="1"/>
    <brk id="101" max="3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154"/>
  <sheetViews>
    <sheetView zoomScaleNormal="100" zoomScaleSheetLayoutView="100" workbookViewId="0">
      <pane xSplit="1" ySplit="8" topLeftCell="AB9" activePane="bottomRight" state="frozen"/>
      <selection activeCell="M7" sqref="M7"/>
      <selection pane="topRight" activeCell="M7" sqref="M7"/>
      <selection pane="bottomLeft" activeCell="M7" sqref="M7"/>
      <selection pane="bottomRight" activeCell="AO20" sqref="AO20"/>
    </sheetView>
  </sheetViews>
  <sheetFormatPr baseColWidth="10" defaultColWidth="11.7109375" defaultRowHeight="15.75" x14ac:dyDescent="0.2"/>
  <cols>
    <col min="1" max="1" width="30" style="79" customWidth="1"/>
    <col min="2" max="10" width="8.5703125" style="38" hidden="1" customWidth="1"/>
    <col min="11" max="12" width="12.28515625" style="38" hidden="1" customWidth="1"/>
    <col min="13" max="17" width="12.28515625" style="38" bestFit="1" customWidth="1"/>
    <col min="18" max="18" width="12.28515625" style="78" bestFit="1" customWidth="1"/>
    <col min="19" max="20" width="12.28515625" style="38" bestFit="1" customWidth="1"/>
    <col min="21" max="26" width="12.28515625" style="38" customWidth="1"/>
    <col min="27" max="27" width="15.85546875" style="38" customWidth="1"/>
    <col min="28" max="28" width="15.140625" style="38" customWidth="1"/>
    <col min="29" max="29" width="12.7109375" style="38" customWidth="1"/>
    <col min="30" max="30" width="13" style="38" bestFit="1" customWidth="1"/>
    <col min="31" max="31" width="12.5703125" style="38" bestFit="1" customWidth="1"/>
    <col min="32" max="32" width="11.7109375" style="38"/>
    <col min="33" max="33" width="12.42578125" style="38" bestFit="1" customWidth="1"/>
    <col min="34" max="34" width="12.5703125" style="38" bestFit="1" customWidth="1"/>
    <col min="35" max="16384" width="11.7109375" style="38"/>
  </cols>
  <sheetData>
    <row r="1" spans="1:36" ht="21.75" customHeight="1" x14ac:dyDescent="0.2">
      <c r="A1" s="64" t="s">
        <v>114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</row>
    <row r="2" spans="1:36" ht="28.5" customHeight="1" thickBot="1" x14ac:dyDescent="0.25">
      <c r="A2" s="65" t="s">
        <v>104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</row>
    <row r="3" spans="1:36" x14ac:dyDescent="0.2">
      <c r="A3" s="66" t="s">
        <v>92</v>
      </c>
      <c r="B3" s="67" t="s">
        <v>90</v>
      </c>
      <c r="C3" s="67" t="s">
        <v>90</v>
      </c>
      <c r="D3" s="67" t="s">
        <v>90</v>
      </c>
      <c r="E3" s="67" t="s">
        <v>90</v>
      </c>
      <c r="F3" s="67" t="s">
        <v>90</v>
      </c>
      <c r="G3" s="67" t="s">
        <v>90</v>
      </c>
      <c r="H3" s="67" t="s">
        <v>90</v>
      </c>
      <c r="I3" s="67" t="s">
        <v>90</v>
      </c>
      <c r="J3" s="67" t="s">
        <v>90</v>
      </c>
      <c r="K3" s="67" t="s">
        <v>90</v>
      </c>
      <c r="L3" s="67" t="s">
        <v>90</v>
      </c>
      <c r="M3" s="67" t="s">
        <v>90</v>
      </c>
      <c r="N3" s="67" t="s">
        <v>90</v>
      </c>
      <c r="O3" s="67" t="s">
        <v>90</v>
      </c>
      <c r="P3" s="67" t="s">
        <v>90</v>
      </c>
      <c r="Q3" s="67" t="s">
        <v>90</v>
      </c>
      <c r="R3" s="67" t="s">
        <v>90</v>
      </c>
      <c r="S3" s="67" t="s">
        <v>90</v>
      </c>
      <c r="T3" s="67" t="s">
        <v>90</v>
      </c>
      <c r="U3" s="67" t="s">
        <v>90</v>
      </c>
      <c r="V3" s="67" t="s">
        <v>90</v>
      </c>
      <c r="W3" s="67" t="s">
        <v>90</v>
      </c>
      <c r="X3" s="67" t="s">
        <v>91</v>
      </c>
      <c r="Y3" s="67" t="s">
        <v>90</v>
      </c>
      <c r="Z3" s="67" t="s">
        <v>90</v>
      </c>
      <c r="AA3" s="67" t="s">
        <v>90</v>
      </c>
      <c r="AB3" s="67" t="s">
        <v>90</v>
      </c>
      <c r="AC3" s="67" t="s">
        <v>90</v>
      </c>
      <c r="AD3" s="67" t="s">
        <v>90</v>
      </c>
      <c r="AE3" s="67" t="s">
        <v>90</v>
      </c>
      <c r="AF3" s="67" t="s">
        <v>90</v>
      </c>
      <c r="AG3" s="67" t="s">
        <v>90</v>
      </c>
      <c r="AH3" s="67" t="s">
        <v>90</v>
      </c>
      <c r="AI3" s="67" t="s">
        <v>91</v>
      </c>
      <c r="AJ3" s="12" t="s">
        <v>90</v>
      </c>
    </row>
    <row r="4" spans="1:36" ht="16.5" thickBot="1" x14ac:dyDescent="0.25">
      <c r="A4" s="68"/>
      <c r="B4" s="69" t="s">
        <v>89</v>
      </c>
      <c r="C4" s="69" t="s">
        <v>88</v>
      </c>
      <c r="D4" s="69" t="s">
        <v>87</v>
      </c>
      <c r="E4" s="69" t="s">
        <v>86</v>
      </c>
      <c r="F4" s="69" t="s">
        <v>85</v>
      </c>
      <c r="G4" s="69" t="s">
        <v>84</v>
      </c>
      <c r="H4" s="69" t="s">
        <v>83</v>
      </c>
      <c r="I4" s="69" t="s">
        <v>82</v>
      </c>
      <c r="J4" s="69" t="s">
        <v>81</v>
      </c>
      <c r="K4" s="69" t="s">
        <v>80</v>
      </c>
      <c r="L4" s="69" t="s">
        <v>79</v>
      </c>
      <c r="M4" s="69" t="s">
        <v>78</v>
      </c>
      <c r="N4" s="70" t="s">
        <v>77</v>
      </c>
      <c r="O4" s="70" t="s">
        <v>96</v>
      </c>
      <c r="P4" s="70" t="s">
        <v>97</v>
      </c>
      <c r="Q4" s="70" t="s">
        <v>74</v>
      </c>
      <c r="R4" s="70" t="s">
        <v>73</v>
      </c>
      <c r="S4" s="70" t="s">
        <v>72</v>
      </c>
      <c r="T4" s="70" t="s">
        <v>71</v>
      </c>
      <c r="U4" s="70" t="s">
        <v>70</v>
      </c>
      <c r="V4" s="70" t="s">
        <v>69</v>
      </c>
      <c r="W4" s="70" t="s">
        <v>68</v>
      </c>
      <c r="X4" s="70" t="s">
        <v>67</v>
      </c>
      <c r="Y4" s="70" t="s">
        <v>66</v>
      </c>
      <c r="Z4" s="70" t="s">
        <v>65</v>
      </c>
      <c r="AA4" s="70" t="s">
        <v>64</v>
      </c>
      <c r="AB4" s="70" t="s">
        <v>63</v>
      </c>
      <c r="AC4" s="70" t="s">
        <v>62</v>
      </c>
      <c r="AD4" s="70" t="s">
        <v>61</v>
      </c>
      <c r="AE4" s="70" t="s">
        <v>60</v>
      </c>
      <c r="AF4" s="70" t="s">
        <v>59</v>
      </c>
      <c r="AG4" s="70" t="s">
        <v>58</v>
      </c>
      <c r="AH4" s="70" t="s">
        <v>57</v>
      </c>
      <c r="AI4" s="70" t="s">
        <v>115</v>
      </c>
      <c r="AJ4" s="11" t="s">
        <v>113</v>
      </c>
    </row>
    <row r="5" spans="1:36" ht="14.25" customHeight="1" x14ac:dyDescent="0.2">
      <c r="A5" s="2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</row>
    <row r="6" spans="1:36" x14ac:dyDescent="0.2">
      <c r="A6" s="71" t="s">
        <v>21</v>
      </c>
      <c r="B6" s="72">
        <v>7805</v>
      </c>
      <c r="C6" s="72">
        <v>429</v>
      </c>
      <c r="D6" s="72">
        <v>11480</v>
      </c>
      <c r="E6" s="72">
        <v>238</v>
      </c>
      <c r="F6" s="72">
        <v>9272</v>
      </c>
      <c r="G6" s="72">
        <v>179.85</v>
      </c>
      <c r="H6" s="72">
        <v>8512</v>
      </c>
      <c r="I6" s="72">
        <v>0</v>
      </c>
      <c r="J6" s="72">
        <v>6300</v>
      </c>
      <c r="K6" s="72">
        <v>0</v>
      </c>
      <c r="L6" s="72">
        <v>11089.429429</v>
      </c>
      <c r="M6" s="72">
        <v>0</v>
      </c>
      <c r="N6" s="72">
        <v>8010</v>
      </c>
      <c r="O6" s="72">
        <v>0</v>
      </c>
      <c r="P6" s="72">
        <v>3500</v>
      </c>
      <c r="Q6" s="72">
        <v>0</v>
      </c>
      <c r="R6" s="72">
        <v>3900</v>
      </c>
      <c r="S6" s="72">
        <v>0</v>
      </c>
      <c r="T6" s="72">
        <v>5600</v>
      </c>
      <c r="U6" s="72">
        <v>0</v>
      </c>
      <c r="V6" s="72">
        <v>3897</v>
      </c>
      <c r="W6" s="72">
        <v>0</v>
      </c>
      <c r="X6" s="72">
        <v>1573</v>
      </c>
      <c r="Y6" s="72">
        <v>0</v>
      </c>
      <c r="Z6" s="72">
        <v>3534</v>
      </c>
      <c r="AA6" s="72">
        <v>0</v>
      </c>
      <c r="AB6" s="72">
        <v>6040</v>
      </c>
      <c r="AC6" s="72">
        <v>0</v>
      </c>
      <c r="AD6" s="72">
        <v>4520</v>
      </c>
      <c r="AE6" s="72">
        <v>0</v>
      </c>
      <c r="AF6" s="72">
        <v>880</v>
      </c>
      <c r="AG6" s="72">
        <v>0</v>
      </c>
      <c r="AH6" s="72">
        <v>700</v>
      </c>
      <c r="AI6" s="72">
        <v>0</v>
      </c>
      <c r="AJ6" s="46">
        <v>2113</v>
      </c>
    </row>
    <row r="7" spans="1:36" x14ac:dyDescent="0.2">
      <c r="A7" s="71" t="s">
        <v>55</v>
      </c>
      <c r="B7" s="72">
        <v>12500</v>
      </c>
      <c r="C7" s="72">
        <v>5500</v>
      </c>
      <c r="D7" s="72">
        <v>6250</v>
      </c>
      <c r="E7" s="72">
        <v>11180</v>
      </c>
      <c r="F7" s="72">
        <v>10560</v>
      </c>
      <c r="G7" s="72">
        <v>5400</v>
      </c>
      <c r="H7" s="72"/>
      <c r="I7" s="72">
        <v>12000</v>
      </c>
      <c r="J7" s="72">
        <v>18300</v>
      </c>
      <c r="K7" s="72">
        <v>0</v>
      </c>
      <c r="L7" s="72">
        <v>9000</v>
      </c>
      <c r="M7" s="72">
        <v>27060</v>
      </c>
      <c r="N7" s="72">
        <v>2800</v>
      </c>
      <c r="O7" s="72">
        <v>4950</v>
      </c>
      <c r="P7" s="72">
        <v>200</v>
      </c>
      <c r="Q7" s="72">
        <v>1650</v>
      </c>
      <c r="R7" s="72">
        <v>520</v>
      </c>
      <c r="S7" s="72">
        <v>0</v>
      </c>
      <c r="T7" s="72">
        <v>728</v>
      </c>
      <c r="U7" s="72">
        <v>0</v>
      </c>
      <c r="V7" s="72">
        <v>335.4</v>
      </c>
      <c r="W7" s="72">
        <v>0</v>
      </c>
      <c r="X7" s="72">
        <v>1230</v>
      </c>
      <c r="Y7" s="72">
        <v>0</v>
      </c>
      <c r="Z7" s="72">
        <v>1539</v>
      </c>
      <c r="AA7" s="72">
        <v>0</v>
      </c>
      <c r="AB7" s="72">
        <v>3520</v>
      </c>
      <c r="AC7" s="72">
        <v>0</v>
      </c>
      <c r="AD7" s="72">
        <v>3160</v>
      </c>
      <c r="AE7" s="72">
        <v>0</v>
      </c>
      <c r="AF7" s="72">
        <v>720</v>
      </c>
      <c r="AG7" s="72">
        <v>0</v>
      </c>
      <c r="AH7" s="72">
        <v>665</v>
      </c>
      <c r="AI7" s="72">
        <v>0</v>
      </c>
      <c r="AJ7" s="46">
        <v>2418.5</v>
      </c>
    </row>
    <row r="8" spans="1:36" x14ac:dyDescent="0.2">
      <c r="A8" s="71" t="s">
        <v>29</v>
      </c>
      <c r="B8" s="72">
        <v>0</v>
      </c>
      <c r="C8" s="72">
        <v>1050</v>
      </c>
      <c r="D8" s="72">
        <v>0</v>
      </c>
      <c r="E8" s="72">
        <v>2400</v>
      </c>
      <c r="F8" s="72">
        <v>2640</v>
      </c>
      <c r="G8" s="72">
        <v>2700</v>
      </c>
      <c r="H8" s="72">
        <v>1600</v>
      </c>
      <c r="I8" s="72">
        <v>2000</v>
      </c>
      <c r="J8" s="72">
        <v>0</v>
      </c>
      <c r="K8" s="72">
        <v>2000</v>
      </c>
      <c r="L8" s="72">
        <v>4000</v>
      </c>
      <c r="M8" s="72">
        <v>1600</v>
      </c>
      <c r="N8" s="72">
        <v>2400</v>
      </c>
      <c r="O8" s="72">
        <v>1600</v>
      </c>
      <c r="P8" s="72">
        <v>1200</v>
      </c>
      <c r="Q8" s="72">
        <v>1200</v>
      </c>
      <c r="R8" s="72">
        <v>1200</v>
      </c>
      <c r="S8" s="72">
        <v>1440</v>
      </c>
      <c r="T8" s="72">
        <v>1200</v>
      </c>
      <c r="U8" s="72">
        <v>900</v>
      </c>
      <c r="V8" s="72">
        <v>1350</v>
      </c>
      <c r="W8" s="72">
        <v>46</v>
      </c>
      <c r="X8" s="72">
        <v>0</v>
      </c>
      <c r="Y8" s="72">
        <v>560</v>
      </c>
      <c r="Z8" s="72">
        <v>320</v>
      </c>
      <c r="AA8" s="72">
        <v>480</v>
      </c>
      <c r="AB8" s="72">
        <v>3000</v>
      </c>
      <c r="AC8" s="72">
        <v>480</v>
      </c>
      <c r="AD8" s="72">
        <v>70</v>
      </c>
      <c r="AE8" s="72">
        <v>140</v>
      </c>
      <c r="AF8" s="72">
        <v>0</v>
      </c>
      <c r="AG8" s="72">
        <v>0</v>
      </c>
      <c r="AH8" s="72">
        <v>0</v>
      </c>
      <c r="AI8" s="72">
        <v>0</v>
      </c>
      <c r="AJ8" s="46">
        <v>0</v>
      </c>
    </row>
    <row r="9" spans="1:36" x14ac:dyDescent="0.2">
      <c r="A9" s="71" t="s">
        <v>19</v>
      </c>
      <c r="B9" s="72">
        <v>0</v>
      </c>
      <c r="C9" s="72">
        <v>4698</v>
      </c>
      <c r="D9" s="72">
        <v>11580</v>
      </c>
      <c r="E9" s="72">
        <v>3492.5</v>
      </c>
      <c r="F9" s="72">
        <v>8956.7999999999993</v>
      </c>
      <c r="G9" s="72">
        <v>2822.2</v>
      </c>
      <c r="H9" s="72">
        <v>6293</v>
      </c>
      <c r="I9" s="72">
        <v>5067.9399999999996</v>
      </c>
      <c r="J9" s="72">
        <v>6920</v>
      </c>
      <c r="K9" s="72">
        <v>4500</v>
      </c>
      <c r="L9" s="72">
        <v>7493.75</v>
      </c>
      <c r="M9" s="72">
        <v>6275</v>
      </c>
      <c r="N9" s="72">
        <v>14420</v>
      </c>
      <c r="O9" s="72">
        <v>3900</v>
      </c>
      <c r="P9" s="72">
        <v>4160</v>
      </c>
      <c r="Q9" s="72">
        <v>2940</v>
      </c>
      <c r="R9" s="72">
        <v>2000</v>
      </c>
      <c r="S9" s="72">
        <v>1150</v>
      </c>
      <c r="T9" s="72">
        <v>4825</v>
      </c>
      <c r="U9" s="72">
        <v>4825</v>
      </c>
      <c r="V9" s="72">
        <v>209.1</v>
      </c>
      <c r="W9" s="72">
        <v>1332.4999999999998</v>
      </c>
      <c r="X9" s="72">
        <v>1076</v>
      </c>
      <c r="Y9" s="72">
        <v>500</v>
      </c>
      <c r="Z9" s="72">
        <v>5730</v>
      </c>
      <c r="AA9" s="72">
        <v>300</v>
      </c>
      <c r="AB9" s="72">
        <v>1245</v>
      </c>
      <c r="AC9" s="72">
        <v>0</v>
      </c>
      <c r="AD9" s="72">
        <v>0</v>
      </c>
      <c r="AE9" s="72">
        <v>0</v>
      </c>
      <c r="AF9" s="72">
        <v>0</v>
      </c>
      <c r="AG9" s="72">
        <v>0</v>
      </c>
      <c r="AH9" s="72">
        <v>0</v>
      </c>
      <c r="AI9" s="72">
        <v>0</v>
      </c>
      <c r="AJ9" s="46">
        <v>0</v>
      </c>
    </row>
    <row r="10" spans="1:36" x14ac:dyDescent="0.2">
      <c r="A10" s="71" t="s">
        <v>34</v>
      </c>
      <c r="B10" s="72">
        <v>1490</v>
      </c>
      <c r="C10" s="72">
        <v>18000</v>
      </c>
      <c r="D10" s="72">
        <v>1250</v>
      </c>
      <c r="E10" s="72">
        <v>15000</v>
      </c>
      <c r="F10" s="72">
        <v>3251.25</v>
      </c>
      <c r="G10" s="72">
        <v>16185</v>
      </c>
      <c r="H10" s="72">
        <v>2511.6</v>
      </c>
      <c r="I10" s="72">
        <v>21000</v>
      </c>
      <c r="J10" s="72">
        <v>6000</v>
      </c>
      <c r="K10" s="72">
        <v>18000</v>
      </c>
      <c r="L10" s="72">
        <v>2700</v>
      </c>
      <c r="M10" s="72">
        <v>7700</v>
      </c>
      <c r="N10" s="72">
        <v>450</v>
      </c>
      <c r="O10" s="72">
        <v>4500</v>
      </c>
      <c r="P10" s="72">
        <v>0</v>
      </c>
      <c r="Q10" s="72">
        <v>8750</v>
      </c>
      <c r="R10" s="72">
        <v>0</v>
      </c>
      <c r="S10" s="72">
        <v>4200</v>
      </c>
      <c r="T10" s="72">
        <v>0</v>
      </c>
      <c r="U10" s="72">
        <v>1750</v>
      </c>
      <c r="V10" s="72">
        <v>1056.3</v>
      </c>
      <c r="W10" s="72">
        <v>6000</v>
      </c>
      <c r="X10" s="72">
        <v>0</v>
      </c>
      <c r="Y10" s="72">
        <v>400</v>
      </c>
      <c r="Z10" s="72">
        <v>0</v>
      </c>
      <c r="AA10" s="72">
        <v>400</v>
      </c>
      <c r="AB10" s="72">
        <v>0</v>
      </c>
      <c r="AC10" s="72">
        <v>0</v>
      </c>
      <c r="AD10" s="72">
        <v>0</v>
      </c>
      <c r="AE10" s="72">
        <v>0</v>
      </c>
      <c r="AF10" s="72">
        <v>0</v>
      </c>
      <c r="AG10" s="72">
        <v>0</v>
      </c>
      <c r="AH10" s="72">
        <v>0</v>
      </c>
      <c r="AI10" s="72">
        <v>0</v>
      </c>
      <c r="AJ10" s="46">
        <v>0</v>
      </c>
    </row>
    <row r="11" spans="1:36" x14ac:dyDescent="0.2">
      <c r="A11" s="71" t="s">
        <v>35</v>
      </c>
      <c r="B11" s="72">
        <v>900</v>
      </c>
      <c r="C11" s="72">
        <v>5200</v>
      </c>
      <c r="D11" s="72">
        <v>0</v>
      </c>
      <c r="E11" s="72">
        <v>1800</v>
      </c>
      <c r="F11" s="72">
        <v>0</v>
      </c>
      <c r="G11" s="72">
        <v>1800</v>
      </c>
      <c r="H11" s="72">
        <v>0</v>
      </c>
      <c r="I11" s="72">
        <v>1720</v>
      </c>
      <c r="J11" s="72">
        <v>0</v>
      </c>
      <c r="K11" s="72">
        <v>800</v>
      </c>
      <c r="L11" s="72">
        <v>180</v>
      </c>
      <c r="M11" s="72">
        <v>1000</v>
      </c>
      <c r="N11" s="72">
        <v>0</v>
      </c>
      <c r="O11" s="72">
        <v>1200</v>
      </c>
      <c r="P11" s="72">
        <v>0</v>
      </c>
      <c r="Q11" s="72">
        <v>190</v>
      </c>
      <c r="R11" s="72">
        <v>0</v>
      </c>
      <c r="S11" s="72">
        <v>0</v>
      </c>
      <c r="T11" s="72">
        <v>0</v>
      </c>
      <c r="U11" s="72">
        <v>0</v>
      </c>
      <c r="V11" s="72">
        <v>0</v>
      </c>
      <c r="W11" s="72">
        <v>0</v>
      </c>
      <c r="X11" s="72">
        <v>0</v>
      </c>
      <c r="Y11" s="72">
        <v>0</v>
      </c>
      <c r="Z11" s="72">
        <v>0</v>
      </c>
      <c r="AA11" s="72">
        <v>0</v>
      </c>
      <c r="AB11" s="72">
        <v>0</v>
      </c>
      <c r="AC11" s="72">
        <v>0</v>
      </c>
      <c r="AD11" s="72"/>
      <c r="AE11" s="72">
        <v>0</v>
      </c>
      <c r="AF11" s="72">
        <v>0</v>
      </c>
      <c r="AG11" s="72">
        <v>0</v>
      </c>
      <c r="AH11" s="72">
        <v>0</v>
      </c>
      <c r="AI11" s="72">
        <v>0</v>
      </c>
      <c r="AJ11" s="46">
        <v>0</v>
      </c>
    </row>
    <row r="12" spans="1:36" x14ac:dyDescent="0.2">
      <c r="A12" s="71" t="s">
        <v>13</v>
      </c>
      <c r="B12" s="72">
        <v>0</v>
      </c>
      <c r="C12" s="72">
        <v>5400</v>
      </c>
      <c r="D12" s="72">
        <v>5700</v>
      </c>
      <c r="E12" s="72">
        <v>4930</v>
      </c>
      <c r="F12" s="72">
        <v>5510</v>
      </c>
      <c r="G12" s="72">
        <v>5400</v>
      </c>
      <c r="H12" s="72">
        <v>5550</v>
      </c>
      <c r="I12" s="72">
        <v>10560</v>
      </c>
      <c r="J12" s="72">
        <v>9120</v>
      </c>
      <c r="K12" s="72">
        <v>3800</v>
      </c>
      <c r="L12" s="72">
        <v>5000</v>
      </c>
      <c r="M12" s="72">
        <v>3570</v>
      </c>
      <c r="N12" s="72">
        <v>8750</v>
      </c>
      <c r="O12" s="72">
        <v>3600</v>
      </c>
      <c r="P12" s="72">
        <v>5950</v>
      </c>
      <c r="Q12" s="72">
        <v>4000</v>
      </c>
      <c r="R12" s="72">
        <v>4200</v>
      </c>
      <c r="S12" s="72">
        <v>2624</v>
      </c>
      <c r="T12" s="72">
        <v>3200</v>
      </c>
      <c r="U12" s="72">
        <v>2560</v>
      </c>
      <c r="V12" s="72">
        <v>340</v>
      </c>
      <c r="W12" s="72">
        <v>1950</v>
      </c>
      <c r="X12" s="72">
        <v>840</v>
      </c>
      <c r="Y12" s="72">
        <v>3200</v>
      </c>
      <c r="Z12" s="72">
        <v>1800</v>
      </c>
      <c r="AA12" s="72">
        <v>1800</v>
      </c>
      <c r="AB12" s="72">
        <v>1800</v>
      </c>
      <c r="AC12" s="72">
        <v>1800</v>
      </c>
      <c r="AD12" s="72">
        <v>1800</v>
      </c>
      <c r="AE12" s="72">
        <v>1050</v>
      </c>
      <c r="AF12" s="72">
        <v>900</v>
      </c>
      <c r="AG12" s="72">
        <v>1050</v>
      </c>
      <c r="AH12" s="72">
        <v>750</v>
      </c>
      <c r="AI12" s="72">
        <v>1050</v>
      </c>
      <c r="AJ12" s="46">
        <v>900</v>
      </c>
    </row>
    <row r="13" spans="1:36" x14ac:dyDescent="0.2">
      <c r="A13" s="71" t="s">
        <v>28</v>
      </c>
      <c r="B13" s="72">
        <v>13500</v>
      </c>
      <c r="C13" s="72"/>
      <c r="D13" s="72">
        <v>1050</v>
      </c>
      <c r="E13" s="72">
        <v>0</v>
      </c>
      <c r="F13" s="72">
        <v>9446.01</v>
      </c>
      <c r="G13" s="72">
        <v>0</v>
      </c>
      <c r="H13" s="72">
        <v>9341.2000000000007</v>
      </c>
      <c r="I13" s="72">
        <v>462</v>
      </c>
      <c r="J13" s="72">
        <v>10602</v>
      </c>
      <c r="K13" s="72">
        <v>0</v>
      </c>
      <c r="L13" s="72">
        <v>12895.1135718</v>
      </c>
      <c r="M13" s="72">
        <v>2012</v>
      </c>
      <c r="N13" s="72">
        <v>6800</v>
      </c>
      <c r="O13" s="72">
        <v>1600</v>
      </c>
      <c r="P13" s="72">
        <v>2660</v>
      </c>
      <c r="Q13" s="72">
        <v>500</v>
      </c>
      <c r="R13" s="72">
        <v>1288</v>
      </c>
      <c r="S13" s="72">
        <v>450</v>
      </c>
      <c r="T13" s="72">
        <v>6700</v>
      </c>
      <c r="U13" s="72">
        <v>1875</v>
      </c>
      <c r="V13" s="72">
        <v>77.900000000000006</v>
      </c>
      <c r="W13" s="72">
        <v>380</v>
      </c>
      <c r="X13" s="72">
        <v>1237</v>
      </c>
      <c r="Y13" s="72">
        <v>160</v>
      </c>
      <c r="Z13" s="72">
        <v>2760</v>
      </c>
      <c r="AA13" s="72">
        <v>0</v>
      </c>
      <c r="AB13" s="72">
        <v>0</v>
      </c>
      <c r="AC13" s="72">
        <v>0</v>
      </c>
      <c r="AD13" s="72">
        <v>0</v>
      </c>
      <c r="AE13" s="72">
        <v>0</v>
      </c>
      <c r="AF13" s="72">
        <v>0</v>
      </c>
      <c r="AG13" s="72">
        <v>0</v>
      </c>
      <c r="AH13" s="72">
        <v>0</v>
      </c>
      <c r="AI13" s="72">
        <v>0</v>
      </c>
      <c r="AJ13" s="46">
        <v>0</v>
      </c>
    </row>
    <row r="14" spans="1:36" x14ac:dyDescent="0.2">
      <c r="A14" s="71" t="s">
        <v>12</v>
      </c>
      <c r="B14" s="72">
        <v>8910</v>
      </c>
      <c r="C14" s="72">
        <v>8008</v>
      </c>
      <c r="D14" s="72">
        <v>4480</v>
      </c>
      <c r="E14" s="72">
        <v>7850</v>
      </c>
      <c r="F14" s="72">
        <v>14790</v>
      </c>
      <c r="G14" s="72">
        <v>7073.5</v>
      </c>
      <c r="H14" s="72">
        <v>3757</v>
      </c>
      <c r="I14" s="72">
        <v>7560</v>
      </c>
      <c r="J14" s="72">
        <v>8680</v>
      </c>
      <c r="K14" s="72">
        <v>8760</v>
      </c>
      <c r="L14" s="72">
        <v>11260</v>
      </c>
      <c r="M14" s="72">
        <v>10080</v>
      </c>
      <c r="N14" s="72">
        <v>7955</v>
      </c>
      <c r="O14" s="72">
        <v>5109</v>
      </c>
      <c r="P14" s="72">
        <v>5550</v>
      </c>
      <c r="Q14" s="72">
        <v>6435</v>
      </c>
      <c r="R14" s="72">
        <v>5550</v>
      </c>
      <c r="S14" s="72">
        <v>5295</v>
      </c>
      <c r="T14" s="72">
        <v>5550</v>
      </c>
      <c r="U14" s="72">
        <v>2060</v>
      </c>
      <c r="V14" s="72">
        <v>1912</v>
      </c>
      <c r="W14" s="72">
        <v>3600</v>
      </c>
      <c r="X14" s="72">
        <v>5024</v>
      </c>
      <c r="Y14" s="72">
        <v>1849.5000000000002</v>
      </c>
      <c r="Z14" s="72">
        <v>5564.9999999999991</v>
      </c>
      <c r="AA14" s="72">
        <v>2580</v>
      </c>
      <c r="AB14" s="72">
        <v>1403</v>
      </c>
      <c r="AC14" s="72">
        <v>4506.6666666666661</v>
      </c>
      <c r="AD14" s="72">
        <v>1516.6666666666665</v>
      </c>
      <c r="AE14" s="72">
        <v>346.66666666666663</v>
      </c>
      <c r="AF14" s="72">
        <v>2100</v>
      </c>
      <c r="AG14" s="72">
        <v>630</v>
      </c>
      <c r="AH14" s="72">
        <v>1275</v>
      </c>
      <c r="AI14" s="72">
        <v>1246.1999999999998</v>
      </c>
      <c r="AJ14" s="46">
        <v>1200</v>
      </c>
    </row>
    <row r="15" spans="1:36" x14ac:dyDescent="0.2">
      <c r="A15" s="71" t="s">
        <v>18</v>
      </c>
      <c r="B15" s="72">
        <v>0</v>
      </c>
      <c r="C15" s="72">
        <v>2.4282888229475801</v>
      </c>
      <c r="D15" s="72">
        <v>0</v>
      </c>
      <c r="E15" s="72">
        <v>306.39999999999998</v>
      </c>
      <c r="F15" s="72">
        <v>30</v>
      </c>
      <c r="G15" s="72">
        <v>0</v>
      </c>
      <c r="H15" s="72">
        <v>0</v>
      </c>
      <c r="I15" s="72">
        <v>125</v>
      </c>
      <c r="J15" s="72">
        <v>500</v>
      </c>
      <c r="K15" s="72">
        <v>0</v>
      </c>
      <c r="L15" s="72">
        <v>600</v>
      </c>
      <c r="M15" s="72">
        <v>0</v>
      </c>
      <c r="N15" s="72">
        <v>0</v>
      </c>
      <c r="O15" s="72">
        <v>0</v>
      </c>
      <c r="P15" s="72">
        <v>0</v>
      </c>
      <c r="Q15" s="72">
        <v>0</v>
      </c>
      <c r="R15" s="72">
        <v>0</v>
      </c>
      <c r="S15" s="72">
        <v>0</v>
      </c>
      <c r="T15" s="72">
        <v>0</v>
      </c>
      <c r="U15" s="72">
        <v>0</v>
      </c>
      <c r="V15" s="72">
        <v>0</v>
      </c>
      <c r="W15" s="72">
        <v>0</v>
      </c>
      <c r="X15" s="72">
        <v>0</v>
      </c>
      <c r="Y15" s="72">
        <v>0</v>
      </c>
      <c r="Z15" s="72">
        <v>0</v>
      </c>
      <c r="AA15" s="72">
        <v>0</v>
      </c>
      <c r="AB15" s="72">
        <v>0</v>
      </c>
      <c r="AC15" s="72">
        <v>0</v>
      </c>
      <c r="AD15" s="72"/>
      <c r="AE15" s="72">
        <v>0</v>
      </c>
      <c r="AF15" s="72">
        <v>0</v>
      </c>
      <c r="AG15" s="72">
        <v>0</v>
      </c>
      <c r="AH15" s="72">
        <v>0</v>
      </c>
      <c r="AI15" s="72">
        <v>0</v>
      </c>
      <c r="AJ15" s="46">
        <v>0</v>
      </c>
    </row>
    <row r="16" spans="1:36" x14ac:dyDescent="0.2">
      <c r="A16" s="71" t="s">
        <v>10</v>
      </c>
      <c r="B16" s="72">
        <v>900</v>
      </c>
      <c r="C16" s="72">
        <v>900</v>
      </c>
      <c r="D16" s="72">
        <v>0</v>
      </c>
      <c r="E16" s="72">
        <v>1750</v>
      </c>
      <c r="F16" s="72">
        <v>1750</v>
      </c>
      <c r="G16" s="72">
        <v>2400</v>
      </c>
      <c r="H16" s="72">
        <v>1500</v>
      </c>
      <c r="I16" s="72">
        <v>3000</v>
      </c>
      <c r="J16" s="72">
        <v>2700</v>
      </c>
      <c r="K16" s="72">
        <v>2100</v>
      </c>
      <c r="L16" s="72">
        <v>1200</v>
      </c>
      <c r="M16" s="72">
        <v>1020</v>
      </c>
      <c r="N16" s="72">
        <v>900</v>
      </c>
      <c r="O16" s="72">
        <v>1750</v>
      </c>
      <c r="P16" s="72">
        <v>0</v>
      </c>
      <c r="Q16" s="72">
        <v>0</v>
      </c>
      <c r="R16" s="72">
        <v>0</v>
      </c>
      <c r="S16" s="72">
        <v>300</v>
      </c>
      <c r="T16" s="72">
        <v>700</v>
      </c>
      <c r="U16" s="72">
        <v>0</v>
      </c>
      <c r="V16" s="72">
        <v>0</v>
      </c>
      <c r="W16" s="72">
        <v>0</v>
      </c>
      <c r="X16" s="72">
        <v>0</v>
      </c>
      <c r="Y16" s="72">
        <v>0</v>
      </c>
      <c r="Z16" s="72">
        <v>0</v>
      </c>
      <c r="AA16" s="72">
        <v>0</v>
      </c>
      <c r="AB16" s="72">
        <v>0</v>
      </c>
      <c r="AC16" s="72">
        <v>0</v>
      </c>
      <c r="AD16" s="72"/>
      <c r="AE16" s="72">
        <v>0</v>
      </c>
      <c r="AF16" s="72">
        <v>0</v>
      </c>
      <c r="AG16" s="72">
        <v>0</v>
      </c>
      <c r="AH16" s="72">
        <v>0</v>
      </c>
      <c r="AI16" s="72">
        <v>0</v>
      </c>
      <c r="AJ16" s="46">
        <v>0</v>
      </c>
    </row>
    <row r="17" spans="1:36" x14ac:dyDescent="0.2">
      <c r="A17" s="71" t="s">
        <v>31</v>
      </c>
      <c r="B17" s="72">
        <v>0</v>
      </c>
      <c r="C17" s="72">
        <v>3189</v>
      </c>
      <c r="D17" s="72">
        <v>0</v>
      </c>
      <c r="E17" s="72">
        <v>7907.04</v>
      </c>
      <c r="F17" s="72">
        <v>238</v>
      </c>
      <c r="G17" s="72">
        <v>11985</v>
      </c>
      <c r="H17" s="72">
        <v>0</v>
      </c>
      <c r="I17" s="72">
        <v>14838.2</v>
      </c>
      <c r="J17" s="72">
        <v>14818.17543859649</v>
      </c>
      <c r="K17" s="72">
        <v>17562.48</v>
      </c>
      <c r="L17" s="72">
        <v>0</v>
      </c>
      <c r="M17" s="72">
        <v>8840</v>
      </c>
      <c r="N17" s="72">
        <v>0</v>
      </c>
      <c r="O17" s="72">
        <v>1920</v>
      </c>
      <c r="P17" s="72">
        <v>0</v>
      </c>
      <c r="Q17" s="72">
        <v>4160</v>
      </c>
      <c r="R17" s="72">
        <v>0</v>
      </c>
      <c r="S17" s="72">
        <v>0</v>
      </c>
      <c r="T17" s="72">
        <v>0</v>
      </c>
      <c r="U17" s="72">
        <v>0</v>
      </c>
      <c r="V17" s="72">
        <v>0</v>
      </c>
      <c r="W17" s="72">
        <v>0</v>
      </c>
      <c r="X17" s="72">
        <v>0</v>
      </c>
      <c r="Y17" s="72">
        <v>0</v>
      </c>
      <c r="Z17" s="72">
        <v>0</v>
      </c>
      <c r="AA17" s="72">
        <v>0</v>
      </c>
      <c r="AB17" s="72">
        <v>0</v>
      </c>
      <c r="AC17" s="72">
        <v>0</v>
      </c>
      <c r="AD17" s="72"/>
      <c r="AE17" s="72">
        <v>0</v>
      </c>
      <c r="AF17" s="72">
        <v>0</v>
      </c>
      <c r="AG17" s="72">
        <v>0</v>
      </c>
      <c r="AH17" s="72">
        <v>0</v>
      </c>
      <c r="AI17" s="72">
        <v>0</v>
      </c>
      <c r="AJ17" s="46">
        <v>0</v>
      </c>
    </row>
    <row r="18" spans="1:36" x14ac:dyDescent="0.2">
      <c r="A18" s="71" t="s">
        <v>32</v>
      </c>
      <c r="B18" s="72">
        <v>52250</v>
      </c>
      <c r="C18" s="72">
        <v>39565</v>
      </c>
      <c r="D18" s="72">
        <v>38632</v>
      </c>
      <c r="E18" s="72">
        <v>37742</v>
      </c>
      <c r="F18" s="72">
        <v>47600</v>
      </c>
      <c r="G18" s="72">
        <v>36900</v>
      </c>
      <c r="H18" s="72">
        <v>49383.5</v>
      </c>
      <c r="I18" s="72">
        <v>36800</v>
      </c>
      <c r="J18" s="72">
        <v>58560</v>
      </c>
      <c r="K18" s="72">
        <v>32105</v>
      </c>
      <c r="L18" s="72">
        <v>67028.399999999994</v>
      </c>
      <c r="M18" s="72">
        <v>25946.3</v>
      </c>
      <c r="N18" s="72">
        <v>56512</v>
      </c>
      <c r="O18" s="72">
        <v>24635</v>
      </c>
      <c r="P18" s="72">
        <v>32328</v>
      </c>
      <c r="Q18" s="72">
        <v>17860</v>
      </c>
      <c r="R18" s="72">
        <v>21600</v>
      </c>
      <c r="S18" s="72">
        <v>28690</v>
      </c>
      <c r="T18" s="72">
        <v>43200</v>
      </c>
      <c r="U18" s="72">
        <v>40250</v>
      </c>
      <c r="V18" s="72">
        <v>30300</v>
      </c>
      <c r="W18" s="72">
        <v>20930</v>
      </c>
      <c r="X18" s="72">
        <v>25000</v>
      </c>
      <c r="Y18" s="72">
        <v>20000</v>
      </c>
      <c r="Z18" s="72">
        <v>15260</v>
      </c>
      <c r="AA18" s="72">
        <v>5122.5</v>
      </c>
      <c r="AB18" s="72">
        <v>4266.6666666666661</v>
      </c>
      <c r="AC18" s="72">
        <v>4266.6666666666661</v>
      </c>
      <c r="AD18" s="72">
        <v>4266.6666666666661</v>
      </c>
      <c r="AE18" s="72">
        <v>4693.333333333333</v>
      </c>
      <c r="AF18" s="72">
        <v>4300</v>
      </c>
      <c r="AG18" s="72">
        <v>1500</v>
      </c>
      <c r="AH18" s="72">
        <v>4000</v>
      </c>
      <c r="AI18" s="72">
        <v>0</v>
      </c>
      <c r="AJ18" s="46">
        <v>0</v>
      </c>
    </row>
    <row r="19" spans="1:36" ht="16.5" thickBot="1" x14ac:dyDescent="0.25">
      <c r="A19" s="71" t="s">
        <v>4</v>
      </c>
      <c r="B19" s="72">
        <v>24375</v>
      </c>
      <c r="C19" s="72">
        <v>8000</v>
      </c>
      <c r="D19" s="72">
        <v>4800</v>
      </c>
      <c r="E19" s="72">
        <v>14100</v>
      </c>
      <c r="F19" s="72">
        <v>18000</v>
      </c>
      <c r="G19" s="72">
        <v>15438</v>
      </c>
      <c r="H19" s="72">
        <v>16450</v>
      </c>
      <c r="I19" s="72">
        <v>18800</v>
      </c>
      <c r="J19" s="72">
        <v>20160</v>
      </c>
      <c r="K19" s="72">
        <v>16605.554</v>
      </c>
      <c r="L19" s="72">
        <v>32250.959999999999</v>
      </c>
      <c r="M19" s="72">
        <v>18275</v>
      </c>
      <c r="N19" s="72">
        <v>18000</v>
      </c>
      <c r="O19" s="72">
        <v>6459.75</v>
      </c>
      <c r="P19" s="72">
        <v>6300</v>
      </c>
      <c r="Q19" s="72">
        <v>12500</v>
      </c>
      <c r="R19" s="72">
        <v>6300</v>
      </c>
      <c r="S19" s="72">
        <v>10000</v>
      </c>
      <c r="T19" s="72">
        <v>12500</v>
      </c>
      <c r="U19" s="72">
        <v>5900</v>
      </c>
      <c r="V19" s="72">
        <v>5425</v>
      </c>
      <c r="W19" s="72">
        <v>5928</v>
      </c>
      <c r="X19" s="72">
        <v>4565</v>
      </c>
      <c r="Y19" s="72">
        <v>5800</v>
      </c>
      <c r="Z19" s="72">
        <v>2260</v>
      </c>
      <c r="AA19" s="72">
        <v>1824</v>
      </c>
      <c r="AB19" s="72">
        <v>1133.5500000000002</v>
      </c>
      <c r="AC19" s="72">
        <v>2576.2500000000005</v>
      </c>
      <c r="AD19" s="72">
        <v>876</v>
      </c>
      <c r="AE19" s="72">
        <v>1423.5</v>
      </c>
      <c r="AF19" s="72">
        <v>1701</v>
      </c>
      <c r="AG19" s="72">
        <v>1320</v>
      </c>
      <c r="AH19" s="72">
        <v>0</v>
      </c>
      <c r="AI19" s="72">
        <v>0</v>
      </c>
      <c r="AJ19" s="46">
        <v>0</v>
      </c>
    </row>
    <row r="20" spans="1:36" ht="16.5" thickBot="1" x14ac:dyDescent="0.25">
      <c r="A20" s="73" t="s">
        <v>54</v>
      </c>
      <c r="B20" s="74">
        <f t="shared" ref="B20:L20" si="0">SUM(B6:B19)</f>
        <v>122630</v>
      </c>
      <c r="C20" s="74">
        <f t="shared" si="0"/>
        <v>99941.42828882295</v>
      </c>
      <c r="D20" s="74">
        <f t="shared" si="0"/>
        <v>85222</v>
      </c>
      <c r="E20" s="74">
        <f t="shared" si="0"/>
        <v>108695.94</v>
      </c>
      <c r="F20" s="74">
        <f t="shared" si="0"/>
        <v>132044.06</v>
      </c>
      <c r="G20" s="74">
        <f t="shared" si="0"/>
        <v>108283.55</v>
      </c>
      <c r="H20" s="74">
        <f t="shared" si="0"/>
        <v>104898.3</v>
      </c>
      <c r="I20" s="74">
        <f t="shared" si="0"/>
        <v>133933.14000000001</v>
      </c>
      <c r="J20" s="74">
        <f t="shared" si="0"/>
        <v>162660.17543859649</v>
      </c>
      <c r="K20" s="74">
        <f t="shared" si="0"/>
        <v>106233.034</v>
      </c>
      <c r="L20" s="74">
        <f t="shared" si="0"/>
        <v>164697.65300079997</v>
      </c>
      <c r="M20" s="74">
        <f>SUM(M6:M19)</f>
        <v>113378.3</v>
      </c>
      <c r="N20" s="74">
        <f t="shared" ref="N20:AJ20" si="1">SUM(N6:N19)</f>
        <v>126997</v>
      </c>
      <c r="O20" s="74">
        <f t="shared" si="1"/>
        <v>61223.75</v>
      </c>
      <c r="P20" s="74">
        <f t="shared" si="1"/>
        <v>61848</v>
      </c>
      <c r="Q20" s="74">
        <f t="shared" si="1"/>
        <v>60185</v>
      </c>
      <c r="R20" s="74">
        <f t="shared" si="1"/>
        <v>46558</v>
      </c>
      <c r="S20" s="74">
        <f t="shared" si="1"/>
        <v>54149</v>
      </c>
      <c r="T20" s="74">
        <f t="shared" si="1"/>
        <v>84203</v>
      </c>
      <c r="U20" s="74">
        <f t="shared" si="1"/>
        <v>60120</v>
      </c>
      <c r="V20" s="74">
        <f t="shared" si="1"/>
        <v>44902.7</v>
      </c>
      <c r="W20" s="74">
        <f t="shared" si="1"/>
        <v>40166.5</v>
      </c>
      <c r="X20" s="74">
        <f t="shared" si="1"/>
        <v>40545</v>
      </c>
      <c r="Y20" s="74">
        <f t="shared" si="1"/>
        <v>32469.5</v>
      </c>
      <c r="Z20" s="74">
        <f t="shared" si="1"/>
        <v>38768</v>
      </c>
      <c r="AA20" s="74">
        <f t="shared" si="1"/>
        <v>12506.5</v>
      </c>
      <c r="AB20" s="74">
        <f t="shared" si="1"/>
        <v>22408.216666666664</v>
      </c>
      <c r="AC20" s="74">
        <f t="shared" si="1"/>
        <v>13629.583333333332</v>
      </c>
      <c r="AD20" s="74">
        <f t="shared" si="1"/>
        <v>16209.333333333332</v>
      </c>
      <c r="AE20" s="74">
        <f t="shared" si="1"/>
        <v>7653.5</v>
      </c>
      <c r="AF20" s="74">
        <f t="shared" si="1"/>
        <v>10601</v>
      </c>
      <c r="AG20" s="74">
        <f t="shared" si="1"/>
        <v>4500</v>
      </c>
      <c r="AH20" s="74">
        <f t="shared" si="1"/>
        <v>7390</v>
      </c>
      <c r="AI20" s="74">
        <f t="shared" si="1"/>
        <v>2296.1999999999998</v>
      </c>
      <c r="AJ20" s="74">
        <f t="shared" si="1"/>
        <v>6631.5</v>
      </c>
    </row>
    <row r="21" spans="1:36" ht="14.25" customHeight="1" x14ac:dyDescent="0.2">
      <c r="A21" s="21" t="s">
        <v>53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</row>
    <row r="22" spans="1:36" x14ac:dyDescent="0.2">
      <c r="A22" s="71" t="s">
        <v>37</v>
      </c>
      <c r="B22" s="72">
        <v>3800</v>
      </c>
      <c r="C22" s="72">
        <v>12348</v>
      </c>
      <c r="D22" s="72">
        <v>4650</v>
      </c>
      <c r="E22" s="72">
        <v>10725</v>
      </c>
      <c r="F22" s="72">
        <v>5200</v>
      </c>
      <c r="G22" s="72">
        <v>10000</v>
      </c>
      <c r="H22" s="72">
        <v>4120</v>
      </c>
      <c r="I22" s="72">
        <v>15750</v>
      </c>
      <c r="J22" s="72">
        <v>3150</v>
      </c>
      <c r="K22" s="72">
        <v>21320</v>
      </c>
      <c r="L22" s="72">
        <v>2200</v>
      </c>
      <c r="M22" s="72">
        <v>7500</v>
      </c>
      <c r="N22" s="72">
        <v>2200</v>
      </c>
      <c r="O22" s="72">
        <v>11250</v>
      </c>
      <c r="P22" s="72">
        <v>3000</v>
      </c>
      <c r="Q22" s="72">
        <v>9740.6540000000005</v>
      </c>
      <c r="R22" s="72">
        <v>4200</v>
      </c>
      <c r="S22" s="72">
        <v>18000</v>
      </c>
      <c r="T22" s="72">
        <v>5040</v>
      </c>
      <c r="U22" s="72">
        <v>8750</v>
      </c>
      <c r="V22" s="72">
        <v>780</v>
      </c>
      <c r="W22" s="72">
        <v>3000</v>
      </c>
      <c r="X22" s="38">
        <v>1840</v>
      </c>
      <c r="Y22" s="38">
        <v>2000</v>
      </c>
      <c r="Z22" s="38">
        <v>2255</v>
      </c>
      <c r="AA22" s="38">
        <v>4500</v>
      </c>
      <c r="AB22" s="38">
        <v>1340</v>
      </c>
      <c r="AC22" s="38">
        <v>4697</v>
      </c>
      <c r="AD22" s="38">
        <v>1708.333333333333</v>
      </c>
      <c r="AE22" s="38">
        <v>5958.6666666666661</v>
      </c>
      <c r="AF22" s="38">
        <v>1323</v>
      </c>
      <c r="AG22" s="38">
        <v>2037.5</v>
      </c>
      <c r="AH22" s="38">
        <v>252.5</v>
      </c>
      <c r="AI22" s="38">
        <v>2660</v>
      </c>
      <c r="AJ22" s="46">
        <v>2085</v>
      </c>
    </row>
    <row r="23" spans="1:36" x14ac:dyDescent="0.2">
      <c r="A23" s="71" t="s">
        <v>13</v>
      </c>
      <c r="B23" s="72">
        <v>500</v>
      </c>
      <c r="C23" s="72">
        <v>2640</v>
      </c>
      <c r="D23" s="72">
        <v>500</v>
      </c>
      <c r="E23" s="72">
        <v>2400</v>
      </c>
      <c r="F23" s="72">
        <v>0</v>
      </c>
      <c r="G23" s="72">
        <v>1680</v>
      </c>
      <c r="H23" s="72">
        <v>600</v>
      </c>
      <c r="I23" s="72">
        <v>2800</v>
      </c>
      <c r="J23" s="72">
        <v>770</v>
      </c>
      <c r="K23" s="72">
        <v>2438</v>
      </c>
      <c r="L23" s="72">
        <v>2662.5</v>
      </c>
      <c r="M23" s="72">
        <v>2000</v>
      </c>
      <c r="N23" s="72">
        <v>2000</v>
      </c>
      <c r="O23" s="72">
        <v>1600</v>
      </c>
      <c r="P23" s="72">
        <v>1080</v>
      </c>
      <c r="Q23" s="72">
        <v>1697.9445000000001</v>
      </c>
      <c r="R23" s="72">
        <v>2050</v>
      </c>
      <c r="S23" s="72">
        <v>3000</v>
      </c>
      <c r="T23" s="72">
        <v>3120</v>
      </c>
      <c r="U23" s="72">
        <v>2375</v>
      </c>
      <c r="V23" s="72">
        <v>240</v>
      </c>
      <c r="W23" s="72">
        <v>125</v>
      </c>
      <c r="X23" s="38">
        <v>125</v>
      </c>
      <c r="Y23" s="38">
        <v>140</v>
      </c>
      <c r="Z23" s="38">
        <v>300</v>
      </c>
      <c r="AA23" s="38">
        <v>280</v>
      </c>
      <c r="AB23" s="38">
        <v>300</v>
      </c>
      <c r="AC23" s="38">
        <v>280</v>
      </c>
      <c r="AD23" s="38">
        <v>280</v>
      </c>
      <c r="AE23" s="38">
        <v>140</v>
      </c>
      <c r="AF23" s="38">
        <v>56</v>
      </c>
      <c r="AG23" s="38">
        <v>98</v>
      </c>
      <c r="AH23" s="38">
        <v>49.599999999999994</v>
      </c>
      <c r="AI23" s="38">
        <v>56</v>
      </c>
      <c r="AJ23" s="46">
        <v>60</v>
      </c>
    </row>
    <row r="24" spans="1:36" ht="16.5" thickBot="1" x14ac:dyDescent="0.25">
      <c r="A24" s="71" t="s">
        <v>11</v>
      </c>
      <c r="B24" s="72">
        <v>6900</v>
      </c>
      <c r="C24" s="72">
        <v>28000</v>
      </c>
      <c r="D24" s="72">
        <v>1150</v>
      </c>
      <c r="E24" s="72">
        <v>34500</v>
      </c>
      <c r="F24" s="72">
        <v>6900</v>
      </c>
      <c r="G24" s="72">
        <v>34500</v>
      </c>
      <c r="H24" s="72">
        <v>5750</v>
      </c>
      <c r="I24" s="72">
        <v>32200</v>
      </c>
      <c r="J24" s="72">
        <v>6900</v>
      </c>
      <c r="K24" s="72">
        <v>46000</v>
      </c>
      <c r="L24" s="72">
        <v>6380</v>
      </c>
      <c r="M24" s="72">
        <v>40925</v>
      </c>
      <c r="N24" s="72">
        <v>3000</v>
      </c>
      <c r="O24" s="72">
        <v>28450</v>
      </c>
      <c r="P24" s="72">
        <v>1425</v>
      </c>
      <c r="Q24" s="72">
        <v>29610.36</v>
      </c>
      <c r="R24" s="72">
        <v>722.5</v>
      </c>
      <c r="S24" s="72">
        <v>27200</v>
      </c>
      <c r="T24" s="72">
        <v>720</v>
      </c>
      <c r="U24" s="72">
        <v>21660</v>
      </c>
      <c r="V24" s="72">
        <v>347.8</v>
      </c>
      <c r="W24" s="72">
        <v>17418.493626882966</v>
      </c>
      <c r="X24" s="38">
        <v>150</v>
      </c>
      <c r="Y24" s="38">
        <v>16200</v>
      </c>
      <c r="Z24" s="38">
        <v>202.29999999999998</v>
      </c>
      <c r="AA24" s="38">
        <v>15206.4</v>
      </c>
      <c r="AB24" s="38">
        <v>270</v>
      </c>
      <c r="AC24" s="38">
        <v>10044.666666666666</v>
      </c>
      <c r="AD24" s="38">
        <v>240</v>
      </c>
      <c r="AE24" s="38">
        <v>9004.8000000000011</v>
      </c>
      <c r="AF24" s="38">
        <v>133</v>
      </c>
      <c r="AG24" s="38">
        <v>6243</v>
      </c>
      <c r="AH24" s="38">
        <v>252</v>
      </c>
      <c r="AI24" s="38">
        <v>12002.499999999998</v>
      </c>
      <c r="AJ24" s="46">
        <v>142</v>
      </c>
    </row>
    <row r="25" spans="1:36" ht="16.5" thickBot="1" x14ac:dyDescent="0.25">
      <c r="A25" s="73" t="s">
        <v>52</v>
      </c>
      <c r="B25" s="74">
        <f t="shared" ref="B25:L25" si="2">SUM(B22:B24)</f>
        <v>11200</v>
      </c>
      <c r="C25" s="74">
        <f t="shared" si="2"/>
        <v>42988</v>
      </c>
      <c r="D25" s="74">
        <f t="shared" si="2"/>
        <v>6300</v>
      </c>
      <c r="E25" s="74">
        <f t="shared" si="2"/>
        <v>47625</v>
      </c>
      <c r="F25" s="74">
        <f t="shared" si="2"/>
        <v>12100</v>
      </c>
      <c r="G25" s="74">
        <f t="shared" si="2"/>
        <v>46180</v>
      </c>
      <c r="H25" s="74">
        <f t="shared" si="2"/>
        <v>10470</v>
      </c>
      <c r="I25" s="74">
        <f t="shared" si="2"/>
        <v>50750</v>
      </c>
      <c r="J25" s="74">
        <f t="shared" si="2"/>
        <v>10820</v>
      </c>
      <c r="K25" s="74">
        <f t="shared" si="2"/>
        <v>69758</v>
      </c>
      <c r="L25" s="74">
        <f t="shared" si="2"/>
        <v>11242.5</v>
      </c>
      <c r="M25" s="74">
        <f>SUM(M22:M24)</f>
        <v>50425</v>
      </c>
      <c r="N25" s="74">
        <f t="shared" ref="N25:AJ25" si="3">SUM(N22:N24)</f>
        <v>7200</v>
      </c>
      <c r="O25" s="74">
        <f t="shared" si="3"/>
        <v>41300</v>
      </c>
      <c r="P25" s="74">
        <f t="shared" si="3"/>
        <v>5505</v>
      </c>
      <c r="Q25" s="74">
        <f t="shared" si="3"/>
        <v>41048.958500000001</v>
      </c>
      <c r="R25" s="74">
        <f t="shared" si="3"/>
        <v>6972.5</v>
      </c>
      <c r="S25" s="74">
        <f t="shared" si="3"/>
        <v>48200</v>
      </c>
      <c r="T25" s="74">
        <f t="shared" si="3"/>
        <v>8880</v>
      </c>
      <c r="U25" s="74">
        <f t="shared" si="3"/>
        <v>32785</v>
      </c>
      <c r="V25" s="74">
        <f t="shared" si="3"/>
        <v>1367.8</v>
      </c>
      <c r="W25" s="74">
        <f t="shared" si="3"/>
        <v>20543.493626882966</v>
      </c>
      <c r="X25" s="74">
        <f t="shared" si="3"/>
        <v>2115</v>
      </c>
      <c r="Y25" s="74">
        <f t="shared" si="3"/>
        <v>18340</v>
      </c>
      <c r="Z25" s="74">
        <f t="shared" si="3"/>
        <v>2757.3</v>
      </c>
      <c r="AA25" s="74">
        <f t="shared" si="3"/>
        <v>19986.400000000001</v>
      </c>
      <c r="AB25" s="74">
        <f t="shared" si="3"/>
        <v>1910</v>
      </c>
      <c r="AC25" s="74">
        <f t="shared" si="3"/>
        <v>15021.666666666666</v>
      </c>
      <c r="AD25" s="74">
        <f t="shared" si="3"/>
        <v>2228.333333333333</v>
      </c>
      <c r="AE25" s="74">
        <f t="shared" si="3"/>
        <v>15103.466666666667</v>
      </c>
      <c r="AF25" s="74">
        <f t="shared" si="3"/>
        <v>1512</v>
      </c>
      <c r="AG25" s="74">
        <f t="shared" si="3"/>
        <v>8378.5</v>
      </c>
      <c r="AH25" s="74">
        <f t="shared" si="3"/>
        <v>554.1</v>
      </c>
      <c r="AI25" s="74">
        <f t="shared" si="3"/>
        <v>14718.499999999998</v>
      </c>
      <c r="AJ25" s="74">
        <f t="shared" si="3"/>
        <v>2287</v>
      </c>
    </row>
    <row r="26" spans="1:36" ht="14.25" customHeight="1" x14ac:dyDescent="0.2">
      <c r="A26" s="21" t="s">
        <v>51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</row>
    <row r="27" spans="1:36" x14ac:dyDescent="0.2">
      <c r="A27" s="71" t="s">
        <v>37</v>
      </c>
      <c r="B27" s="72">
        <v>3000</v>
      </c>
      <c r="C27" s="72">
        <v>7400</v>
      </c>
      <c r="D27" s="72">
        <v>400</v>
      </c>
      <c r="E27" s="72">
        <v>5000</v>
      </c>
      <c r="F27" s="72">
        <v>2310</v>
      </c>
      <c r="G27" s="72">
        <v>5400</v>
      </c>
      <c r="H27" s="72">
        <v>763</v>
      </c>
      <c r="I27" s="72">
        <v>2700</v>
      </c>
      <c r="J27" s="72">
        <v>525</v>
      </c>
      <c r="K27" s="72">
        <v>1440</v>
      </c>
      <c r="L27" s="72">
        <v>1650</v>
      </c>
      <c r="M27" s="72">
        <v>900</v>
      </c>
      <c r="N27" s="72">
        <v>845</v>
      </c>
      <c r="O27" s="72">
        <v>1950</v>
      </c>
      <c r="P27" s="72">
        <v>2700</v>
      </c>
      <c r="Q27" s="72">
        <v>2600</v>
      </c>
      <c r="R27" s="72">
        <v>2700</v>
      </c>
      <c r="S27" s="72">
        <v>3640</v>
      </c>
      <c r="T27" s="72">
        <v>2880</v>
      </c>
      <c r="U27" s="72">
        <v>3640</v>
      </c>
      <c r="V27" s="72">
        <v>676</v>
      </c>
      <c r="W27" s="72">
        <v>2160</v>
      </c>
      <c r="X27" s="38">
        <v>1300</v>
      </c>
      <c r="Y27" s="38">
        <v>1050</v>
      </c>
      <c r="Z27" s="38">
        <v>1350</v>
      </c>
      <c r="AA27" s="38">
        <v>3100</v>
      </c>
      <c r="AB27" s="38">
        <v>1800</v>
      </c>
      <c r="AC27" s="38">
        <v>6720</v>
      </c>
      <c r="AD27" s="38">
        <v>2200</v>
      </c>
      <c r="AE27" s="38">
        <v>8392.5</v>
      </c>
      <c r="AF27" s="38">
        <v>1560</v>
      </c>
      <c r="AG27" s="38">
        <v>3940</v>
      </c>
      <c r="AH27" s="38">
        <v>485</v>
      </c>
      <c r="AI27" s="38">
        <v>5735</v>
      </c>
      <c r="AJ27" s="46">
        <v>3000</v>
      </c>
    </row>
    <row r="28" spans="1:36" x14ac:dyDescent="0.2">
      <c r="A28" s="71" t="s">
        <v>13</v>
      </c>
      <c r="B28" s="72">
        <v>396</v>
      </c>
      <c r="C28" s="72">
        <v>550</v>
      </c>
      <c r="D28" s="72">
        <v>110</v>
      </c>
      <c r="E28" s="72">
        <v>1400</v>
      </c>
      <c r="F28" s="72">
        <v>892</v>
      </c>
      <c r="G28" s="72">
        <v>2240</v>
      </c>
      <c r="H28" s="72">
        <v>700</v>
      </c>
      <c r="I28" s="72">
        <v>1400</v>
      </c>
      <c r="J28" s="72">
        <v>200</v>
      </c>
      <c r="K28" s="72">
        <v>500</v>
      </c>
      <c r="L28" s="72">
        <v>1050</v>
      </c>
      <c r="M28" s="72">
        <v>1680</v>
      </c>
      <c r="N28" s="72">
        <v>1680</v>
      </c>
      <c r="O28" s="72">
        <v>880</v>
      </c>
      <c r="P28" s="72">
        <v>900</v>
      </c>
      <c r="Q28" s="72">
        <v>1008</v>
      </c>
      <c r="R28" s="72">
        <v>1632</v>
      </c>
      <c r="S28" s="72">
        <v>1560</v>
      </c>
      <c r="T28" s="72">
        <v>3120</v>
      </c>
      <c r="U28" s="72">
        <v>2550</v>
      </c>
      <c r="V28" s="72">
        <v>407.5</v>
      </c>
      <c r="W28" s="72">
        <v>1625</v>
      </c>
      <c r="X28" s="38">
        <v>1297</v>
      </c>
      <c r="Y28" s="38">
        <v>1170</v>
      </c>
      <c r="Z28" s="38">
        <v>1000</v>
      </c>
      <c r="AA28" s="38">
        <v>1768</v>
      </c>
      <c r="AB28" s="38">
        <v>1000</v>
      </c>
      <c r="AC28" s="38">
        <v>1768</v>
      </c>
      <c r="AD28" s="38">
        <v>1000</v>
      </c>
      <c r="AE28" s="38">
        <v>1040</v>
      </c>
      <c r="AF28" s="38">
        <v>1040</v>
      </c>
      <c r="AG28" s="38">
        <v>520</v>
      </c>
      <c r="AH28" s="38">
        <v>470</v>
      </c>
      <c r="AI28" s="38">
        <v>520</v>
      </c>
      <c r="AJ28" s="46">
        <v>500</v>
      </c>
    </row>
    <row r="29" spans="1:36" ht="16.5" thickBot="1" x14ac:dyDescent="0.25">
      <c r="A29" s="71" t="s">
        <v>11</v>
      </c>
      <c r="B29" s="72">
        <v>1320</v>
      </c>
      <c r="C29" s="72">
        <v>2200</v>
      </c>
      <c r="D29" s="72">
        <v>220</v>
      </c>
      <c r="E29" s="72">
        <v>1100</v>
      </c>
      <c r="F29" s="72">
        <v>700</v>
      </c>
      <c r="G29" s="72">
        <v>483</v>
      </c>
      <c r="H29" s="72">
        <v>504</v>
      </c>
      <c r="I29" s="72">
        <v>483</v>
      </c>
      <c r="J29" s="72">
        <v>525</v>
      </c>
      <c r="K29" s="72">
        <v>315</v>
      </c>
      <c r="L29" s="72">
        <v>550</v>
      </c>
      <c r="M29" s="72">
        <v>650</v>
      </c>
      <c r="N29" s="72">
        <v>575</v>
      </c>
      <c r="O29" s="72">
        <v>178.1</v>
      </c>
      <c r="P29" s="72">
        <v>368.55</v>
      </c>
      <c r="Q29" s="72">
        <v>287.00000030000001</v>
      </c>
      <c r="R29" s="72">
        <v>539</v>
      </c>
      <c r="S29" s="72">
        <v>588</v>
      </c>
      <c r="T29" s="72">
        <v>600</v>
      </c>
      <c r="U29" s="72">
        <v>1265</v>
      </c>
      <c r="V29" s="72">
        <v>495.3</v>
      </c>
      <c r="W29" s="72">
        <v>705.6</v>
      </c>
      <c r="X29" s="38">
        <v>194</v>
      </c>
      <c r="Y29" s="38">
        <v>464.1</v>
      </c>
      <c r="Z29" s="38">
        <v>350.4</v>
      </c>
      <c r="AA29" s="38">
        <v>719.89</v>
      </c>
      <c r="AB29" s="38">
        <v>494</v>
      </c>
      <c r="AC29" s="38">
        <v>1196.0000000000002</v>
      </c>
      <c r="AD29" s="38">
        <v>289.8</v>
      </c>
      <c r="AE29" s="38">
        <v>945.30000000000007</v>
      </c>
      <c r="AF29" s="38">
        <v>440</v>
      </c>
      <c r="AG29" s="38">
        <v>637.29999999999995</v>
      </c>
      <c r="AH29" s="38">
        <v>329.4</v>
      </c>
      <c r="AI29" s="38">
        <v>824</v>
      </c>
      <c r="AJ29" s="46">
        <v>214</v>
      </c>
    </row>
    <row r="30" spans="1:36" ht="16.5" thickBot="1" x14ac:dyDescent="0.25">
      <c r="A30" s="73" t="s">
        <v>50</v>
      </c>
      <c r="B30" s="74">
        <f t="shared" ref="B30:L30" si="4">SUM(B27:B29)</f>
        <v>4716</v>
      </c>
      <c r="C30" s="74">
        <f t="shared" si="4"/>
        <v>10150</v>
      </c>
      <c r="D30" s="74">
        <f t="shared" si="4"/>
        <v>730</v>
      </c>
      <c r="E30" s="74">
        <f t="shared" si="4"/>
        <v>7500</v>
      </c>
      <c r="F30" s="74">
        <f t="shared" si="4"/>
        <v>3902</v>
      </c>
      <c r="G30" s="74">
        <f t="shared" si="4"/>
        <v>8123</v>
      </c>
      <c r="H30" s="74">
        <f t="shared" si="4"/>
        <v>1967</v>
      </c>
      <c r="I30" s="74">
        <f t="shared" si="4"/>
        <v>4583</v>
      </c>
      <c r="J30" s="74">
        <f t="shared" si="4"/>
        <v>1250</v>
      </c>
      <c r="K30" s="74">
        <f t="shared" si="4"/>
        <v>2255</v>
      </c>
      <c r="L30" s="74">
        <f t="shared" si="4"/>
        <v>3250</v>
      </c>
      <c r="M30" s="74">
        <f>SUM(M27:M29)</f>
        <v>3230</v>
      </c>
      <c r="N30" s="74">
        <f t="shared" ref="N30:AJ30" si="5">SUM(N27:N29)</f>
        <v>3100</v>
      </c>
      <c r="O30" s="74">
        <f t="shared" si="5"/>
        <v>3008.1</v>
      </c>
      <c r="P30" s="74">
        <f t="shared" si="5"/>
        <v>3968.55</v>
      </c>
      <c r="Q30" s="74">
        <f t="shared" si="5"/>
        <v>3895.0000003</v>
      </c>
      <c r="R30" s="74">
        <f t="shared" si="5"/>
        <v>4871</v>
      </c>
      <c r="S30" s="74">
        <f t="shared" si="5"/>
        <v>5788</v>
      </c>
      <c r="T30" s="74">
        <f t="shared" si="5"/>
        <v>6600</v>
      </c>
      <c r="U30" s="74">
        <f t="shared" si="5"/>
        <v>7455</v>
      </c>
      <c r="V30" s="74">
        <f t="shared" si="5"/>
        <v>1578.8</v>
      </c>
      <c r="W30" s="74">
        <f t="shared" si="5"/>
        <v>4490.6000000000004</v>
      </c>
      <c r="X30" s="74">
        <f t="shared" si="5"/>
        <v>2791</v>
      </c>
      <c r="Y30" s="74">
        <f t="shared" si="5"/>
        <v>2684.1</v>
      </c>
      <c r="Z30" s="74">
        <f t="shared" si="5"/>
        <v>2700.4</v>
      </c>
      <c r="AA30" s="74">
        <f t="shared" si="5"/>
        <v>5587.89</v>
      </c>
      <c r="AB30" s="74">
        <f t="shared" si="5"/>
        <v>3294</v>
      </c>
      <c r="AC30" s="74">
        <f t="shared" si="5"/>
        <v>9684</v>
      </c>
      <c r="AD30" s="74">
        <f t="shared" si="5"/>
        <v>3489.8</v>
      </c>
      <c r="AE30" s="74">
        <f t="shared" si="5"/>
        <v>10377.799999999999</v>
      </c>
      <c r="AF30" s="74">
        <f t="shared" si="5"/>
        <v>3040</v>
      </c>
      <c r="AG30" s="74">
        <f t="shared" si="5"/>
        <v>5097.3</v>
      </c>
      <c r="AH30" s="74">
        <f t="shared" si="5"/>
        <v>1284.4000000000001</v>
      </c>
      <c r="AI30" s="74">
        <f t="shared" si="5"/>
        <v>7079</v>
      </c>
      <c r="AJ30" s="74">
        <f t="shared" si="5"/>
        <v>3714</v>
      </c>
    </row>
    <row r="31" spans="1:36" ht="14.25" customHeight="1" x14ac:dyDescent="0.2">
      <c r="A31" s="21" t="s">
        <v>98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</row>
    <row r="32" spans="1:36" x14ac:dyDescent="0.2">
      <c r="A32" s="71" t="s">
        <v>15</v>
      </c>
      <c r="B32" s="72">
        <v>2700</v>
      </c>
      <c r="C32" s="72">
        <v>1498</v>
      </c>
      <c r="D32" s="72">
        <v>3480</v>
      </c>
      <c r="E32" s="72">
        <v>5385</v>
      </c>
      <c r="F32" s="72">
        <v>6012.05</v>
      </c>
      <c r="G32" s="72">
        <v>12285.3</v>
      </c>
      <c r="H32" s="72">
        <v>9229.44</v>
      </c>
      <c r="I32" s="72">
        <v>13500</v>
      </c>
      <c r="J32" s="72">
        <v>12100.74</v>
      </c>
      <c r="K32" s="72">
        <v>43758</v>
      </c>
      <c r="L32" s="72">
        <v>13832</v>
      </c>
      <c r="M32" s="72">
        <v>43816.5</v>
      </c>
      <c r="N32" s="72">
        <v>8782</v>
      </c>
      <c r="O32" s="72">
        <v>43600</v>
      </c>
      <c r="P32" s="72">
        <v>13690</v>
      </c>
      <c r="Q32" s="72">
        <v>44870.400000000001</v>
      </c>
      <c r="R32" s="72">
        <v>5816.4</v>
      </c>
      <c r="S32" s="72">
        <v>34479.931808731795</v>
      </c>
      <c r="T32" s="72">
        <v>13171.045893475592</v>
      </c>
      <c r="U32" s="72">
        <v>29233</v>
      </c>
      <c r="V32" s="72">
        <v>4594.8</v>
      </c>
      <c r="W32" s="72">
        <v>36800</v>
      </c>
      <c r="X32" s="38">
        <v>267</v>
      </c>
      <c r="Y32" s="38">
        <v>34500</v>
      </c>
      <c r="Z32" s="38">
        <v>525</v>
      </c>
      <c r="AA32" s="38">
        <v>10557</v>
      </c>
      <c r="AB32" s="38">
        <v>448</v>
      </c>
      <c r="AC32" s="38">
        <v>13183.5</v>
      </c>
      <c r="AD32" s="38">
        <v>446.25</v>
      </c>
      <c r="AE32" s="38">
        <v>6452.4199999999983</v>
      </c>
      <c r="AF32" s="38">
        <v>556.26</v>
      </c>
      <c r="AG32" s="38">
        <v>3671.7936</v>
      </c>
      <c r="AH32" s="38">
        <v>253.00000000000003</v>
      </c>
      <c r="AI32" s="38">
        <v>3601.0655999999999</v>
      </c>
      <c r="AJ32" s="46">
        <v>2539.1999999999998</v>
      </c>
    </row>
    <row r="33" spans="1:36" ht="13.5" customHeight="1" x14ac:dyDescent="0.2">
      <c r="A33" s="71" t="s">
        <v>21</v>
      </c>
      <c r="B33" s="72">
        <v>0</v>
      </c>
      <c r="C33" s="72">
        <v>0</v>
      </c>
      <c r="D33" s="72">
        <v>0</v>
      </c>
      <c r="E33" s="72">
        <v>3062.5</v>
      </c>
      <c r="F33" s="72">
        <v>1697.5</v>
      </c>
      <c r="G33" s="72">
        <v>0</v>
      </c>
      <c r="H33" s="72">
        <v>0</v>
      </c>
      <c r="I33" s="72">
        <v>4620</v>
      </c>
      <c r="J33" s="72">
        <v>2106</v>
      </c>
      <c r="K33" s="72">
        <v>2400</v>
      </c>
      <c r="L33" s="72">
        <v>1956</v>
      </c>
      <c r="M33" s="72">
        <v>1755</v>
      </c>
      <c r="N33" s="72">
        <v>3520</v>
      </c>
      <c r="O33" s="72">
        <v>5850</v>
      </c>
      <c r="P33" s="72">
        <v>6649.5</v>
      </c>
      <c r="Q33" s="72">
        <v>5330</v>
      </c>
      <c r="R33" s="72">
        <v>2730.78</v>
      </c>
      <c r="S33" s="72">
        <v>2869.9999999999995</v>
      </c>
      <c r="T33" s="72">
        <v>3937.5939285703071</v>
      </c>
      <c r="U33" s="72">
        <v>1640</v>
      </c>
      <c r="V33" s="72">
        <f>2283+1300</f>
        <v>3583</v>
      </c>
      <c r="W33" s="72">
        <v>2324</v>
      </c>
      <c r="X33" s="38">
        <v>1915</v>
      </c>
      <c r="Y33" s="38">
        <v>2000</v>
      </c>
      <c r="Z33" s="38">
        <v>2740</v>
      </c>
      <c r="AA33" s="38">
        <v>2160</v>
      </c>
      <c r="AB33" s="38">
        <v>4940</v>
      </c>
      <c r="AC33" s="38">
        <v>2440</v>
      </c>
      <c r="AD33" s="38">
        <v>4760</v>
      </c>
      <c r="AE33" s="38">
        <v>3150</v>
      </c>
      <c r="AF33" s="38">
        <v>2289</v>
      </c>
      <c r="AG33" s="38">
        <v>2805</v>
      </c>
      <c r="AH33" s="38">
        <v>3462</v>
      </c>
      <c r="AI33" s="38">
        <v>3731</v>
      </c>
      <c r="AJ33" s="46">
        <v>6440</v>
      </c>
    </row>
    <row r="34" spans="1:36" ht="21.75" customHeight="1" x14ac:dyDescent="0.2">
      <c r="A34" s="71" t="s">
        <v>38</v>
      </c>
      <c r="B34" s="72">
        <v>12508.6</v>
      </c>
      <c r="C34" s="72">
        <v>6316.8</v>
      </c>
      <c r="D34" s="72">
        <v>6378.4</v>
      </c>
      <c r="E34" s="72">
        <v>17000</v>
      </c>
      <c r="F34" s="72">
        <v>10850</v>
      </c>
      <c r="G34" s="72">
        <v>14350</v>
      </c>
      <c r="H34" s="72">
        <v>8568</v>
      </c>
      <c r="I34" s="72">
        <v>11200</v>
      </c>
      <c r="J34" s="72">
        <v>19257</v>
      </c>
      <c r="K34" s="72">
        <v>12900</v>
      </c>
      <c r="L34" s="72">
        <v>16800</v>
      </c>
      <c r="M34" s="72">
        <f>12600+780</f>
        <v>13380</v>
      </c>
      <c r="N34" s="72">
        <v>40850</v>
      </c>
      <c r="O34" s="72">
        <v>8470</v>
      </c>
      <c r="P34" s="72">
        <v>10245</v>
      </c>
      <c r="Q34" s="72">
        <v>17673</v>
      </c>
      <c r="R34" s="72">
        <v>16505.081603773586</v>
      </c>
      <c r="S34" s="72">
        <v>19253.682803682801</v>
      </c>
      <c r="T34" s="72">
        <v>24375.581462578091</v>
      </c>
      <c r="U34" s="72">
        <v>10250</v>
      </c>
      <c r="V34" s="72">
        <f>15000+6105</f>
        <v>21105</v>
      </c>
      <c r="W34" s="72">
        <v>21676</v>
      </c>
      <c r="X34" s="38">
        <v>13861</v>
      </c>
      <c r="Y34" s="38">
        <v>15020</v>
      </c>
      <c r="Z34" s="38">
        <v>22840</v>
      </c>
      <c r="AA34" s="38">
        <v>12820</v>
      </c>
      <c r="AB34" s="38">
        <v>28460</v>
      </c>
      <c r="AC34" s="38">
        <v>9040</v>
      </c>
      <c r="AD34" s="38">
        <v>17460</v>
      </c>
      <c r="AE34" s="38">
        <v>15918</v>
      </c>
      <c r="AF34" s="38">
        <v>4977</v>
      </c>
      <c r="AG34" s="38">
        <v>9955</v>
      </c>
      <c r="AH34" s="38">
        <v>9414</v>
      </c>
      <c r="AI34" s="38">
        <v>10080</v>
      </c>
      <c r="AJ34" s="46">
        <v>18640</v>
      </c>
    </row>
    <row r="35" spans="1:36" x14ac:dyDescent="0.2">
      <c r="A35" s="71" t="s">
        <v>37</v>
      </c>
      <c r="B35" s="72">
        <v>0</v>
      </c>
      <c r="C35" s="72">
        <v>0</v>
      </c>
      <c r="D35" s="72">
        <v>0</v>
      </c>
      <c r="E35" s="72">
        <v>0</v>
      </c>
      <c r="F35" s="72">
        <v>0</v>
      </c>
      <c r="G35" s="72">
        <v>0</v>
      </c>
      <c r="H35" s="72">
        <v>0</v>
      </c>
      <c r="I35" s="72">
        <v>0</v>
      </c>
      <c r="J35" s="72">
        <v>0</v>
      </c>
      <c r="K35" s="72">
        <v>2100</v>
      </c>
      <c r="L35" s="72">
        <v>192</v>
      </c>
      <c r="M35" s="72">
        <v>2880</v>
      </c>
      <c r="N35" s="72">
        <v>0</v>
      </c>
      <c r="O35" s="72">
        <v>2880</v>
      </c>
      <c r="P35" s="72">
        <v>1750</v>
      </c>
      <c r="Q35" s="72">
        <v>3515</v>
      </c>
      <c r="R35" s="72">
        <v>0</v>
      </c>
      <c r="S35" s="72">
        <v>3000</v>
      </c>
      <c r="T35" s="72">
        <v>896.36284552819995</v>
      </c>
      <c r="U35" s="72">
        <v>3000</v>
      </c>
      <c r="V35" s="72">
        <v>1755</v>
      </c>
      <c r="W35" s="72">
        <v>6600.0000000000009</v>
      </c>
      <c r="X35" s="38">
        <v>750</v>
      </c>
      <c r="Y35" s="38">
        <v>5473</v>
      </c>
      <c r="Z35" s="38">
        <v>1520</v>
      </c>
      <c r="AA35" s="38">
        <v>0</v>
      </c>
      <c r="AB35" s="38">
        <v>0</v>
      </c>
      <c r="AC35" s="38">
        <v>0</v>
      </c>
      <c r="AE35" s="38">
        <v>0</v>
      </c>
      <c r="AF35" s="38">
        <v>0</v>
      </c>
      <c r="AG35" s="38">
        <v>0</v>
      </c>
      <c r="AH35" s="38">
        <v>0</v>
      </c>
      <c r="AI35" s="38">
        <v>0</v>
      </c>
      <c r="AJ35" s="46">
        <v>0</v>
      </c>
    </row>
    <row r="36" spans="1:36" x14ac:dyDescent="0.2">
      <c r="A36" s="71" t="s">
        <v>36</v>
      </c>
      <c r="B36" s="72">
        <v>0</v>
      </c>
      <c r="C36" s="72">
        <v>0</v>
      </c>
      <c r="D36" s="72">
        <v>0</v>
      </c>
      <c r="E36" s="72">
        <v>0</v>
      </c>
      <c r="F36" s="72">
        <v>0</v>
      </c>
      <c r="G36" s="72">
        <v>0</v>
      </c>
      <c r="H36" s="72">
        <v>0</v>
      </c>
      <c r="I36" s="72">
        <v>0</v>
      </c>
      <c r="J36" s="72">
        <v>0</v>
      </c>
      <c r="K36" s="72">
        <v>0</v>
      </c>
      <c r="L36" s="72">
        <v>0</v>
      </c>
      <c r="M36" s="72">
        <v>0</v>
      </c>
      <c r="N36" s="72">
        <v>0</v>
      </c>
      <c r="O36" s="72">
        <v>875</v>
      </c>
      <c r="P36" s="72">
        <v>499.5</v>
      </c>
      <c r="Q36" s="72">
        <v>1120</v>
      </c>
      <c r="R36" s="72">
        <v>0</v>
      </c>
      <c r="S36" s="72">
        <v>1120</v>
      </c>
      <c r="T36" s="72">
        <v>0</v>
      </c>
      <c r="U36" s="72">
        <v>1120</v>
      </c>
      <c r="V36" s="72">
        <v>0</v>
      </c>
      <c r="W36" s="72">
        <v>0</v>
      </c>
      <c r="X36" s="72">
        <v>0</v>
      </c>
      <c r="Y36" s="72">
        <v>456</v>
      </c>
      <c r="Z36" s="38">
        <v>0</v>
      </c>
      <c r="AA36" s="38">
        <v>0</v>
      </c>
      <c r="AB36" s="38">
        <v>0</v>
      </c>
      <c r="AC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46">
        <v>0</v>
      </c>
    </row>
    <row r="37" spans="1:36" x14ac:dyDescent="0.2">
      <c r="A37" s="71" t="s">
        <v>48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>
        <v>0</v>
      </c>
      <c r="M37" s="72">
        <v>0</v>
      </c>
      <c r="N37" s="72">
        <v>0</v>
      </c>
      <c r="O37" s="72">
        <v>0</v>
      </c>
      <c r="P37" s="72">
        <v>0</v>
      </c>
      <c r="Q37" s="72">
        <v>0</v>
      </c>
      <c r="R37" s="72">
        <v>0</v>
      </c>
      <c r="S37" s="72">
        <v>0</v>
      </c>
      <c r="T37" s="72">
        <v>0</v>
      </c>
      <c r="U37" s="72">
        <v>0</v>
      </c>
      <c r="V37" s="72">
        <v>0</v>
      </c>
      <c r="W37" s="72">
        <v>0</v>
      </c>
      <c r="X37" s="72">
        <v>0</v>
      </c>
      <c r="Y37" s="72">
        <v>2250</v>
      </c>
      <c r="Z37" s="38">
        <v>0</v>
      </c>
      <c r="AA37" s="38">
        <v>0</v>
      </c>
      <c r="AB37" s="38">
        <v>0</v>
      </c>
      <c r="AC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46">
        <v>0</v>
      </c>
    </row>
    <row r="38" spans="1:36" x14ac:dyDescent="0.2">
      <c r="A38" s="71" t="s">
        <v>29</v>
      </c>
      <c r="B38" s="72">
        <v>0</v>
      </c>
      <c r="C38" s="72">
        <v>2695</v>
      </c>
      <c r="D38" s="72">
        <v>0</v>
      </c>
      <c r="E38" s="72">
        <v>1600</v>
      </c>
      <c r="F38" s="72">
        <v>1400</v>
      </c>
      <c r="G38" s="72">
        <v>1600</v>
      </c>
      <c r="H38" s="72">
        <v>0</v>
      </c>
      <c r="I38" s="72">
        <v>1050</v>
      </c>
      <c r="J38" s="72">
        <v>2520</v>
      </c>
      <c r="K38" s="72">
        <v>2250</v>
      </c>
      <c r="L38" s="72">
        <v>3450</v>
      </c>
      <c r="M38" s="72">
        <v>3078</v>
      </c>
      <c r="N38" s="72">
        <v>1620</v>
      </c>
      <c r="O38" s="72">
        <v>2250</v>
      </c>
      <c r="P38" s="72">
        <v>1260</v>
      </c>
      <c r="Q38" s="72">
        <v>13320</v>
      </c>
      <c r="R38" s="72">
        <v>1680</v>
      </c>
      <c r="S38" s="72">
        <v>13045</v>
      </c>
      <c r="T38" s="72">
        <v>1234.7855525133366</v>
      </c>
      <c r="U38" s="72">
        <v>10920</v>
      </c>
      <c r="V38" s="72">
        <v>900</v>
      </c>
      <c r="W38" s="72">
        <v>1218</v>
      </c>
      <c r="X38" s="38">
        <v>950</v>
      </c>
      <c r="Y38" s="38">
        <v>6176.0999999999995</v>
      </c>
      <c r="Z38" s="38">
        <v>1176</v>
      </c>
      <c r="AA38" s="38">
        <v>1798</v>
      </c>
      <c r="AB38" s="38">
        <v>1240</v>
      </c>
      <c r="AC38" s="38">
        <v>1762.5</v>
      </c>
      <c r="AD38" s="38">
        <v>1950</v>
      </c>
      <c r="AE38" s="38">
        <v>1800</v>
      </c>
      <c r="AF38" s="38">
        <v>2250</v>
      </c>
      <c r="AG38" s="38">
        <v>1296</v>
      </c>
      <c r="AH38" s="38">
        <v>140</v>
      </c>
      <c r="AI38" s="38">
        <v>240</v>
      </c>
      <c r="AJ38" s="46">
        <v>328</v>
      </c>
    </row>
    <row r="39" spans="1:36" x14ac:dyDescent="0.2">
      <c r="A39" s="71" t="s">
        <v>19</v>
      </c>
      <c r="B39" s="72">
        <v>0</v>
      </c>
      <c r="C39" s="72">
        <v>0</v>
      </c>
      <c r="D39" s="72">
        <v>2016</v>
      </c>
      <c r="E39" s="72">
        <v>672.5</v>
      </c>
      <c r="F39" s="72">
        <v>4080</v>
      </c>
      <c r="G39" s="72">
        <v>169.4</v>
      </c>
      <c r="H39" s="72">
        <v>1536.7</v>
      </c>
      <c r="I39" s="72">
        <v>331.2</v>
      </c>
      <c r="J39" s="72">
        <v>638.4</v>
      </c>
      <c r="K39" s="72">
        <v>1080</v>
      </c>
      <c r="L39" s="72">
        <v>4140</v>
      </c>
      <c r="M39" s="72">
        <v>11260.8</v>
      </c>
      <c r="N39" s="72">
        <v>8600</v>
      </c>
      <c r="O39" s="75">
        <v>14694.4</v>
      </c>
      <c r="P39" s="72">
        <v>4953</v>
      </c>
      <c r="Q39" s="72">
        <v>9676</v>
      </c>
      <c r="R39" s="72">
        <v>8396.7000000000007</v>
      </c>
      <c r="S39" s="72">
        <v>6733.6139591492783</v>
      </c>
      <c r="T39" s="72">
        <v>1355.5201398701961</v>
      </c>
      <c r="U39" s="72">
        <v>12170</v>
      </c>
      <c r="V39" s="72">
        <v>1048.5999999999999</v>
      </c>
      <c r="W39" s="72">
        <v>5040</v>
      </c>
      <c r="X39" s="38">
        <v>6007</v>
      </c>
      <c r="Y39" s="38">
        <v>3340</v>
      </c>
      <c r="Z39" s="38">
        <v>6650.4819277108436</v>
      </c>
      <c r="AA39" s="38">
        <v>4065</v>
      </c>
      <c r="AB39" s="38">
        <v>18107</v>
      </c>
      <c r="AC39" s="38">
        <v>1620</v>
      </c>
      <c r="AD39" s="38">
        <v>8540</v>
      </c>
      <c r="AE39" s="38">
        <v>0</v>
      </c>
      <c r="AF39" s="38">
        <v>15450</v>
      </c>
      <c r="AG39" s="38">
        <v>0</v>
      </c>
      <c r="AH39" s="38">
        <v>5400</v>
      </c>
      <c r="AI39" s="38">
        <v>5200</v>
      </c>
      <c r="AJ39" s="46">
        <v>9040</v>
      </c>
    </row>
    <row r="40" spans="1:36" x14ac:dyDescent="0.2">
      <c r="A40" s="71" t="s">
        <v>34</v>
      </c>
      <c r="B40" s="72">
        <v>2570</v>
      </c>
      <c r="C40" s="72">
        <v>5400</v>
      </c>
      <c r="D40" s="72">
        <v>900</v>
      </c>
      <c r="E40" s="72">
        <v>4500</v>
      </c>
      <c r="F40" s="72">
        <v>2400</v>
      </c>
      <c r="G40" s="72">
        <v>3000</v>
      </c>
      <c r="H40" s="72">
        <v>4025</v>
      </c>
      <c r="I40" s="72">
        <v>8300</v>
      </c>
      <c r="J40" s="72">
        <v>8000</v>
      </c>
      <c r="K40" s="72">
        <v>14350</v>
      </c>
      <c r="L40" s="72">
        <v>9200</v>
      </c>
      <c r="M40" s="72">
        <v>9165</v>
      </c>
      <c r="N40" s="72">
        <v>5040</v>
      </c>
      <c r="O40" s="75"/>
      <c r="P40" s="72">
        <v>5700</v>
      </c>
      <c r="Q40" s="72">
        <v>8200</v>
      </c>
      <c r="R40" s="72">
        <v>3800</v>
      </c>
      <c r="S40" s="72">
        <v>9430</v>
      </c>
      <c r="T40" s="72">
        <v>5487.9357889481635</v>
      </c>
      <c r="U40" s="72">
        <v>8000</v>
      </c>
      <c r="V40" s="72">
        <v>4334</v>
      </c>
      <c r="W40" s="72">
        <v>10000</v>
      </c>
      <c r="X40" s="38">
        <v>4000</v>
      </c>
      <c r="Y40" s="38">
        <v>21385</v>
      </c>
      <c r="Z40" s="38">
        <v>12300</v>
      </c>
      <c r="AA40" s="38">
        <v>20790</v>
      </c>
      <c r="AB40" s="38">
        <v>8393</v>
      </c>
      <c r="AC40" s="38">
        <v>26214.166666666664</v>
      </c>
      <c r="AD40" s="38">
        <v>11559.5</v>
      </c>
      <c r="AE40" s="38">
        <v>10186.666666666666</v>
      </c>
      <c r="AF40" s="38">
        <v>9255</v>
      </c>
      <c r="AG40" s="38">
        <v>4000</v>
      </c>
      <c r="AH40" s="38">
        <v>7575</v>
      </c>
      <c r="AI40" s="38">
        <v>10200</v>
      </c>
      <c r="AJ40" s="46">
        <v>7575</v>
      </c>
    </row>
    <row r="41" spans="1:36" x14ac:dyDescent="0.2">
      <c r="A41" s="71" t="s">
        <v>35</v>
      </c>
      <c r="B41" s="72">
        <v>1305</v>
      </c>
      <c r="C41" s="72">
        <v>102000</v>
      </c>
      <c r="D41" s="72">
        <v>9300</v>
      </c>
      <c r="E41" s="72">
        <v>80500</v>
      </c>
      <c r="F41" s="72">
        <v>23680</v>
      </c>
      <c r="G41" s="72">
        <v>80029</v>
      </c>
      <c r="H41" s="72">
        <v>27200</v>
      </c>
      <c r="I41" s="72">
        <v>101010</v>
      </c>
      <c r="J41" s="72">
        <v>13760</v>
      </c>
      <c r="K41" s="72">
        <v>122051.8</v>
      </c>
      <c r="L41" s="72">
        <v>17600</v>
      </c>
      <c r="M41" s="72">
        <v>100100</v>
      </c>
      <c r="N41" s="72">
        <v>18060</v>
      </c>
      <c r="O41" s="72">
        <v>73800</v>
      </c>
      <c r="P41" s="72">
        <v>15960</v>
      </c>
      <c r="Q41" s="72">
        <v>52800</v>
      </c>
      <c r="R41" s="72">
        <v>17100</v>
      </c>
      <c r="S41" s="72">
        <v>82250</v>
      </c>
      <c r="T41" s="72">
        <v>14049.115619707296</v>
      </c>
      <c r="U41" s="72">
        <v>93600</v>
      </c>
      <c r="V41" s="72">
        <f>8163+1920</f>
        <v>10083</v>
      </c>
      <c r="W41" s="72">
        <v>79378.962962962964</v>
      </c>
      <c r="X41" s="38">
        <v>9680</v>
      </c>
      <c r="Y41" s="38">
        <v>60950</v>
      </c>
      <c r="Z41" s="38">
        <v>15360</v>
      </c>
      <c r="AA41" s="38">
        <v>50211</v>
      </c>
      <c r="AB41" s="38">
        <v>14000</v>
      </c>
      <c r="AC41" s="38">
        <v>31382</v>
      </c>
      <c r="AD41" s="38">
        <v>13160</v>
      </c>
      <c r="AE41" s="38">
        <v>29023</v>
      </c>
      <c r="AF41" s="38">
        <v>14000</v>
      </c>
      <c r="AG41" s="38">
        <v>28622</v>
      </c>
      <c r="AH41" s="38">
        <v>22032</v>
      </c>
      <c r="AI41" s="38">
        <v>31500</v>
      </c>
      <c r="AJ41" s="46">
        <v>30268</v>
      </c>
    </row>
    <row r="42" spans="1:36" x14ac:dyDescent="0.2">
      <c r="A42" s="71" t="s">
        <v>13</v>
      </c>
      <c r="B42" s="72">
        <v>0</v>
      </c>
      <c r="C42" s="72">
        <v>585</v>
      </c>
      <c r="D42" s="72">
        <v>960</v>
      </c>
      <c r="E42" s="72">
        <v>325</v>
      </c>
      <c r="F42" s="72">
        <v>260</v>
      </c>
      <c r="G42" s="72">
        <v>4125</v>
      </c>
      <c r="H42" s="72">
        <v>2530</v>
      </c>
      <c r="I42" s="72">
        <v>6250</v>
      </c>
      <c r="J42" s="72">
        <v>3250</v>
      </c>
      <c r="K42" s="72">
        <v>6150</v>
      </c>
      <c r="L42" s="72">
        <v>11100</v>
      </c>
      <c r="M42" s="72">
        <v>10400</v>
      </c>
      <c r="N42" s="72">
        <v>10320</v>
      </c>
      <c r="O42" s="72">
        <v>7740</v>
      </c>
      <c r="P42" s="72">
        <v>9840</v>
      </c>
      <c r="Q42" s="72">
        <v>9890</v>
      </c>
      <c r="R42" s="72">
        <v>14350</v>
      </c>
      <c r="S42" s="72">
        <v>14835</v>
      </c>
      <c r="T42" s="72">
        <v>11684.729950635463</v>
      </c>
      <c r="U42" s="72">
        <v>7875</v>
      </c>
      <c r="V42" s="72">
        <f>3345+2975</f>
        <v>6320</v>
      </c>
      <c r="W42" s="72">
        <v>12075</v>
      </c>
      <c r="X42" s="38">
        <v>3857</v>
      </c>
      <c r="Y42" s="38">
        <v>15200</v>
      </c>
      <c r="Z42" s="38">
        <v>13300</v>
      </c>
      <c r="AA42" s="38">
        <v>15502</v>
      </c>
      <c r="AB42" s="38">
        <v>13680</v>
      </c>
      <c r="AC42" s="38">
        <v>15656.666666666666</v>
      </c>
      <c r="AD42" s="38">
        <v>13680</v>
      </c>
      <c r="AE42" s="38">
        <v>16095</v>
      </c>
      <c r="AF42" s="38">
        <v>13680</v>
      </c>
      <c r="AG42" s="38">
        <v>13845</v>
      </c>
      <c r="AH42" s="38">
        <v>5200</v>
      </c>
      <c r="AI42" s="38">
        <v>15660</v>
      </c>
      <c r="AJ42" s="46">
        <v>13680</v>
      </c>
    </row>
    <row r="43" spans="1:36" x14ac:dyDescent="0.2">
      <c r="A43" s="71" t="s">
        <v>27</v>
      </c>
      <c r="B43" s="72">
        <v>0</v>
      </c>
      <c r="C43" s="72">
        <v>0</v>
      </c>
      <c r="D43" s="72">
        <v>0</v>
      </c>
      <c r="E43" s="72">
        <v>0</v>
      </c>
      <c r="F43" s="72">
        <v>0</v>
      </c>
      <c r="G43" s="72">
        <v>7000</v>
      </c>
      <c r="H43" s="72">
        <v>0</v>
      </c>
      <c r="I43" s="72">
        <v>73500</v>
      </c>
      <c r="J43" s="72">
        <v>6000</v>
      </c>
      <c r="K43" s="72">
        <v>42560</v>
      </c>
      <c r="L43" s="72">
        <v>48573.599999999999</v>
      </c>
      <c r="M43" s="72">
        <v>13209</v>
      </c>
      <c r="N43" s="72">
        <v>114008</v>
      </c>
      <c r="O43" s="72">
        <v>11813</v>
      </c>
      <c r="P43" s="72">
        <v>10712.5</v>
      </c>
      <c r="Q43" s="72">
        <v>22800</v>
      </c>
      <c r="R43" s="72">
        <v>9008.238636363636</v>
      </c>
      <c r="S43" s="72">
        <v>24057.024057024057</v>
      </c>
      <c r="T43" s="72">
        <v>17561.394524634121</v>
      </c>
      <c r="U43" s="72">
        <v>72185</v>
      </c>
      <c r="V43" s="72">
        <v>7600</v>
      </c>
      <c r="W43" s="72">
        <v>8880</v>
      </c>
      <c r="X43" s="38">
        <v>5950</v>
      </c>
      <c r="Y43" s="38">
        <v>8347.5</v>
      </c>
      <c r="Z43" s="38">
        <v>8370</v>
      </c>
      <c r="AA43" s="38">
        <v>10010</v>
      </c>
      <c r="AB43" s="38">
        <v>8663</v>
      </c>
      <c r="AC43" s="38">
        <v>10125</v>
      </c>
      <c r="AD43" s="38">
        <v>9704</v>
      </c>
      <c r="AE43" s="38">
        <v>6138</v>
      </c>
      <c r="AF43" s="38">
        <v>10162</v>
      </c>
      <c r="AG43" s="38">
        <v>9703</v>
      </c>
      <c r="AH43" s="38">
        <v>8742</v>
      </c>
      <c r="AI43" s="38">
        <v>10580</v>
      </c>
      <c r="AJ43" s="46">
        <v>9750</v>
      </c>
    </row>
    <row r="44" spans="1:36" x14ac:dyDescent="0.2">
      <c r="A44" s="71" t="s">
        <v>28</v>
      </c>
      <c r="B44" s="72">
        <v>5055</v>
      </c>
      <c r="C44" s="72">
        <v>0</v>
      </c>
      <c r="D44" s="72">
        <v>437</v>
      </c>
      <c r="E44" s="72">
        <v>0</v>
      </c>
      <c r="F44" s="72">
        <v>380.1</v>
      </c>
      <c r="G44" s="72">
        <v>0</v>
      </c>
      <c r="H44" s="72">
        <v>100</v>
      </c>
      <c r="I44" s="72">
        <v>50</v>
      </c>
      <c r="J44" s="72">
        <v>168</v>
      </c>
      <c r="K44" s="72">
        <v>0</v>
      </c>
      <c r="L44" s="72">
        <v>0</v>
      </c>
      <c r="M44" s="72">
        <v>5428</v>
      </c>
      <c r="N44" s="72">
        <v>0</v>
      </c>
      <c r="O44" s="72">
        <v>7872</v>
      </c>
      <c r="P44" s="72">
        <v>6004</v>
      </c>
      <c r="Q44" s="72">
        <v>7917</v>
      </c>
      <c r="R44" s="72">
        <v>6904.6</v>
      </c>
      <c r="S44" s="72">
        <v>5759.044203656952</v>
      </c>
      <c r="T44" s="72">
        <v>1425.0339931968729</v>
      </c>
      <c r="U44" s="72">
        <v>4230</v>
      </c>
      <c r="V44" s="72">
        <v>620.6</v>
      </c>
      <c r="W44" s="72">
        <v>984</v>
      </c>
      <c r="X44" s="38">
        <v>3365</v>
      </c>
      <c r="Y44" s="38">
        <v>4313</v>
      </c>
      <c r="Z44" s="38">
        <v>3210</v>
      </c>
      <c r="AA44" s="38">
        <v>1650</v>
      </c>
      <c r="AB44" s="38">
        <v>2734</v>
      </c>
      <c r="AC44" s="38">
        <v>451.00000000000006</v>
      </c>
      <c r="AD44" s="38">
        <v>4152</v>
      </c>
      <c r="AE44" s="38">
        <v>0</v>
      </c>
      <c r="AF44" s="38">
        <v>5980</v>
      </c>
      <c r="AG44" s="38">
        <v>0</v>
      </c>
      <c r="AH44" s="38">
        <v>6080</v>
      </c>
      <c r="AI44" s="38">
        <v>2180</v>
      </c>
      <c r="AJ44" s="46">
        <v>4820</v>
      </c>
    </row>
    <row r="45" spans="1:36" x14ac:dyDescent="0.2">
      <c r="A45" s="71" t="s">
        <v>12</v>
      </c>
      <c r="B45" s="72">
        <v>9639</v>
      </c>
      <c r="C45" s="72">
        <v>7387.2</v>
      </c>
      <c r="D45" s="72">
        <v>6902</v>
      </c>
      <c r="E45" s="72">
        <v>5952</v>
      </c>
      <c r="F45" s="72">
        <v>10475.4</v>
      </c>
      <c r="G45" s="72">
        <v>6821.1</v>
      </c>
      <c r="H45" s="72">
        <v>7873.6</v>
      </c>
      <c r="I45" s="72">
        <v>9982</v>
      </c>
      <c r="J45" s="72">
        <v>9622.34</v>
      </c>
      <c r="K45" s="72">
        <v>10608</v>
      </c>
      <c r="L45" s="72">
        <v>13120</v>
      </c>
      <c r="M45" s="72">
        <v>13038</v>
      </c>
      <c r="N45" s="72">
        <v>837</v>
      </c>
      <c r="O45" s="72">
        <v>17220</v>
      </c>
      <c r="P45" s="72">
        <v>21000</v>
      </c>
      <c r="Q45" s="72">
        <v>19656</v>
      </c>
      <c r="R45" s="72">
        <v>18060</v>
      </c>
      <c r="S45" s="72">
        <v>19992</v>
      </c>
      <c r="T45" s="72">
        <v>21183.43214533991</v>
      </c>
      <c r="U45" s="72">
        <v>23180</v>
      </c>
      <c r="V45" s="42">
        <v>17340</v>
      </c>
      <c r="W45" s="72">
        <v>21285</v>
      </c>
      <c r="X45" s="38">
        <v>18436</v>
      </c>
      <c r="Y45" s="38">
        <v>22885.379999999997</v>
      </c>
      <c r="Z45" s="38">
        <v>26400.000000000004</v>
      </c>
      <c r="AA45" s="38">
        <v>20250</v>
      </c>
      <c r="AB45" s="38">
        <v>20394</v>
      </c>
      <c r="AC45" s="38">
        <v>21439.285714285714</v>
      </c>
      <c r="AD45" s="38">
        <v>22252.5</v>
      </c>
      <c r="AE45" s="38">
        <v>25755</v>
      </c>
      <c r="AF45" s="38">
        <v>24050</v>
      </c>
      <c r="AG45" s="38">
        <v>25065</v>
      </c>
      <c r="AH45" s="38">
        <v>10483.199999999999</v>
      </c>
      <c r="AI45" s="38">
        <v>24150</v>
      </c>
      <c r="AJ45" s="46">
        <v>25200</v>
      </c>
    </row>
    <row r="46" spans="1:36" x14ac:dyDescent="0.2">
      <c r="A46" s="71" t="s">
        <v>105</v>
      </c>
      <c r="B46" s="72">
        <v>13300</v>
      </c>
      <c r="C46" s="72">
        <v>19600</v>
      </c>
      <c r="D46" s="72">
        <v>8400</v>
      </c>
      <c r="E46" s="72">
        <v>20313</v>
      </c>
      <c r="F46" s="72">
        <v>14400</v>
      </c>
      <c r="G46" s="72">
        <v>27811</v>
      </c>
      <c r="H46" s="72">
        <v>12000</v>
      </c>
      <c r="I46" s="72">
        <v>42600</v>
      </c>
      <c r="J46" s="72">
        <v>42600</v>
      </c>
      <c r="K46" s="49">
        <v>39600</v>
      </c>
      <c r="L46" s="49">
        <v>6000</v>
      </c>
      <c r="M46" s="49">
        <v>46000</v>
      </c>
      <c r="N46" s="49">
        <v>15000</v>
      </c>
      <c r="O46" s="49">
        <v>43259</v>
      </c>
      <c r="P46" s="49">
        <v>21846</v>
      </c>
      <c r="Q46" s="49">
        <v>64650</v>
      </c>
      <c r="R46" s="49">
        <v>30038.25</v>
      </c>
      <c r="S46" s="49">
        <v>51122.5</v>
      </c>
      <c r="T46" s="49">
        <v>11433.199560308673</v>
      </c>
      <c r="U46" s="49">
        <v>44000</v>
      </c>
      <c r="V46" s="49">
        <v>35402</v>
      </c>
      <c r="W46" s="72">
        <v>13180</v>
      </c>
      <c r="X46" s="38">
        <v>15000</v>
      </c>
      <c r="Y46" s="38">
        <v>10674</v>
      </c>
      <c r="Z46" s="38">
        <v>30316</v>
      </c>
      <c r="AA46" s="49">
        <v>84331</v>
      </c>
      <c r="AB46" s="38">
        <v>29304</v>
      </c>
      <c r="AC46" s="38">
        <v>32952</v>
      </c>
      <c r="AD46" s="38">
        <v>33000</v>
      </c>
      <c r="AE46" s="38">
        <v>90000</v>
      </c>
      <c r="AF46" s="38">
        <v>97550</v>
      </c>
      <c r="AG46" s="38">
        <v>40985</v>
      </c>
      <c r="AH46" s="38">
        <v>71857.5</v>
      </c>
      <c r="AI46" s="38">
        <v>50800</v>
      </c>
      <c r="AJ46" s="46">
        <v>78000</v>
      </c>
    </row>
    <row r="47" spans="1:36" x14ac:dyDescent="0.2">
      <c r="A47" s="71" t="s">
        <v>106</v>
      </c>
      <c r="B47" s="72"/>
      <c r="C47" s="72"/>
      <c r="D47" s="72"/>
      <c r="E47" s="72"/>
      <c r="F47" s="72"/>
      <c r="G47" s="72"/>
      <c r="H47" s="72"/>
      <c r="I47" s="72"/>
      <c r="J47" s="72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72">
        <v>12880</v>
      </c>
      <c r="X47" s="38">
        <v>8250</v>
      </c>
      <c r="Y47" s="38">
        <v>15400</v>
      </c>
      <c r="Z47" s="38">
        <v>27687.382450331126</v>
      </c>
      <c r="AA47" s="49"/>
      <c r="AB47" s="38">
        <v>36000</v>
      </c>
      <c r="AC47" s="38">
        <v>42600</v>
      </c>
      <c r="AD47" s="38">
        <v>48300</v>
      </c>
      <c r="AE47" s="38">
        <v>60000</v>
      </c>
      <c r="AF47" s="38">
        <v>21000</v>
      </c>
      <c r="AG47" s="38">
        <v>37225</v>
      </c>
      <c r="AH47" s="38">
        <v>66500</v>
      </c>
      <c r="AI47" s="38">
        <v>44100</v>
      </c>
      <c r="AJ47" s="46">
        <v>55200</v>
      </c>
    </row>
    <row r="48" spans="1:36" x14ac:dyDescent="0.2">
      <c r="A48" s="71" t="s">
        <v>11</v>
      </c>
      <c r="B48" s="72">
        <v>0</v>
      </c>
      <c r="C48" s="72">
        <v>0</v>
      </c>
      <c r="D48" s="72">
        <v>0</v>
      </c>
      <c r="E48" s="72">
        <v>0</v>
      </c>
      <c r="F48" s="72">
        <v>0</v>
      </c>
      <c r="G48" s="72">
        <v>0</v>
      </c>
      <c r="H48" s="72">
        <v>0</v>
      </c>
      <c r="I48" s="72">
        <v>0</v>
      </c>
      <c r="J48" s="72">
        <v>0</v>
      </c>
      <c r="K48" s="72">
        <v>0</v>
      </c>
      <c r="L48" s="72">
        <v>0</v>
      </c>
      <c r="M48" s="72">
        <v>9880</v>
      </c>
      <c r="N48" s="72">
        <v>0</v>
      </c>
      <c r="O48" s="72">
        <v>11058</v>
      </c>
      <c r="P48" s="72">
        <v>1134</v>
      </c>
      <c r="Q48" s="72">
        <v>7750</v>
      </c>
      <c r="R48" s="72">
        <v>17910</v>
      </c>
      <c r="S48" s="72">
        <v>8855</v>
      </c>
      <c r="T48" s="72">
        <v>1975.6568840213386</v>
      </c>
      <c r="U48" s="72">
        <v>7348</v>
      </c>
      <c r="V48" s="72">
        <f>2930+193.9</f>
        <v>3123.9</v>
      </c>
      <c r="W48" s="72">
        <v>3104.4882352941177</v>
      </c>
      <c r="X48" s="38">
        <v>3011</v>
      </c>
      <c r="Y48" s="38">
        <v>3773</v>
      </c>
      <c r="Z48" s="38">
        <v>5134.25</v>
      </c>
      <c r="AA48" s="38">
        <v>1310</v>
      </c>
      <c r="AB48" s="38">
        <v>5013</v>
      </c>
      <c r="AC48" s="38">
        <v>1381.25</v>
      </c>
      <c r="AD48" s="38">
        <v>5912.75</v>
      </c>
      <c r="AE48" s="38">
        <v>2114.6666666666665</v>
      </c>
      <c r="AF48" s="38">
        <v>5785</v>
      </c>
      <c r="AG48" s="38">
        <v>1548.5</v>
      </c>
      <c r="AH48" s="38">
        <v>2218.5</v>
      </c>
      <c r="AI48" s="38">
        <v>1886.6000000000001</v>
      </c>
      <c r="AJ48" s="46">
        <v>7793.5999999999995</v>
      </c>
    </row>
    <row r="49" spans="1:36" x14ac:dyDescent="0.2">
      <c r="A49" s="71" t="s">
        <v>18</v>
      </c>
      <c r="B49" s="72">
        <v>2100</v>
      </c>
      <c r="C49" s="72">
        <v>2380</v>
      </c>
      <c r="D49" s="72">
        <v>0</v>
      </c>
      <c r="E49" s="72">
        <v>504</v>
      </c>
      <c r="F49" s="72">
        <v>180</v>
      </c>
      <c r="G49" s="72">
        <v>162</v>
      </c>
      <c r="H49" s="72">
        <v>0</v>
      </c>
      <c r="I49" s="72">
        <v>125</v>
      </c>
      <c r="J49" s="72">
        <v>2400</v>
      </c>
      <c r="K49" s="72">
        <v>1750</v>
      </c>
      <c r="L49" s="72">
        <v>0</v>
      </c>
      <c r="M49" s="72">
        <v>2050</v>
      </c>
      <c r="N49" s="72">
        <v>0</v>
      </c>
      <c r="O49" s="72">
        <v>9430</v>
      </c>
      <c r="P49" s="72">
        <v>12210</v>
      </c>
      <c r="Q49" s="72">
        <v>14350</v>
      </c>
      <c r="R49" s="72">
        <v>7400</v>
      </c>
      <c r="S49" s="72">
        <v>4490.6444906444913</v>
      </c>
      <c r="T49" s="72">
        <v>4115.9518417111221</v>
      </c>
      <c r="U49" s="72">
        <v>9000</v>
      </c>
      <c r="V49" s="72">
        <v>8000</v>
      </c>
      <c r="W49" s="72">
        <v>0</v>
      </c>
      <c r="X49" s="72">
        <v>0</v>
      </c>
      <c r="Y49" s="72">
        <v>3532.5</v>
      </c>
      <c r="Z49" s="38">
        <v>0</v>
      </c>
      <c r="AA49" s="38">
        <v>0</v>
      </c>
      <c r="AB49" s="38">
        <v>0</v>
      </c>
      <c r="AC49" s="38">
        <v>0</v>
      </c>
      <c r="AE49" s="38">
        <v>0</v>
      </c>
      <c r="AF49" s="38">
        <v>0</v>
      </c>
      <c r="AG49" s="38">
        <v>0</v>
      </c>
      <c r="AH49" s="38">
        <v>0</v>
      </c>
      <c r="AI49" s="38">
        <v>0</v>
      </c>
      <c r="AJ49" s="46">
        <v>0</v>
      </c>
    </row>
    <row r="50" spans="1:36" x14ac:dyDescent="0.2">
      <c r="A50" s="71" t="s">
        <v>10</v>
      </c>
      <c r="B50" s="72">
        <v>3500</v>
      </c>
      <c r="C50" s="72">
        <v>6400</v>
      </c>
      <c r="D50" s="72">
        <v>4800</v>
      </c>
      <c r="E50" s="72">
        <v>6480</v>
      </c>
      <c r="F50" s="72">
        <v>5923.5</v>
      </c>
      <c r="G50" s="72">
        <v>5490</v>
      </c>
      <c r="H50" s="72">
        <v>9250</v>
      </c>
      <c r="I50" s="72">
        <v>10230</v>
      </c>
      <c r="J50" s="72">
        <v>12250</v>
      </c>
      <c r="K50" s="72">
        <v>29640</v>
      </c>
      <c r="L50" s="72">
        <v>22000</v>
      </c>
      <c r="M50" s="72">
        <v>25420</v>
      </c>
      <c r="N50" s="72">
        <v>22028</v>
      </c>
      <c r="O50" s="72">
        <v>36120</v>
      </c>
      <c r="P50" s="72">
        <v>26660</v>
      </c>
      <c r="Q50" s="72">
        <v>38700</v>
      </c>
      <c r="R50" s="72">
        <v>28810</v>
      </c>
      <c r="S50" s="72">
        <v>27300</v>
      </c>
      <c r="T50" s="72">
        <v>32927.614733688977</v>
      </c>
      <c r="U50" s="72">
        <v>37500</v>
      </c>
      <c r="V50" s="72">
        <f>23000+6382.5</f>
        <v>29382.5</v>
      </c>
      <c r="W50" s="72">
        <v>30599.999999999996</v>
      </c>
      <c r="X50" s="38">
        <v>24000</v>
      </c>
      <c r="Y50" s="38">
        <v>34170</v>
      </c>
      <c r="Z50" s="38">
        <v>28142.999999999996</v>
      </c>
      <c r="AA50" s="38">
        <v>32129.999999999996</v>
      </c>
      <c r="AB50" s="38">
        <v>26082</v>
      </c>
      <c r="AC50" s="38">
        <v>34540</v>
      </c>
      <c r="AD50" s="38">
        <v>26520</v>
      </c>
      <c r="AE50" s="38">
        <v>24440</v>
      </c>
      <c r="AF50" s="38">
        <v>21870</v>
      </c>
      <c r="AG50" s="38">
        <v>17400</v>
      </c>
      <c r="AH50" s="38">
        <v>32600</v>
      </c>
      <c r="AI50" s="38">
        <v>17400</v>
      </c>
      <c r="AJ50" s="46">
        <v>12125</v>
      </c>
    </row>
    <row r="51" spans="1:36" x14ac:dyDescent="0.2">
      <c r="A51" s="71" t="s">
        <v>31</v>
      </c>
      <c r="B51" s="72">
        <v>18662</v>
      </c>
      <c r="C51" s="72">
        <v>28851.200000000001</v>
      </c>
      <c r="D51" s="72">
        <v>19466.3</v>
      </c>
      <c r="E51" s="72">
        <v>29440</v>
      </c>
      <c r="F51" s="72">
        <v>28224</v>
      </c>
      <c r="G51" s="72">
        <v>30080</v>
      </c>
      <c r="H51" s="72">
        <v>23712</v>
      </c>
      <c r="I51" s="72">
        <v>46128</v>
      </c>
      <c r="J51" s="72">
        <v>20960</v>
      </c>
      <c r="K51" s="72">
        <v>37240</v>
      </c>
      <c r="L51" s="72">
        <v>22990</v>
      </c>
      <c r="M51" s="72">
        <v>29640</v>
      </c>
      <c r="N51" s="72">
        <v>23304</v>
      </c>
      <c r="O51" s="72">
        <v>35910</v>
      </c>
      <c r="P51" s="72">
        <v>30970</v>
      </c>
      <c r="Q51" s="72">
        <v>31160</v>
      </c>
      <c r="R51" s="72">
        <v>33060</v>
      </c>
      <c r="S51" s="72">
        <v>39312</v>
      </c>
      <c r="T51" s="72">
        <v>26927.471604438986</v>
      </c>
      <c r="U51" s="72">
        <v>30600</v>
      </c>
      <c r="V51" s="72">
        <v>12500</v>
      </c>
      <c r="W51" s="72">
        <v>22015</v>
      </c>
      <c r="X51" s="38">
        <v>20813</v>
      </c>
      <c r="Y51" s="38">
        <v>37267</v>
      </c>
      <c r="Z51" s="38">
        <v>27612</v>
      </c>
      <c r="AA51" s="38">
        <v>24343</v>
      </c>
      <c r="AB51" s="38">
        <v>6755</v>
      </c>
      <c r="AC51" s="38">
        <v>4200</v>
      </c>
      <c r="AD51" s="38">
        <v>6300</v>
      </c>
      <c r="AE51" s="38">
        <v>8750</v>
      </c>
      <c r="AF51" s="38">
        <v>3850</v>
      </c>
      <c r="AG51" s="38">
        <v>4860</v>
      </c>
      <c r="AH51" s="38">
        <v>11068.5</v>
      </c>
      <c r="AI51" s="38">
        <v>13020</v>
      </c>
      <c r="AJ51" s="46">
        <v>20143.5</v>
      </c>
    </row>
    <row r="52" spans="1:36" x14ac:dyDescent="0.2">
      <c r="A52" s="71" t="s">
        <v>32</v>
      </c>
      <c r="B52" s="72">
        <v>13908</v>
      </c>
      <c r="C52" s="72">
        <v>13949</v>
      </c>
      <c r="D52" s="72">
        <v>19938.099999999999</v>
      </c>
      <c r="E52" s="72">
        <v>12529</v>
      </c>
      <c r="F52" s="72">
        <v>10982</v>
      </c>
      <c r="G52" s="72">
        <v>17629</v>
      </c>
      <c r="H52" s="72">
        <v>14518</v>
      </c>
      <c r="I52" s="72">
        <v>13583.7</v>
      </c>
      <c r="J52" s="72">
        <v>15714</v>
      </c>
      <c r="K52" s="72">
        <v>22575</v>
      </c>
      <c r="L52" s="72">
        <v>33930.9</v>
      </c>
      <c r="M52" s="72">
        <v>23400</v>
      </c>
      <c r="N52" s="72">
        <v>19047</v>
      </c>
      <c r="O52" s="72">
        <v>24300</v>
      </c>
      <c r="P52" s="72">
        <v>32600</v>
      </c>
      <c r="Q52" s="72">
        <v>31909.5</v>
      </c>
      <c r="R52" s="72">
        <v>41204</v>
      </c>
      <c r="S52" s="72">
        <v>40590</v>
      </c>
      <c r="T52" s="72">
        <v>79483.603343265888</v>
      </c>
      <c r="U52" s="72">
        <v>58700</v>
      </c>
      <c r="V52" s="72">
        <v>45346</v>
      </c>
      <c r="W52" s="72">
        <v>33594</v>
      </c>
      <c r="X52" s="38">
        <v>50215</v>
      </c>
      <c r="Y52" s="38">
        <v>75150</v>
      </c>
      <c r="Z52" s="38">
        <v>131430</v>
      </c>
      <c r="AA52" s="38">
        <v>58716</v>
      </c>
      <c r="AB52" s="38">
        <v>117367</v>
      </c>
      <c r="AC52" s="38">
        <v>68780</v>
      </c>
      <c r="AD52" s="38">
        <v>118533.33333333334</v>
      </c>
      <c r="AE52" s="38">
        <v>84417</v>
      </c>
      <c r="AF52" s="38">
        <v>117620</v>
      </c>
      <c r="AG52" s="38">
        <v>44727.789999999994</v>
      </c>
      <c r="AH52" s="38">
        <v>16800</v>
      </c>
      <c r="AI52" s="38">
        <v>50540</v>
      </c>
      <c r="AJ52" s="46">
        <v>87537.5</v>
      </c>
    </row>
    <row r="53" spans="1:36" x14ac:dyDescent="0.2">
      <c r="A53" s="71" t="s">
        <v>4</v>
      </c>
      <c r="B53" s="72">
        <v>35391</v>
      </c>
      <c r="C53" s="72">
        <v>25830</v>
      </c>
      <c r="D53" s="72">
        <v>25080</v>
      </c>
      <c r="E53" s="72">
        <v>36660</v>
      </c>
      <c r="F53" s="72">
        <v>30294</v>
      </c>
      <c r="G53" s="72">
        <v>31980</v>
      </c>
      <c r="H53" s="72">
        <v>29337.75</v>
      </c>
      <c r="I53" s="72">
        <v>42032</v>
      </c>
      <c r="J53" s="72">
        <v>45920</v>
      </c>
      <c r="K53" s="72">
        <v>48800</v>
      </c>
      <c r="L53" s="72">
        <v>54290</v>
      </c>
      <c r="M53" s="72">
        <v>76880</v>
      </c>
      <c r="N53" s="72">
        <v>76344</v>
      </c>
      <c r="O53" s="72">
        <v>62000</v>
      </c>
      <c r="P53" s="72">
        <v>52560</v>
      </c>
      <c r="Q53" s="72">
        <v>51590</v>
      </c>
      <c r="R53" s="72">
        <v>54792</v>
      </c>
      <c r="S53" s="72">
        <v>72000</v>
      </c>
      <c r="T53" s="72">
        <v>46780.079320958968</v>
      </c>
      <c r="U53" s="72">
        <v>42895</v>
      </c>
      <c r="V53" s="72">
        <v>30100</v>
      </c>
      <c r="W53" s="72">
        <v>24006.400000000001</v>
      </c>
      <c r="X53" s="38">
        <v>22740</v>
      </c>
      <c r="Y53" s="38">
        <v>35811</v>
      </c>
      <c r="Z53" s="38">
        <v>31720</v>
      </c>
      <c r="AA53" s="38">
        <v>39921</v>
      </c>
      <c r="AB53" s="38">
        <v>33136</v>
      </c>
      <c r="AC53" s="38">
        <v>30874</v>
      </c>
      <c r="AD53" s="38">
        <v>28386.600000000002</v>
      </c>
      <c r="AE53" s="38">
        <v>29559.600000000002</v>
      </c>
      <c r="AF53" s="38">
        <v>30110</v>
      </c>
      <c r="AG53" s="38">
        <v>30240</v>
      </c>
      <c r="AH53" s="38">
        <v>25956</v>
      </c>
      <c r="AI53" s="38">
        <v>24350</v>
      </c>
      <c r="AJ53" s="46">
        <v>33781</v>
      </c>
    </row>
    <row r="54" spans="1:36" s="50" customFormat="1" ht="16.5" thickBot="1" x14ac:dyDescent="0.25">
      <c r="A54" s="71" t="s">
        <v>26</v>
      </c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>
        <v>1200</v>
      </c>
      <c r="N54" s="72">
        <v>0</v>
      </c>
      <c r="O54" s="72">
        <v>0</v>
      </c>
      <c r="P54" s="72">
        <v>0</v>
      </c>
      <c r="Q54" s="72">
        <v>0</v>
      </c>
      <c r="R54" s="72">
        <v>0</v>
      </c>
      <c r="S54" s="72">
        <v>0</v>
      </c>
      <c r="T54" s="72">
        <v>1463.4495437195101</v>
      </c>
      <c r="U54" s="72">
        <v>0</v>
      </c>
      <c r="V54" s="72">
        <v>0</v>
      </c>
      <c r="W54" s="72">
        <v>0</v>
      </c>
      <c r="X54" s="72">
        <v>0</v>
      </c>
      <c r="Y54" s="72">
        <v>0</v>
      </c>
      <c r="Z54" s="50" t="s">
        <v>2</v>
      </c>
      <c r="AA54" s="50">
        <v>0</v>
      </c>
      <c r="AB54" s="50">
        <v>0</v>
      </c>
      <c r="AC54" s="50">
        <v>0</v>
      </c>
      <c r="AD54" s="50">
        <v>0</v>
      </c>
      <c r="AE54" s="50">
        <v>0</v>
      </c>
      <c r="AF54" s="50">
        <v>0</v>
      </c>
      <c r="AG54" s="50">
        <v>0</v>
      </c>
      <c r="AH54" s="50">
        <v>0</v>
      </c>
      <c r="AI54" s="50">
        <v>0</v>
      </c>
      <c r="AJ54" s="76">
        <v>0</v>
      </c>
    </row>
    <row r="55" spans="1:36" ht="32.25" thickBot="1" x14ac:dyDescent="0.25">
      <c r="A55" s="73" t="s">
        <v>47</v>
      </c>
      <c r="B55" s="74">
        <f t="shared" ref="B55:L55" si="6">SUM(B32:B53)</f>
        <v>120638.6</v>
      </c>
      <c r="C55" s="74">
        <f t="shared" si="6"/>
        <v>222892.2</v>
      </c>
      <c r="D55" s="74">
        <f t="shared" si="6"/>
        <v>108057.79999999999</v>
      </c>
      <c r="E55" s="74">
        <f t="shared" si="6"/>
        <v>224923</v>
      </c>
      <c r="F55" s="74">
        <f t="shared" si="6"/>
        <v>151238.54999999999</v>
      </c>
      <c r="G55" s="74">
        <f t="shared" si="6"/>
        <v>242531.8</v>
      </c>
      <c r="H55" s="74">
        <f t="shared" si="6"/>
        <v>149880.49</v>
      </c>
      <c r="I55" s="74">
        <f t="shared" si="6"/>
        <v>384491.9</v>
      </c>
      <c r="J55" s="74">
        <f t="shared" si="6"/>
        <v>217266.47999999998</v>
      </c>
      <c r="K55" s="74">
        <f t="shared" si="6"/>
        <v>439812.8</v>
      </c>
      <c r="L55" s="74">
        <f t="shared" si="6"/>
        <v>279174.5</v>
      </c>
      <c r="M55" s="74">
        <f>SUM(M32:M54)</f>
        <v>441980.3</v>
      </c>
      <c r="N55" s="74">
        <f t="shared" ref="N55:AJ55" si="7">SUM(N32:N54)</f>
        <v>367360</v>
      </c>
      <c r="O55" s="74">
        <f t="shared" si="7"/>
        <v>419141.4</v>
      </c>
      <c r="P55" s="74">
        <f t="shared" si="7"/>
        <v>286243.5</v>
      </c>
      <c r="Q55" s="74">
        <f t="shared" si="7"/>
        <v>456876.9</v>
      </c>
      <c r="R55" s="74">
        <f t="shared" si="7"/>
        <v>317566.05024013721</v>
      </c>
      <c r="S55" s="74">
        <f t="shared" si="7"/>
        <v>480495.44132288941</v>
      </c>
      <c r="T55" s="74">
        <f t="shared" si="7"/>
        <v>321469.55867711105</v>
      </c>
      <c r="U55" s="74">
        <f t="shared" si="7"/>
        <v>507446</v>
      </c>
      <c r="V55" s="74">
        <f t="shared" si="7"/>
        <v>243138.4</v>
      </c>
      <c r="W55" s="74">
        <f t="shared" si="7"/>
        <v>345640.85119825712</v>
      </c>
      <c r="X55" s="74">
        <f t="shared" si="7"/>
        <v>213067</v>
      </c>
      <c r="Y55" s="74">
        <f t="shared" si="7"/>
        <v>418073.48</v>
      </c>
      <c r="Z55" s="74">
        <f t="shared" si="7"/>
        <v>396434.11437804194</v>
      </c>
      <c r="AA55" s="74">
        <f t="shared" si="7"/>
        <v>390564</v>
      </c>
      <c r="AB55" s="74">
        <f t="shared" si="7"/>
        <v>374716</v>
      </c>
      <c r="AC55" s="74">
        <f t="shared" si="7"/>
        <v>348641.36904761905</v>
      </c>
      <c r="AD55" s="74">
        <f t="shared" si="7"/>
        <v>374616.93333333335</v>
      </c>
      <c r="AE55" s="74">
        <f t="shared" si="7"/>
        <v>413799.35333333333</v>
      </c>
      <c r="AF55" s="74">
        <f t="shared" si="7"/>
        <v>400434.26</v>
      </c>
      <c r="AG55" s="74">
        <f t="shared" si="7"/>
        <v>275949.08360000001</v>
      </c>
      <c r="AH55" s="74">
        <f t="shared" si="7"/>
        <v>305781.7</v>
      </c>
      <c r="AI55" s="74">
        <f t="shared" si="7"/>
        <v>319218.66560000001</v>
      </c>
      <c r="AJ55" s="74">
        <f t="shared" si="7"/>
        <v>422860.79999999999</v>
      </c>
    </row>
    <row r="56" spans="1:36" ht="14.25" customHeight="1" x14ac:dyDescent="0.2">
      <c r="A56" s="21" t="s">
        <v>46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</row>
    <row r="57" spans="1:36" x14ac:dyDescent="0.2">
      <c r="A57" s="71" t="s">
        <v>15</v>
      </c>
      <c r="B57" s="72">
        <v>0</v>
      </c>
      <c r="C57" s="72">
        <v>2247</v>
      </c>
      <c r="D57" s="72">
        <v>0</v>
      </c>
      <c r="E57" s="72">
        <v>0</v>
      </c>
      <c r="F57" s="72">
        <v>0</v>
      </c>
      <c r="G57" s="72">
        <v>0</v>
      </c>
      <c r="H57" s="72">
        <v>0</v>
      </c>
      <c r="I57" s="72">
        <v>0</v>
      </c>
      <c r="J57" s="72">
        <v>5164.6000000000004</v>
      </c>
      <c r="K57" s="72">
        <v>4863.6000000000004</v>
      </c>
      <c r="L57" s="72">
        <v>12209.4</v>
      </c>
      <c r="M57" s="72">
        <v>9779.25</v>
      </c>
      <c r="N57" s="72">
        <v>19093</v>
      </c>
      <c r="O57" s="72">
        <v>9717.24</v>
      </c>
      <c r="P57" s="72">
        <v>12950</v>
      </c>
      <c r="Q57" s="72">
        <v>10962.8</v>
      </c>
      <c r="R57" s="72">
        <v>12276.6</v>
      </c>
      <c r="S57" s="72">
        <v>13138.02</v>
      </c>
      <c r="T57" s="72">
        <v>11199.65</v>
      </c>
      <c r="U57" s="72">
        <v>9925</v>
      </c>
      <c r="V57" s="72">
        <v>13939.2</v>
      </c>
      <c r="W57" s="72">
        <v>5600</v>
      </c>
      <c r="X57" s="38">
        <v>2640</v>
      </c>
      <c r="Y57" s="38">
        <v>5600</v>
      </c>
      <c r="Z57" s="38">
        <v>5000</v>
      </c>
      <c r="AA57" s="38">
        <v>7650</v>
      </c>
      <c r="AB57" s="38">
        <v>8050</v>
      </c>
      <c r="AC57" s="38">
        <v>9625</v>
      </c>
      <c r="AD57" s="38">
        <v>8050</v>
      </c>
      <c r="AE57" s="38">
        <v>7700</v>
      </c>
      <c r="AF57" s="38">
        <v>10051</v>
      </c>
      <c r="AG57" s="38">
        <v>4379.76</v>
      </c>
      <c r="AH57" s="38">
        <v>3620.2</v>
      </c>
      <c r="AI57" s="38">
        <v>7213.5359999999991</v>
      </c>
      <c r="AJ57" s="46">
        <v>6089.6</v>
      </c>
    </row>
    <row r="58" spans="1:36" x14ac:dyDescent="0.2">
      <c r="A58" s="71" t="s">
        <v>21</v>
      </c>
      <c r="B58" s="72">
        <v>0</v>
      </c>
      <c r="C58" s="72">
        <v>0</v>
      </c>
      <c r="D58" s="72">
        <v>0</v>
      </c>
      <c r="E58" s="72">
        <v>0</v>
      </c>
      <c r="F58" s="72">
        <v>0</v>
      </c>
      <c r="G58" s="72">
        <v>0</v>
      </c>
      <c r="H58" s="72">
        <v>0</v>
      </c>
      <c r="I58" s="72">
        <v>0</v>
      </c>
      <c r="J58" s="72">
        <v>702</v>
      </c>
      <c r="K58" s="72">
        <v>800</v>
      </c>
      <c r="L58" s="72">
        <v>0</v>
      </c>
      <c r="M58" s="72">
        <v>0</v>
      </c>
      <c r="N58" s="72">
        <v>0</v>
      </c>
      <c r="O58" s="72">
        <v>0</v>
      </c>
      <c r="P58" s="72">
        <v>0</v>
      </c>
      <c r="Q58" s="72">
        <v>3960</v>
      </c>
      <c r="R58" s="72">
        <v>747.2</v>
      </c>
      <c r="S58" s="72">
        <v>1230</v>
      </c>
      <c r="T58" s="72">
        <v>2460</v>
      </c>
      <c r="U58" s="72">
        <v>2460</v>
      </c>
      <c r="V58" s="72">
        <v>2112</v>
      </c>
      <c r="W58" s="72">
        <v>888</v>
      </c>
      <c r="X58" s="38">
        <v>1300</v>
      </c>
      <c r="Y58" s="38">
        <v>920</v>
      </c>
      <c r="Z58" s="38">
        <v>2820</v>
      </c>
      <c r="AA58" s="38">
        <v>1040</v>
      </c>
      <c r="AB58" s="38">
        <v>3680</v>
      </c>
      <c r="AC58" s="38">
        <v>1560</v>
      </c>
      <c r="AD58" s="38">
        <v>3480</v>
      </c>
      <c r="AE58" s="38">
        <v>2562</v>
      </c>
      <c r="AF58" s="38">
        <v>798</v>
      </c>
      <c r="AG58" s="38">
        <v>590</v>
      </c>
      <c r="AH58" s="38">
        <v>2160</v>
      </c>
      <c r="AI58" s="38">
        <v>2730</v>
      </c>
      <c r="AJ58" s="46">
        <v>5540</v>
      </c>
    </row>
    <row r="59" spans="1:36" x14ac:dyDescent="0.2">
      <c r="A59" s="71" t="s">
        <v>38</v>
      </c>
      <c r="B59" s="72">
        <v>2207.4</v>
      </c>
      <c r="C59" s="72">
        <v>1114</v>
      </c>
      <c r="D59" s="72">
        <v>1227</v>
      </c>
      <c r="E59" s="72">
        <v>0</v>
      </c>
      <c r="F59" s="72">
        <v>0</v>
      </c>
      <c r="G59" s="72">
        <v>0</v>
      </c>
      <c r="H59" s="72">
        <v>0</v>
      </c>
      <c r="I59" s="72">
        <v>0</v>
      </c>
      <c r="J59" s="72">
        <v>1504.8</v>
      </c>
      <c r="K59" s="72">
        <v>2000</v>
      </c>
      <c r="L59" s="72">
        <v>0</v>
      </c>
      <c r="M59" s="72">
        <v>0</v>
      </c>
      <c r="N59" s="72">
        <v>0</v>
      </c>
      <c r="O59" s="72">
        <v>0</v>
      </c>
      <c r="P59" s="72"/>
      <c r="Q59" s="72">
        <v>8027.8</v>
      </c>
      <c r="R59" s="72">
        <v>11118</v>
      </c>
      <c r="S59" s="72">
        <v>2460</v>
      </c>
      <c r="T59" s="72">
        <v>7625.9999999999991</v>
      </c>
      <c r="U59" s="72">
        <v>7380</v>
      </c>
      <c r="V59" s="72">
        <v>8421</v>
      </c>
      <c r="W59" s="72">
        <v>5484</v>
      </c>
      <c r="X59" s="38">
        <v>5425</v>
      </c>
      <c r="Y59" s="38">
        <v>5356</v>
      </c>
      <c r="Z59" s="38">
        <v>20120</v>
      </c>
      <c r="AA59" s="38">
        <v>5120</v>
      </c>
      <c r="AB59" s="38">
        <v>15700</v>
      </c>
      <c r="AC59" s="38">
        <v>4560</v>
      </c>
      <c r="AD59" s="38">
        <v>12720</v>
      </c>
      <c r="AE59" s="38">
        <v>9198</v>
      </c>
      <c r="AF59" s="38">
        <v>3150</v>
      </c>
      <c r="AG59" s="38">
        <v>1855</v>
      </c>
      <c r="AH59" s="38">
        <v>5496</v>
      </c>
      <c r="AI59" s="38">
        <v>7910</v>
      </c>
      <c r="AJ59" s="46">
        <v>14720</v>
      </c>
    </row>
    <row r="60" spans="1:36" x14ac:dyDescent="0.2">
      <c r="A60" s="71" t="s">
        <v>37</v>
      </c>
      <c r="B60" s="72">
        <v>0</v>
      </c>
      <c r="C60" s="72">
        <v>0</v>
      </c>
      <c r="D60" s="72">
        <v>0</v>
      </c>
      <c r="E60" s="72">
        <v>0</v>
      </c>
      <c r="F60" s="72">
        <v>0</v>
      </c>
      <c r="G60" s="72"/>
      <c r="H60" s="72">
        <v>0</v>
      </c>
      <c r="I60" s="72">
        <v>0</v>
      </c>
      <c r="J60" s="72">
        <v>0</v>
      </c>
      <c r="K60" s="72">
        <v>0</v>
      </c>
      <c r="L60" s="72">
        <v>0</v>
      </c>
      <c r="M60" s="72">
        <v>0</v>
      </c>
      <c r="N60" s="72">
        <v>0</v>
      </c>
      <c r="O60" s="72">
        <v>0</v>
      </c>
      <c r="P60" s="72">
        <v>0</v>
      </c>
      <c r="Q60" s="72">
        <v>0</v>
      </c>
      <c r="R60" s="72">
        <v>0</v>
      </c>
      <c r="S60" s="72">
        <v>0</v>
      </c>
      <c r="T60" s="72">
        <v>240</v>
      </c>
      <c r="U60" s="72">
        <v>0</v>
      </c>
      <c r="V60" s="72">
        <v>144</v>
      </c>
      <c r="W60" s="72">
        <v>0</v>
      </c>
      <c r="X60" s="72">
        <v>0</v>
      </c>
      <c r="Y60" s="72">
        <v>0</v>
      </c>
      <c r="Z60" s="38">
        <v>0</v>
      </c>
      <c r="AA60" s="38">
        <v>0</v>
      </c>
      <c r="AB60" s="38">
        <v>0</v>
      </c>
      <c r="AC60" s="38">
        <v>0</v>
      </c>
      <c r="AF60" s="38">
        <v>0</v>
      </c>
      <c r="AG60" s="38">
        <v>0</v>
      </c>
      <c r="AH60" s="38">
        <v>0</v>
      </c>
      <c r="AI60" s="38">
        <v>0</v>
      </c>
      <c r="AJ60" s="46">
        <v>0</v>
      </c>
    </row>
    <row r="61" spans="1:36" x14ac:dyDescent="0.2">
      <c r="A61" s="71" t="s">
        <v>29</v>
      </c>
      <c r="B61" s="72">
        <v>0</v>
      </c>
      <c r="C61" s="72">
        <v>1155</v>
      </c>
      <c r="D61" s="72">
        <v>0</v>
      </c>
      <c r="E61" s="72">
        <v>2400</v>
      </c>
      <c r="F61" s="72">
        <v>2100</v>
      </c>
      <c r="G61" s="72">
        <v>2400</v>
      </c>
      <c r="H61" s="72">
        <v>0</v>
      </c>
      <c r="I61" s="72">
        <v>3150</v>
      </c>
      <c r="J61" s="72">
        <v>4200</v>
      </c>
      <c r="K61" s="72">
        <v>4500</v>
      </c>
      <c r="L61" s="72">
        <v>4840</v>
      </c>
      <c r="M61" s="72">
        <v>3150</v>
      </c>
      <c r="N61" s="72">
        <v>3780</v>
      </c>
      <c r="O61" s="72">
        <v>2700</v>
      </c>
      <c r="P61" s="72">
        <v>1680</v>
      </c>
      <c r="Q61" s="72">
        <v>3500</v>
      </c>
      <c r="R61" s="72">
        <v>3780</v>
      </c>
      <c r="S61" s="72">
        <v>3750</v>
      </c>
      <c r="T61" s="72">
        <v>2925</v>
      </c>
      <c r="U61" s="72">
        <v>2475</v>
      </c>
      <c r="V61" s="72">
        <v>2250</v>
      </c>
      <c r="W61" s="72">
        <v>2655</v>
      </c>
      <c r="X61" s="38">
        <v>1425</v>
      </c>
      <c r="Y61" s="38">
        <v>1755</v>
      </c>
      <c r="Z61" s="38">
        <v>3015</v>
      </c>
      <c r="AA61" s="38">
        <v>2976</v>
      </c>
      <c r="AB61" s="38">
        <v>2759</v>
      </c>
      <c r="AC61" s="38">
        <v>2790</v>
      </c>
      <c r="AD61" s="38">
        <v>3740</v>
      </c>
      <c r="AE61" s="38">
        <v>3740</v>
      </c>
      <c r="AF61" s="38">
        <v>5460</v>
      </c>
      <c r="AG61" s="38">
        <v>5240</v>
      </c>
      <c r="AH61" s="38">
        <v>4550</v>
      </c>
      <c r="AI61" s="38">
        <v>3689.9999999999995</v>
      </c>
      <c r="AJ61" s="46">
        <v>7789.9999999999991</v>
      </c>
    </row>
    <row r="62" spans="1:36" x14ac:dyDescent="0.2">
      <c r="A62" s="71" t="s">
        <v>19</v>
      </c>
      <c r="B62" s="72">
        <v>0</v>
      </c>
      <c r="C62" s="72">
        <v>2010</v>
      </c>
      <c r="D62" s="72">
        <v>1138</v>
      </c>
      <c r="E62" s="72">
        <v>250</v>
      </c>
      <c r="F62" s="72">
        <v>502</v>
      </c>
      <c r="G62" s="72">
        <v>128.5</v>
      </c>
      <c r="H62" s="72">
        <v>622.20000000000005</v>
      </c>
      <c r="I62" s="72">
        <v>612.20000000000005</v>
      </c>
      <c r="J62" s="72">
        <v>1980</v>
      </c>
      <c r="K62" s="72">
        <v>1800</v>
      </c>
      <c r="L62" s="72">
        <v>4653</v>
      </c>
      <c r="M62" s="72">
        <v>7214.4</v>
      </c>
      <c r="N62" s="72">
        <v>10200</v>
      </c>
      <c r="O62" s="72">
        <v>3600</v>
      </c>
      <c r="P62" s="72">
        <v>5557.5</v>
      </c>
      <c r="Q62" s="72">
        <v>7030</v>
      </c>
      <c r="R62" s="72">
        <v>6240</v>
      </c>
      <c r="S62" s="72">
        <v>3279.9999999999995</v>
      </c>
      <c r="T62" s="72">
        <v>1558</v>
      </c>
      <c r="U62" s="72">
        <v>6770</v>
      </c>
      <c r="V62" s="72">
        <v>1326.8</v>
      </c>
      <c r="W62" s="72">
        <v>1400</v>
      </c>
      <c r="X62" s="38">
        <v>3145</v>
      </c>
      <c r="Y62" s="38">
        <v>3090</v>
      </c>
      <c r="Z62" s="38">
        <v>3000</v>
      </c>
      <c r="AA62" s="38">
        <v>4905</v>
      </c>
      <c r="AB62" s="38">
        <v>7990</v>
      </c>
      <c r="AC62" s="38">
        <v>1542.8571428571427</v>
      </c>
      <c r="AD62" s="38">
        <v>6666.666666666667</v>
      </c>
      <c r="AE62" s="38">
        <v>0</v>
      </c>
      <c r="AF62" s="38">
        <v>8900</v>
      </c>
      <c r="AG62" s="38">
        <v>0</v>
      </c>
      <c r="AH62" s="38">
        <v>4560</v>
      </c>
      <c r="AI62" s="38">
        <v>4320</v>
      </c>
      <c r="AJ62" s="46">
        <v>8980</v>
      </c>
    </row>
    <row r="63" spans="1:36" x14ac:dyDescent="0.2">
      <c r="A63" s="71" t="s">
        <v>34</v>
      </c>
      <c r="B63" s="72">
        <v>8419.76</v>
      </c>
      <c r="C63" s="72">
        <v>6500</v>
      </c>
      <c r="D63" s="72">
        <v>5000</v>
      </c>
      <c r="E63" s="72">
        <v>3600</v>
      </c>
      <c r="F63" s="72">
        <v>6041.7</v>
      </c>
      <c r="G63" s="72">
        <v>4164.8</v>
      </c>
      <c r="H63" s="72">
        <v>6885</v>
      </c>
      <c r="I63" s="72">
        <v>4256</v>
      </c>
      <c r="J63" s="72">
        <v>7500</v>
      </c>
      <c r="K63" s="72">
        <v>9000</v>
      </c>
      <c r="L63" s="72">
        <v>9360</v>
      </c>
      <c r="M63" s="72">
        <v>7410</v>
      </c>
      <c r="N63" s="72">
        <v>8400</v>
      </c>
      <c r="O63" s="72">
        <v>3900</v>
      </c>
      <c r="P63" s="72">
        <v>7600</v>
      </c>
      <c r="Q63" s="72">
        <v>10000</v>
      </c>
      <c r="R63" s="72">
        <v>6840</v>
      </c>
      <c r="S63" s="72">
        <v>3279.9999999999995</v>
      </c>
      <c r="T63" s="72">
        <v>5250</v>
      </c>
      <c r="U63" s="72">
        <v>3200</v>
      </c>
      <c r="V63" s="72">
        <v>3039</v>
      </c>
      <c r="W63" s="72">
        <v>4500</v>
      </c>
      <c r="X63" s="38">
        <v>2900</v>
      </c>
      <c r="Y63" s="38">
        <v>11400</v>
      </c>
      <c r="Z63" s="38">
        <v>10200</v>
      </c>
      <c r="AA63" s="38">
        <v>17640</v>
      </c>
      <c r="AB63" s="38">
        <v>14490</v>
      </c>
      <c r="AC63" s="38">
        <v>18629.599999999999</v>
      </c>
      <c r="AD63" s="38">
        <v>14207.999999999998</v>
      </c>
      <c r="AE63" s="38">
        <v>8768</v>
      </c>
      <c r="AF63" s="38">
        <v>7020</v>
      </c>
      <c r="AG63" s="38">
        <v>1200</v>
      </c>
      <c r="AH63" s="38">
        <v>5550</v>
      </c>
      <c r="AI63" s="38">
        <v>6150</v>
      </c>
      <c r="AJ63" s="46">
        <v>5050</v>
      </c>
    </row>
    <row r="64" spans="1:36" x14ac:dyDescent="0.2">
      <c r="A64" s="71" t="s">
        <v>35</v>
      </c>
      <c r="B64" s="72">
        <v>11970</v>
      </c>
      <c r="C64" s="72">
        <v>124700</v>
      </c>
      <c r="D64" s="72">
        <v>6400</v>
      </c>
      <c r="E64" s="72">
        <v>82548</v>
      </c>
      <c r="F64" s="72">
        <v>10560</v>
      </c>
      <c r="G64" s="72">
        <v>80238.5</v>
      </c>
      <c r="H64" s="72">
        <v>12800</v>
      </c>
      <c r="I64" s="72">
        <v>85260</v>
      </c>
      <c r="J64" s="72">
        <v>10240</v>
      </c>
      <c r="K64" s="72">
        <v>94657.5</v>
      </c>
      <c r="L64" s="72">
        <v>13860</v>
      </c>
      <c r="M64" s="72">
        <v>56715.75</v>
      </c>
      <c r="N64" s="72">
        <v>13500</v>
      </c>
      <c r="O64" s="72">
        <v>49950</v>
      </c>
      <c r="P64" s="72">
        <v>10640</v>
      </c>
      <c r="Q64" s="72">
        <v>76800</v>
      </c>
      <c r="R64" s="72">
        <v>11400</v>
      </c>
      <c r="S64" s="72">
        <v>58750</v>
      </c>
      <c r="T64" s="72">
        <v>10240</v>
      </c>
      <c r="U64" s="72">
        <v>70000</v>
      </c>
      <c r="V64" s="72">
        <f>7491+960</f>
        <v>8451</v>
      </c>
      <c r="W64" s="72">
        <v>55390</v>
      </c>
      <c r="X64" s="38">
        <v>5790</v>
      </c>
      <c r="Y64" s="38">
        <v>90100</v>
      </c>
      <c r="Z64" s="38">
        <v>10240</v>
      </c>
      <c r="AA64" s="38">
        <v>88400</v>
      </c>
      <c r="AB64" s="38">
        <v>21000</v>
      </c>
      <c r="AC64" s="38">
        <v>52270</v>
      </c>
      <c r="AD64" s="38">
        <v>13825</v>
      </c>
      <c r="AE64" s="38">
        <v>52030</v>
      </c>
      <c r="AF64" s="38">
        <v>10500</v>
      </c>
      <c r="AG64" s="38">
        <v>50435</v>
      </c>
      <c r="AH64" s="38">
        <v>13680</v>
      </c>
      <c r="AI64" s="38">
        <v>71500</v>
      </c>
      <c r="AJ64" s="46">
        <v>21650</v>
      </c>
    </row>
    <row r="65" spans="1:36" x14ac:dyDescent="0.2">
      <c r="A65" s="71" t="s">
        <v>13</v>
      </c>
      <c r="B65" s="72">
        <v>0</v>
      </c>
      <c r="C65" s="72">
        <v>315</v>
      </c>
      <c r="D65" s="72">
        <v>1440</v>
      </c>
      <c r="E65" s="72">
        <v>325</v>
      </c>
      <c r="F65" s="72">
        <v>260</v>
      </c>
      <c r="G65" s="72">
        <v>125</v>
      </c>
      <c r="H65" s="72">
        <v>130</v>
      </c>
      <c r="I65" s="72">
        <v>500</v>
      </c>
      <c r="J65" s="72">
        <v>250</v>
      </c>
      <c r="K65" s="72">
        <v>600</v>
      </c>
      <c r="L65" s="72">
        <v>300</v>
      </c>
      <c r="M65" s="72">
        <v>300</v>
      </c>
      <c r="N65" s="72">
        <v>400</v>
      </c>
      <c r="O65" s="72">
        <v>1200</v>
      </c>
      <c r="P65" s="72">
        <v>8282</v>
      </c>
      <c r="Q65" s="72">
        <v>9994</v>
      </c>
      <c r="R65" s="72">
        <v>27880</v>
      </c>
      <c r="S65" s="72">
        <v>9675</v>
      </c>
      <c r="T65" s="72">
        <v>14700</v>
      </c>
      <c r="U65" s="72">
        <v>5970</v>
      </c>
      <c r="V65" s="72">
        <v>3390</v>
      </c>
      <c r="W65" s="72">
        <v>6000</v>
      </c>
      <c r="X65" s="38">
        <v>10053</v>
      </c>
      <c r="Y65" s="38">
        <v>7990</v>
      </c>
      <c r="Z65" s="38">
        <v>12390</v>
      </c>
      <c r="AA65" s="38">
        <v>14724</v>
      </c>
      <c r="AB65" s="38">
        <v>12425</v>
      </c>
      <c r="AC65" s="38">
        <v>14724</v>
      </c>
      <c r="AD65" s="38">
        <v>7000</v>
      </c>
      <c r="AE65" s="38">
        <v>15120</v>
      </c>
      <c r="AF65" s="38">
        <v>12250</v>
      </c>
      <c r="AG65" s="38">
        <v>14050</v>
      </c>
      <c r="AH65" s="38">
        <v>2640</v>
      </c>
      <c r="AI65" s="38">
        <v>12600</v>
      </c>
      <c r="AJ65" s="46">
        <v>12250</v>
      </c>
    </row>
    <row r="66" spans="1:36" s="50" customFormat="1" x14ac:dyDescent="0.2">
      <c r="A66" s="71" t="s">
        <v>28</v>
      </c>
      <c r="B66" s="72">
        <v>1539.2</v>
      </c>
      <c r="C66" s="72">
        <v>0</v>
      </c>
      <c r="D66" s="72">
        <v>1014</v>
      </c>
      <c r="E66" s="72">
        <v>0</v>
      </c>
      <c r="F66" s="72">
        <v>472</v>
      </c>
      <c r="G66" s="72">
        <v>0</v>
      </c>
      <c r="H66" s="72">
        <v>220</v>
      </c>
      <c r="I66" s="72">
        <v>81.599999999999994</v>
      </c>
      <c r="J66" s="72">
        <v>190</v>
      </c>
      <c r="K66" s="72">
        <v>360</v>
      </c>
      <c r="L66" s="72">
        <v>1875</v>
      </c>
      <c r="M66" s="72">
        <v>906</v>
      </c>
      <c r="N66" s="72">
        <v>2016</v>
      </c>
      <c r="O66" s="72">
        <v>2560</v>
      </c>
      <c r="P66" s="72">
        <v>2574</v>
      </c>
      <c r="Q66" s="72">
        <v>10885</v>
      </c>
      <c r="R66" s="72">
        <v>4641</v>
      </c>
      <c r="S66" s="72">
        <v>1950</v>
      </c>
      <c r="T66" s="72">
        <v>1368</v>
      </c>
      <c r="U66" s="72">
        <v>1990</v>
      </c>
      <c r="V66" s="72">
        <v>1070</v>
      </c>
      <c r="W66" s="72">
        <v>1310</v>
      </c>
      <c r="X66" s="38">
        <v>3428</v>
      </c>
      <c r="Y66" s="38">
        <v>1260</v>
      </c>
      <c r="Z66" s="38">
        <v>2572.2348484848485</v>
      </c>
      <c r="AA66" s="38">
        <v>1350</v>
      </c>
      <c r="AB66" s="38">
        <v>3278</v>
      </c>
      <c r="AC66" s="38">
        <v>693.33333333333326</v>
      </c>
      <c r="AD66" s="38">
        <v>6027</v>
      </c>
      <c r="AE66" s="38">
        <v>0</v>
      </c>
      <c r="AF66" s="38">
        <v>8395</v>
      </c>
      <c r="AG66" s="38">
        <v>0</v>
      </c>
      <c r="AH66" s="38">
        <v>6080</v>
      </c>
      <c r="AI66" s="38">
        <v>2460</v>
      </c>
      <c r="AJ66" s="46">
        <v>4360</v>
      </c>
    </row>
    <row r="67" spans="1:36" x14ac:dyDescent="0.2">
      <c r="A67" s="71" t="s">
        <v>12</v>
      </c>
      <c r="B67" s="72">
        <v>6426</v>
      </c>
      <c r="C67" s="72">
        <v>4833.6000000000004</v>
      </c>
      <c r="D67" s="72">
        <v>3019</v>
      </c>
      <c r="E67" s="72">
        <v>3968</v>
      </c>
      <c r="F67" s="72">
        <v>5641</v>
      </c>
      <c r="G67" s="72">
        <v>5580.9</v>
      </c>
      <c r="H67" s="72">
        <v>3374.4</v>
      </c>
      <c r="I67" s="72">
        <v>4278</v>
      </c>
      <c r="J67" s="72">
        <v>4105.2</v>
      </c>
      <c r="K67" s="72">
        <v>3176</v>
      </c>
      <c r="L67" s="72">
        <v>3680</v>
      </c>
      <c r="M67" s="72">
        <v>3690</v>
      </c>
      <c r="N67" s="72">
        <v>6600</v>
      </c>
      <c r="O67" s="72">
        <v>5200</v>
      </c>
      <c r="P67" s="72">
        <v>5289</v>
      </c>
      <c r="Q67" s="72">
        <v>8200</v>
      </c>
      <c r="R67" s="72">
        <v>7955</v>
      </c>
      <c r="S67" s="72">
        <v>8568</v>
      </c>
      <c r="T67" s="72">
        <v>6176.0000000000009</v>
      </c>
      <c r="U67" s="72">
        <v>5690</v>
      </c>
      <c r="V67" s="72">
        <v>8184</v>
      </c>
      <c r="W67" s="72">
        <v>7314.9999999999991</v>
      </c>
      <c r="X67" s="38">
        <v>13052</v>
      </c>
      <c r="Y67" s="38">
        <v>8463</v>
      </c>
      <c r="Z67" s="38">
        <v>19090</v>
      </c>
      <c r="AA67" s="38">
        <v>10258</v>
      </c>
      <c r="AB67" s="38">
        <v>12179</v>
      </c>
      <c r="AC67" s="38">
        <v>12250</v>
      </c>
      <c r="AD67" s="38">
        <v>12750</v>
      </c>
      <c r="AE67" s="38">
        <v>10690.857142857143</v>
      </c>
      <c r="AF67" s="38">
        <v>15329</v>
      </c>
      <c r="AG67" s="38">
        <v>11525</v>
      </c>
      <c r="AH67" s="38">
        <v>4032</v>
      </c>
      <c r="AI67" s="38">
        <v>10836</v>
      </c>
      <c r="AJ67" s="46">
        <v>14000</v>
      </c>
    </row>
    <row r="68" spans="1:36" x14ac:dyDescent="0.2">
      <c r="A68" s="71" t="s">
        <v>107</v>
      </c>
      <c r="B68" s="72">
        <v>0</v>
      </c>
      <c r="C68" s="72">
        <v>4632</v>
      </c>
      <c r="D68" s="72">
        <v>0</v>
      </c>
      <c r="E68" s="72">
        <v>2257</v>
      </c>
      <c r="F68" s="72">
        <v>1600</v>
      </c>
      <c r="G68" s="72">
        <v>9200</v>
      </c>
      <c r="H68" s="72">
        <v>0</v>
      </c>
      <c r="I68" s="72">
        <v>0</v>
      </c>
      <c r="J68" s="72">
        <v>0</v>
      </c>
      <c r="K68" s="72">
        <v>0</v>
      </c>
      <c r="L68" s="72">
        <v>0</v>
      </c>
      <c r="M68" s="72">
        <v>6900</v>
      </c>
      <c r="N68" s="72">
        <v>0</v>
      </c>
      <c r="O68" s="72">
        <v>4500</v>
      </c>
      <c r="P68" s="72">
        <v>2600</v>
      </c>
      <c r="Q68" s="72">
        <v>2750</v>
      </c>
      <c r="R68" s="72">
        <v>2730</v>
      </c>
      <c r="S68" s="72">
        <v>3000</v>
      </c>
      <c r="T68" s="72">
        <v>0</v>
      </c>
      <c r="U68" s="72">
        <v>3000</v>
      </c>
      <c r="V68" s="72">
        <v>2024</v>
      </c>
      <c r="W68" s="72">
        <v>680</v>
      </c>
      <c r="X68" s="38">
        <v>2500</v>
      </c>
      <c r="Y68" s="38">
        <v>8340</v>
      </c>
      <c r="Z68" s="38">
        <v>5700</v>
      </c>
      <c r="AA68" s="49">
        <v>30550</v>
      </c>
      <c r="AB68" s="38">
        <v>17562</v>
      </c>
      <c r="AC68" s="38">
        <v>7920</v>
      </c>
      <c r="AD68" s="38">
        <v>6000</v>
      </c>
      <c r="AE68" s="38">
        <v>9000</v>
      </c>
      <c r="AF68" s="38">
        <v>2325</v>
      </c>
      <c r="AG68" s="38">
        <v>23059</v>
      </c>
      <c r="AH68" s="38">
        <v>16681.5</v>
      </c>
      <c r="AI68" s="38">
        <v>3600</v>
      </c>
      <c r="AJ68" s="46">
        <v>3250</v>
      </c>
    </row>
    <row r="69" spans="1:36" x14ac:dyDescent="0.2">
      <c r="A69" s="71" t="s">
        <v>106</v>
      </c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>
        <v>0</v>
      </c>
      <c r="M69" s="72">
        <v>0</v>
      </c>
      <c r="N69" s="72">
        <v>0</v>
      </c>
      <c r="O69" s="72">
        <v>0</v>
      </c>
      <c r="P69" s="72">
        <v>0</v>
      </c>
      <c r="Q69" s="72">
        <v>0</v>
      </c>
      <c r="R69" s="72">
        <v>0</v>
      </c>
      <c r="S69" s="72">
        <v>0</v>
      </c>
      <c r="T69" s="72">
        <v>0</v>
      </c>
      <c r="U69" s="72">
        <v>0</v>
      </c>
      <c r="V69" s="72">
        <v>0</v>
      </c>
      <c r="W69" s="72">
        <v>630</v>
      </c>
      <c r="X69" s="38">
        <v>3850</v>
      </c>
      <c r="Y69" s="38">
        <v>605</v>
      </c>
      <c r="Z69" s="38">
        <v>7970</v>
      </c>
      <c r="AA69" s="49"/>
      <c r="AB69" s="38">
        <v>2400</v>
      </c>
      <c r="AC69" s="38">
        <v>4500</v>
      </c>
      <c r="AD69" s="38">
        <v>3120</v>
      </c>
      <c r="AE69" s="38">
        <v>9000</v>
      </c>
      <c r="AF69" s="38">
        <v>3000</v>
      </c>
      <c r="AG69" s="38">
        <v>2940</v>
      </c>
      <c r="AH69" s="38">
        <v>4550</v>
      </c>
      <c r="AI69" s="38">
        <v>3500</v>
      </c>
      <c r="AJ69" s="46">
        <v>2100</v>
      </c>
    </row>
    <row r="70" spans="1:36" x14ac:dyDescent="0.2">
      <c r="A70" s="71" t="s">
        <v>11</v>
      </c>
      <c r="B70" s="72">
        <v>0</v>
      </c>
      <c r="C70" s="72">
        <v>0</v>
      </c>
      <c r="D70" s="72">
        <v>0</v>
      </c>
      <c r="E70" s="72">
        <v>0</v>
      </c>
      <c r="F70" s="72">
        <v>0</v>
      </c>
      <c r="G70" s="72">
        <v>0</v>
      </c>
      <c r="H70" s="72">
        <v>0</v>
      </c>
      <c r="I70" s="72">
        <v>0</v>
      </c>
      <c r="J70" s="72">
        <v>0</v>
      </c>
      <c r="K70" s="72">
        <v>0</v>
      </c>
      <c r="L70" s="72">
        <v>0</v>
      </c>
      <c r="M70" s="72">
        <v>1200</v>
      </c>
      <c r="N70" s="72">
        <v>0</v>
      </c>
      <c r="O70" s="72">
        <v>2625</v>
      </c>
      <c r="P70" s="72">
        <v>1199.7</v>
      </c>
      <c r="Q70" s="72">
        <v>930</v>
      </c>
      <c r="R70" s="72">
        <v>6262</v>
      </c>
      <c r="S70" s="72">
        <v>1225</v>
      </c>
      <c r="T70" s="72">
        <v>240</v>
      </c>
      <c r="U70" s="72">
        <v>866.5</v>
      </c>
      <c r="V70" s="72">
        <f>132+163.2</f>
        <v>295.2</v>
      </c>
      <c r="W70" s="72">
        <v>300.91566265060243</v>
      </c>
      <c r="X70" s="38">
        <v>156</v>
      </c>
      <c r="Y70" s="38">
        <v>150.4264705882353</v>
      </c>
      <c r="Z70" s="38">
        <v>387.59999999999997</v>
      </c>
      <c r="AA70" s="38">
        <v>151</v>
      </c>
      <c r="AB70" s="38">
        <v>697</v>
      </c>
      <c r="AC70" s="38">
        <v>147</v>
      </c>
      <c r="AD70" s="38">
        <v>747.59999999999991</v>
      </c>
      <c r="AE70" s="38">
        <v>358.79999999999995</v>
      </c>
      <c r="AF70" s="38">
        <v>1246</v>
      </c>
      <c r="AG70" s="38">
        <v>508.59999999999997</v>
      </c>
      <c r="AH70" s="38">
        <v>652</v>
      </c>
      <c r="AI70" s="38">
        <v>374</v>
      </c>
      <c r="AJ70" s="46">
        <v>1436.4</v>
      </c>
    </row>
    <row r="71" spans="1:36" x14ac:dyDescent="0.2">
      <c r="A71" s="71" t="s">
        <v>18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0</v>
      </c>
      <c r="J71" s="72">
        <v>0</v>
      </c>
      <c r="K71" s="72">
        <v>350</v>
      </c>
      <c r="L71" s="72">
        <v>0</v>
      </c>
      <c r="M71" s="72">
        <v>0</v>
      </c>
      <c r="N71" s="72">
        <v>0</v>
      </c>
      <c r="O71" s="72">
        <v>0</v>
      </c>
      <c r="P71" s="72">
        <v>0</v>
      </c>
      <c r="Q71" s="72">
        <v>0</v>
      </c>
      <c r="R71" s="72">
        <v>0</v>
      </c>
      <c r="S71" s="72">
        <v>0</v>
      </c>
      <c r="T71" s="72">
        <v>0</v>
      </c>
      <c r="U71" s="72">
        <v>0</v>
      </c>
      <c r="V71" s="72">
        <v>0</v>
      </c>
      <c r="W71" s="72">
        <v>0</v>
      </c>
      <c r="X71" s="72">
        <v>0</v>
      </c>
      <c r="Y71" s="72"/>
      <c r="Z71" s="38">
        <v>0</v>
      </c>
      <c r="AA71" s="38">
        <v>0</v>
      </c>
      <c r="AB71" s="38">
        <v>0</v>
      </c>
      <c r="AC71" s="38">
        <v>0</v>
      </c>
      <c r="AF71" s="38">
        <v>0</v>
      </c>
      <c r="AG71" s="38">
        <v>0</v>
      </c>
      <c r="AH71" s="38">
        <v>0</v>
      </c>
      <c r="AI71" s="38">
        <v>0</v>
      </c>
      <c r="AJ71" s="46">
        <v>0</v>
      </c>
    </row>
    <row r="72" spans="1:36" x14ac:dyDescent="0.2">
      <c r="A72" s="71" t="s">
        <v>10</v>
      </c>
      <c r="B72" s="72">
        <v>0</v>
      </c>
      <c r="C72" s="72">
        <v>0</v>
      </c>
      <c r="D72" s="72">
        <v>0</v>
      </c>
      <c r="E72" s="72">
        <v>0</v>
      </c>
      <c r="F72" s="72">
        <v>0</v>
      </c>
      <c r="G72" s="72">
        <v>0</v>
      </c>
      <c r="H72" s="72">
        <v>0</v>
      </c>
      <c r="I72" s="72">
        <v>0</v>
      </c>
      <c r="J72" s="72">
        <v>0</v>
      </c>
      <c r="K72" s="72">
        <v>0</v>
      </c>
      <c r="L72" s="72">
        <v>0</v>
      </c>
      <c r="M72" s="72">
        <v>0</v>
      </c>
      <c r="N72" s="72">
        <v>2150</v>
      </c>
      <c r="O72" s="72">
        <v>1852</v>
      </c>
      <c r="P72" s="72">
        <v>0</v>
      </c>
      <c r="Q72" s="72">
        <v>800</v>
      </c>
      <c r="R72" s="72">
        <v>1200</v>
      </c>
      <c r="S72" s="72">
        <v>2100</v>
      </c>
      <c r="T72" s="72">
        <v>1000</v>
      </c>
      <c r="U72" s="72">
        <v>600</v>
      </c>
      <c r="V72" s="72">
        <v>6382.5</v>
      </c>
      <c r="W72" s="72">
        <v>0</v>
      </c>
      <c r="X72" s="72">
        <v>0</v>
      </c>
      <c r="Y72" s="72"/>
      <c r="Z72" s="38">
        <v>1437.5</v>
      </c>
      <c r="AA72" s="38">
        <v>1180</v>
      </c>
      <c r="AB72" s="38">
        <v>900</v>
      </c>
      <c r="AC72" s="38">
        <v>1800</v>
      </c>
      <c r="AD72" s="38">
        <v>1500</v>
      </c>
      <c r="AE72" s="38">
        <v>3000</v>
      </c>
      <c r="AF72" s="38">
        <v>2925</v>
      </c>
      <c r="AG72" s="38">
        <v>1950</v>
      </c>
      <c r="AH72" s="38">
        <v>1950</v>
      </c>
      <c r="AI72" s="38">
        <v>2400</v>
      </c>
      <c r="AJ72" s="46">
        <v>900</v>
      </c>
    </row>
    <row r="73" spans="1:36" x14ac:dyDescent="0.2">
      <c r="A73" s="71" t="s">
        <v>31</v>
      </c>
      <c r="B73" s="72">
        <v>6480</v>
      </c>
      <c r="C73" s="72">
        <v>7235</v>
      </c>
      <c r="D73" s="72">
        <v>6975</v>
      </c>
      <c r="E73" s="72">
        <v>3995</v>
      </c>
      <c r="F73" s="72">
        <v>6744.5</v>
      </c>
      <c r="G73" s="72">
        <v>3744</v>
      </c>
      <c r="H73" s="72">
        <v>2368</v>
      </c>
      <c r="I73" s="72">
        <v>6425.5</v>
      </c>
      <c r="J73" s="72">
        <v>8775</v>
      </c>
      <c r="K73" s="72">
        <v>8930</v>
      </c>
      <c r="L73" s="72">
        <v>9500</v>
      </c>
      <c r="M73" s="72">
        <v>6764</v>
      </c>
      <c r="N73" s="72">
        <v>7396</v>
      </c>
      <c r="O73" s="72">
        <v>14800</v>
      </c>
      <c r="P73" s="72">
        <v>9594</v>
      </c>
      <c r="Q73" s="72">
        <v>10496</v>
      </c>
      <c r="R73" s="72">
        <v>12480</v>
      </c>
      <c r="S73" s="72">
        <v>13440</v>
      </c>
      <c r="T73" s="72">
        <v>22144</v>
      </c>
      <c r="U73" s="72">
        <v>10300</v>
      </c>
      <c r="V73" s="72">
        <v>15086</v>
      </c>
      <c r="W73" s="72">
        <v>13095</v>
      </c>
      <c r="X73" s="38">
        <v>15415</v>
      </c>
      <c r="Y73" s="38">
        <v>16873</v>
      </c>
      <c r="Z73" s="38">
        <v>30248</v>
      </c>
      <c r="AA73" s="38">
        <v>17024</v>
      </c>
      <c r="AB73" s="38">
        <v>2275</v>
      </c>
      <c r="AC73" s="38">
        <v>2275</v>
      </c>
      <c r="AD73" s="38">
        <v>2065</v>
      </c>
      <c r="AE73" s="38">
        <v>2800</v>
      </c>
      <c r="AF73" s="38">
        <v>1067.5</v>
      </c>
      <c r="AG73" s="38">
        <v>1866</v>
      </c>
      <c r="AH73" s="38">
        <v>1825</v>
      </c>
      <c r="AI73" s="38">
        <v>2205</v>
      </c>
      <c r="AJ73" s="46">
        <v>3774</v>
      </c>
    </row>
    <row r="74" spans="1:36" x14ac:dyDescent="0.2">
      <c r="A74" s="71" t="s">
        <v>32</v>
      </c>
      <c r="B74" s="72">
        <v>5472</v>
      </c>
      <c r="C74" s="72">
        <v>7511</v>
      </c>
      <c r="D74" s="72">
        <v>10633</v>
      </c>
      <c r="E74" s="72">
        <v>2211</v>
      </c>
      <c r="F74" s="72">
        <v>1824</v>
      </c>
      <c r="G74" s="72">
        <v>3111</v>
      </c>
      <c r="H74" s="72">
        <v>6222</v>
      </c>
      <c r="I74" s="72">
        <v>1509.3</v>
      </c>
      <c r="J74" s="72">
        <v>1746</v>
      </c>
      <c r="K74" s="72">
        <v>989</v>
      </c>
      <c r="L74" s="72">
        <v>0</v>
      </c>
      <c r="M74" s="72">
        <v>2025</v>
      </c>
      <c r="N74" s="72">
        <v>2820</v>
      </c>
      <c r="O74" s="72">
        <v>5400</v>
      </c>
      <c r="P74" s="72">
        <v>5400</v>
      </c>
      <c r="Q74" s="72">
        <v>8730</v>
      </c>
      <c r="R74" s="72">
        <v>9380</v>
      </c>
      <c r="S74" s="72">
        <v>6975</v>
      </c>
      <c r="T74" s="72">
        <v>5750</v>
      </c>
      <c r="U74" s="72">
        <v>8800</v>
      </c>
      <c r="V74" s="72">
        <v>9071</v>
      </c>
      <c r="W74" s="72">
        <v>19874</v>
      </c>
      <c r="X74" s="38">
        <v>21554</v>
      </c>
      <c r="Y74" s="38">
        <v>35700</v>
      </c>
      <c r="Z74" s="38">
        <v>59865</v>
      </c>
      <c r="AA74" s="38">
        <v>45420</v>
      </c>
      <c r="AB74" s="38">
        <v>58732</v>
      </c>
      <c r="AC74" s="38">
        <v>35197.5</v>
      </c>
      <c r="AD74" s="38">
        <v>72666.666666666672</v>
      </c>
      <c r="AE74" s="38">
        <v>50093.5</v>
      </c>
      <c r="AF74" s="38">
        <v>71425</v>
      </c>
      <c r="AG74" s="38">
        <v>27418.47</v>
      </c>
      <c r="AH74" s="38">
        <v>9030</v>
      </c>
      <c r="AI74" s="38">
        <v>32625</v>
      </c>
      <c r="AJ74" s="46">
        <v>20562.5</v>
      </c>
    </row>
    <row r="75" spans="1:36" x14ac:dyDescent="0.2">
      <c r="A75" s="71" t="s">
        <v>4</v>
      </c>
      <c r="B75" s="72">
        <v>13959</v>
      </c>
      <c r="C75" s="72">
        <v>11070</v>
      </c>
      <c r="D75" s="72">
        <v>19350</v>
      </c>
      <c r="E75" s="72">
        <v>15040</v>
      </c>
      <c r="F75" s="72">
        <v>20196</v>
      </c>
      <c r="G75" s="72">
        <v>16380</v>
      </c>
      <c r="H75" s="72">
        <v>15708</v>
      </c>
      <c r="I75" s="72">
        <v>21320</v>
      </c>
      <c r="J75" s="72">
        <v>26688</v>
      </c>
      <c r="K75" s="72">
        <v>24780</v>
      </c>
      <c r="L75" s="72">
        <v>26598</v>
      </c>
      <c r="M75" s="72">
        <v>30570</v>
      </c>
      <c r="N75" s="72">
        <v>27300</v>
      </c>
      <c r="O75" s="72">
        <v>22800</v>
      </c>
      <c r="P75" s="72">
        <v>30960</v>
      </c>
      <c r="Q75" s="72">
        <v>46200</v>
      </c>
      <c r="R75" s="72">
        <v>47520</v>
      </c>
      <c r="S75" s="72">
        <v>41250</v>
      </c>
      <c r="T75" s="72">
        <v>29400</v>
      </c>
      <c r="U75" s="72">
        <v>30990</v>
      </c>
      <c r="V75" s="72">
        <v>20250</v>
      </c>
      <c r="W75" s="72">
        <v>36630</v>
      </c>
      <c r="X75" s="38">
        <v>21400</v>
      </c>
      <c r="Y75" s="38">
        <v>47530</v>
      </c>
      <c r="Z75" s="38">
        <v>31672.800000000003</v>
      </c>
      <c r="AA75" s="38">
        <v>35253</v>
      </c>
      <c r="AB75" s="38">
        <v>32310</v>
      </c>
      <c r="AC75" s="38">
        <v>39418.199999999997</v>
      </c>
      <c r="AD75" s="38">
        <v>36394.400000000001</v>
      </c>
      <c r="AE75" s="38">
        <v>45473.599999999999</v>
      </c>
      <c r="AF75" s="38">
        <v>43200</v>
      </c>
      <c r="AG75" s="38">
        <v>43900</v>
      </c>
      <c r="AH75" s="38">
        <v>26742</v>
      </c>
      <c r="AI75" s="38">
        <v>29100</v>
      </c>
      <c r="AJ75" s="46">
        <v>65155.000000000007</v>
      </c>
    </row>
    <row r="76" spans="1:36" x14ac:dyDescent="0.2">
      <c r="A76" s="71" t="s">
        <v>27</v>
      </c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>
        <v>3990</v>
      </c>
      <c r="W76" s="72">
        <v>12487.5</v>
      </c>
      <c r="X76" s="38">
        <v>10380</v>
      </c>
      <c r="Y76" s="38">
        <v>9315</v>
      </c>
      <c r="Z76" s="38">
        <v>8865</v>
      </c>
      <c r="AA76" s="38">
        <v>9421</v>
      </c>
      <c r="AB76" s="38">
        <v>10538</v>
      </c>
      <c r="AC76" s="38">
        <v>10191</v>
      </c>
      <c r="AD76" s="38">
        <v>8629</v>
      </c>
      <c r="AE76" s="38">
        <v>0</v>
      </c>
      <c r="AF76" s="38">
        <v>9642.5</v>
      </c>
      <c r="AG76" s="38">
        <v>10518</v>
      </c>
      <c r="AH76" s="38">
        <v>8523</v>
      </c>
      <c r="AI76" s="38">
        <v>10825</v>
      </c>
      <c r="AJ76" s="46">
        <v>12217.5</v>
      </c>
    </row>
    <row r="77" spans="1:36" ht="16.5" thickBot="1" x14ac:dyDescent="0.25">
      <c r="A77" s="71" t="s">
        <v>26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>
        <v>0</v>
      </c>
      <c r="M77" s="72">
        <v>0</v>
      </c>
      <c r="N77" s="72">
        <v>0</v>
      </c>
      <c r="O77" s="72">
        <v>0</v>
      </c>
      <c r="P77" s="72">
        <v>0</v>
      </c>
      <c r="Q77" s="72">
        <v>0</v>
      </c>
      <c r="R77" s="72">
        <v>0</v>
      </c>
      <c r="S77" s="72">
        <v>0</v>
      </c>
      <c r="T77" s="72">
        <v>8450</v>
      </c>
      <c r="U77" s="72">
        <v>0</v>
      </c>
      <c r="V77" s="72">
        <v>0</v>
      </c>
      <c r="W77" s="72">
        <v>0</v>
      </c>
      <c r="X77" s="72">
        <v>0</v>
      </c>
      <c r="Y77" s="72">
        <v>0</v>
      </c>
      <c r="AF77" s="38">
        <v>0</v>
      </c>
      <c r="AG77" s="38">
        <v>0</v>
      </c>
      <c r="AH77" s="38">
        <v>0</v>
      </c>
      <c r="AI77" s="38">
        <v>0</v>
      </c>
      <c r="AJ77" s="46">
        <v>0</v>
      </c>
    </row>
    <row r="78" spans="1:36" ht="32.25" thickBot="1" x14ac:dyDescent="0.25">
      <c r="A78" s="73" t="s">
        <v>43</v>
      </c>
      <c r="B78" s="74">
        <f t="shared" ref="B78:L78" si="8">SUM(B57:B75)</f>
        <v>56473.36</v>
      </c>
      <c r="C78" s="74">
        <f t="shared" si="8"/>
        <v>173322.6</v>
      </c>
      <c r="D78" s="74">
        <f t="shared" si="8"/>
        <v>56196</v>
      </c>
      <c r="E78" s="74">
        <f t="shared" si="8"/>
        <v>116594</v>
      </c>
      <c r="F78" s="74">
        <f t="shared" si="8"/>
        <v>55941.2</v>
      </c>
      <c r="G78" s="74">
        <f t="shared" si="8"/>
        <v>125072.7</v>
      </c>
      <c r="H78" s="74">
        <f t="shared" si="8"/>
        <v>48329.600000000006</v>
      </c>
      <c r="I78" s="74">
        <f t="shared" si="8"/>
        <v>127392.6</v>
      </c>
      <c r="J78" s="74">
        <f t="shared" si="8"/>
        <v>73045.600000000006</v>
      </c>
      <c r="K78" s="74">
        <f t="shared" si="8"/>
        <v>156806.1</v>
      </c>
      <c r="L78" s="74">
        <f t="shared" si="8"/>
        <v>86875.4</v>
      </c>
      <c r="M78" s="74">
        <f>SUM(M57:M77)</f>
        <v>136624.4</v>
      </c>
      <c r="N78" s="74">
        <f t="shared" ref="N78:AJ78" si="9">SUM(N57:N77)</f>
        <v>103655</v>
      </c>
      <c r="O78" s="74">
        <f t="shared" si="9"/>
        <v>130804.23999999999</v>
      </c>
      <c r="P78" s="74">
        <f t="shared" si="9"/>
        <v>104326.2</v>
      </c>
      <c r="Q78" s="74">
        <f t="shared" si="9"/>
        <v>219265.6</v>
      </c>
      <c r="R78" s="74">
        <f t="shared" si="9"/>
        <v>172449.8</v>
      </c>
      <c r="S78" s="74">
        <f t="shared" si="9"/>
        <v>174071.02000000002</v>
      </c>
      <c r="T78" s="74">
        <f t="shared" si="9"/>
        <v>130726.65</v>
      </c>
      <c r="U78" s="74">
        <f t="shared" si="9"/>
        <v>170416.5</v>
      </c>
      <c r="V78" s="74">
        <f t="shared" si="9"/>
        <v>109425.7</v>
      </c>
      <c r="W78" s="74">
        <f t="shared" si="9"/>
        <v>174239.4156626506</v>
      </c>
      <c r="X78" s="74">
        <f t="shared" si="9"/>
        <v>124413</v>
      </c>
      <c r="Y78" s="74">
        <f t="shared" si="9"/>
        <v>254447.42647058822</v>
      </c>
      <c r="Z78" s="74">
        <f t="shared" si="9"/>
        <v>234593.13484848483</v>
      </c>
      <c r="AA78" s="74">
        <f t="shared" si="9"/>
        <v>293062</v>
      </c>
      <c r="AB78" s="74">
        <f t="shared" si="9"/>
        <v>226965</v>
      </c>
      <c r="AC78" s="74">
        <f t="shared" si="9"/>
        <v>220093.49047619046</v>
      </c>
      <c r="AD78" s="74">
        <f t="shared" si="9"/>
        <v>219589.33333333334</v>
      </c>
      <c r="AE78" s="74">
        <f t="shared" si="9"/>
        <v>229534.75714285715</v>
      </c>
      <c r="AF78" s="74">
        <f t="shared" si="9"/>
        <v>216684</v>
      </c>
      <c r="AG78" s="74">
        <f t="shared" si="9"/>
        <v>201434.83000000002</v>
      </c>
      <c r="AH78" s="74">
        <f t="shared" si="9"/>
        <v>122321.7</v>
      </c>
      <c r="AI78" s="74">
        <f t="shared" si="9"/>
        <v>214038.53599999999</v>
      </c>
      <c r="AJ78" s="74">
        <f t="shared" si="9"/>
        <v>209825</v>
      </c>
    </row>
    <row r="79" spans="1:36" ht="16.5" thickBot="1" x14ac:dyDescent="0.25">
      <c r="A79" s="73" t="s">
        <v>42</v>
      </c>
      <c r="B79" s="74">
        <f t="shared" ref="B79:L79" si="10">+B55+B78</f>
        <v>177111.96000000002</v>
      </c>
      <c r="C79" s="74">
        <f t="shared" si="10"/>
        <v>396214.80000000005</v>
      </c>
      <c r="D79" s="74">
        <f t="shared" si="10"/>
        <v>164253.79999999999</v>
      </c>
      <c r="E79" s="74">
        <f t="shared" si="10"/>
        <v>341517</v>
      </c>
      <c r="F79" s="74">
        <f t="shared" si="10"/>
        <v>207179.75</v>
      </c>
      <c r="G79" s="74">
        <f t="shared" si="10"/>
        <v>367604.5</v>
      </c>
      <c r="H79" s="74">
        <f t="shared" si="10"/>
        <v>198210.09</v>
      </c>
      <c r="I79" s="74">
        <f t="shared" si="10"/>
        <v>511884.5</v>
      </c>
      <c r="J79" s="74">
        <f t="shared" si="10"/>
        <v>290312.07999999996</v>
      </c>
      <c r="K79" s="74">
        <f t="shared" si="10"/>
        <v>596618.9</v>
      </c>
      <c r="L79" s="74">
        <f t="shared" si="10"/>
        <v>366049.9</v>
      </c>
      <c r="M79" s="74">
        <f>+M55+M78</f>
        <v>578604.69999999995</v>
      </c>
      <c r="N79" s="74">
        <f t="shared" ref="N79:AJ79" si="11">+N55+N78</f>
        <v>471015</v>
      </c>
      <c r="O79" s="74">
        <f t="shared" si="11"/>
        <v>549945.64</v>
      </c>
      <c r="P79" s="74">
        <f t="shared" si="11"/>
        <v>390569.7</v>
      </c>
      <c r="Q79" s="74">
        <f t="shared" si="11"/>
        <v>676142.5</v>
      </c>
      <c r="R79" s="74">
        <f t="shared" si="11"/>
        <v>490015.8502401372</v>
      </c>
      <c r="S79" s="74">
        <f t="shared" si="11"/>
        <v>654566.46132288943</v>
      </c>
      <c r="T79" s="74">
        <f t="shared" si="11"/>
        <v>452196.20867711108</v>
      </c>
      <c r="U79" s="74">
        <f t="shared" si="11"/>
        <v>677862.5</v>
      </c>
      <c r="V79" s="74">
        <f t="shared" si="11"/>
        <v>352564.1</v>
      </c>
      <c r="W79" s="74">
        <f t="shared" si="11"/>
        <v>519880.26686090772</v>
      </c>
      <c r="X79" s="74">
        <f t="shared" si="11"/>
        <v>337480</v>
      </c>
      <c r="Y79" s="74">
        <f t="shared" si="11"/>
        <v>672520.90647058818</v>
      </c>
      <c r="Z79" s="74">
        <f t="shared" si="11"/>
        <v>631027.24922652682</v>
      </c>
      <c r="AA79" s="74">
        <f t="shared" si="11"/>
        <v>683626</v>
      </c>
      <c r="AB79" s="74">
        <f t="shared" si="11"/>
        <v>601681</v>
      </c>
      <c r="AC79" s="74">
        <f t="shared" si="11"/>
        <v>568734.85952380951</v>
      </c>
      <c r="AD79" s="74">
        <f t="shared" si="11"/>
        <v>594206.26666666672</v>
      </c>
      <c r="AE79" s="74">
        <f t="shared" si="11"/>
        <v>643334.11047619046</v>
      </c>
      <c r="AF79" s="74">
        <f t="shared" si="11"/>
        <v>617118.26</v>
      </c>
      <c r="AG79" s="74">
        <f t="shared" si="11"/>
        <v>477383.91360000003</v>
      </c>
      <c r="AH79" s="74">
        <f t="shared" si="11"/>
        <v>428103.4</v>
      </c>
      <c r="AI79" s="74">
        <f t="shared" si="11"/>
        <v>533257.20160000003</v>
      </c>
      <c r="AJ79" s="74">
        <f t="shared" si="11"/>
        <v>632685.80000000005</v>
      </c>
    </row>
    <row r="80" spans="1:36" ht="14.25" customHeight="1" x14ac:dyDescent="0.2">
      <c r="A80" s="21" t="s">
        <v>41</v>
      </c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</row>
    <row r="81" spans="1:36" x14ac:dyDescent="0.2">
      <c r="A81" s="71" t="s">
        <v>15</v>
      </c>
      <c r="B81" s="72">
        <v>2340</v>
      </c>
      <c r="C81" s="72">
        <v>3968</v>
      </c>
      <c r="D81" s="72">
        <v>0</v>
      </c>
      <c r="E81" s="72">
        <v>2266.88</v>
      </c>
      <c r="F81" s="72">
        <v>2349.06</v>
      </c>
      <c r="G81" s="72">
        <v>1944.19</v>
      </c>
      <c r="H81" s="72">
        <v>2428.9</v>
      </c>
      <c r="I81" s="72">
        <v>2411.1</v>
      </c>
      <c r="J81" s="72">
        <v>0</v>
      </c>
      <c r="K81" s="72">
        <v>2812</v>
      </c>
      <c r="L81" s="72">
        <v>3183.9998019999998</v>
      </c>
      <c r="M81" s="72">
        <v>6664</v>
      </c>
      <c r="N81" s="72">
        <v>3132</v>
      </c>
      <c r="O81" s="72">
        <v>5924.5</v>
      </c>
      <c r="P81" s="72">
        <v>3380</v>
      </c>
      <c r="Q81" s="72">
        <v>6364.44</v>
      </c>
      <c r="R81" s="72">
        <v>4780.8</v>
      </c>
      <c r="S81" s="72">
        <v>5736.4</v>
      </c>
      <c r="T81" s="72">
        <v>3359.6000000000004</v>
      </c>
      <c r="U81" s="72">
        <v>5478.3696</v>
      </c>
      <c r="V81" s="72">
        <v>11273</v>
      </c>
      <c r="W81" s="72">
        <v>9854</v>
      </c>
      <c r="X81" s="38">
        <v>3034</v>
      </c>
      <c r="Y81" s="38">
        <v>9868.5</v>
      </c>
      <c r="Z81" s="38">
        <v>5547</v>
      </c>
      <c r="AA81" s="38">
        <v>9704.2857142857138</v>
      </c>
      <c r="AB81" s="38">
        <v>5510.7871428571425</v>
      </c>
      <c r="AC81" s="38">
        <v>8646.5185714285708</v>
      </c>
      <c r="AD81" s="38">
        <v>5692.1914285714283</v>
      </c>
      <c r="AE81" s="38">
        <v>10996.142857142857</v>
      </c>
      <c r="AF81" s="38">
        <v>4631.47</v>
      </c>
      <c r="AG81" s="38">
        <v>6783.0790399999996</v>
      </c>
      <c r="AH81" s="38">
        <v>2109.5264285714284</v>
      </c>
      <c r="AI81" s="38">
        <v>11904.15</v>
      </c>
      <c r="AJ81" s="46">
        <v>5854.5</v>
      </c>
    </row>
    <row r="82" spans="1:36" x14ac:dyDescent="0.2">
      <c r="A82" s="71" t="s">
        <v>21</v>
      </c>
      <c r="B82" s="72">
        <v>8250</v>
      </c>
      <c r="C82" s="72">
        <v>5898.6</v>
      </c>
      <c r="D82" s="72">
        <v>12600</v>
      </c>
      <c r="E82" s="72">
        <v>4032</v>
      </c>
      <c r="F82" s="72">
        <v>12789</v>
      </c>
      <c r="G82" s="72">
        <v>6750</v>
      </c>
      <c r="H82" s="72">
        <v>8120</v>
      </c>
      <c r="I82" s="72">
        <v>3450</v>
      </c>
      <c r="J82" s="72">
        <v>3680</v>
      </c>
      <c r="K82" s="72">
        <v>10500</v>
      </c>
      <c r="L82" s="72">
        <v>11859.9996801</v>
      </c>
      <c r="M82" s="72">
        <v>1800</v>
      </c>
      <c r="N82" s="72">
        <v>5904</v>
      </c>
      <c r="O82" s="72">
        <v>1785</v>
      </c>
      <c r="P82" s="72">
        <v>7233</v>
      </c>
      <c r="Q82" s="72">
        <v>576.70000000000005</v>
      </c>
      <c r="R82" s="72">
        <v>9492.6280000000006</v>
      </c>
      <c r="S82" s="72">
        <v>2380</v>
      </c>
      <c r="T82" s="72">
        <v>9000</v>
      </c>
      <c r="U82" s="72">
        <v>2550</v>
      </c>
      <c r="V82" s="72">
        <v>6640</v>
      </c>
      <c r="W82" s="72">
        <v>1978.8</v>
      </c>
      <c r="X82" s="38">
        <v>2052</v>
      </c>
      <c r="Y82" s="38">
        <v>1462</v>
      </c>
      <c r="Z82" s="38">
        <v>2686</v>
      </c>
      <c r="AA82" s="38">
        <v>1768</v>
      </c>
      <c r="AB82" s="38">
        <v>3417</v>
      </c>
      <c r="AC82" s="38">
        <v>1343</v>
      </c>
      <c r="AD82" s="38">
        <v>2601</v>
      </c>
      <c r="AE82" s="38">
        <v>1258</v>
      </c>
      <c r="AF82" s="38">
        <v>630</v>
      </c>
      <c r="AG82" s="38">
        <v>288</v>
      </c>
      <c r="AH82" s="38">
        <v>1118</v>
      </c>
      <c r="AI82" s="38">
        <v>1383</v>
      </c>
      <c r="AJ82" s="46">
        <v>2265</v>
      </c>
    </row>
    <row r="83" spans="1:36" x14ac:dyDescent="0.2">
      <c r="A83" s="71" t="s">
        <v>38</v>
      </c>
      <c r="B83" s="72">
        <v>54369</v>
      </c>
      <c r="C83" s="72">
        <v>10710</v>
      </c>
      <c r="D83" s="72">
        <v>17010</v>
      </c>
      <c r="E83" s="72">
        <v>41848.639999999999</v>
      </c>
      <c r="F83" s="72">
        <v>49049</v>
      </c>
      <c r="G83" s="72">
        <v>28080</v>
      </c>
      <c r="H83" s="72">
        <v>44672</v>
      </c>
      <c r="I83" s="72">
        <v>54400</v>
      </c>
      <c r="J83" s="72">
        <v>79424</v>
      </c>
      <c r="K83" s="72">
        <v>2520</v>
      </c>
      <c r="L83" s="72">
        <v>52800</v>
      </c>
      <c r="M83" s="72">
        <v>27600</v>
      </c>
      <c r="N83" s="72">
        <v>48750</v>
      </c>
      <c r="O83" s="72">
        <v>18480</v>
      </c>
      <c r="P83" s="72">
        <v>16150</v>
      </c>
      <c r="Q83" s="72">
        <v>11194</v>
      </c>
      <c r="R83" s="72">
        <v>11223.87</v>
      </c>
      <c r="S83" s="72">
        <v>32300</v>
      </c>
      <c r="T83" s="72">
        <v>13800</v>
      </c>
      <c r="U83" s="72">
        <v>12750</v>
      </c>
      <c r="V83" s="72">
        <v>9702.6</v>
      </c>
      <c r="W83" s="72">
        <v>9083.1</v>
      </c>
      <c r="X83" s="38">
        <v>10347</v>
      </c>
      <c r="Y83" s="38">
        <v>8131.0999999999995</v>
      </c>
      <c r="Z83" s="38">
        <v>19703</v>
      </c>
      <c r="AA83" s="38">
        <v>8385</v>
      </c>
      <c r="AB83" s="38">
        <v>18751</v>
      </c>
      <c r="AC83" s="38">
        <v>5292</v>
      </c>
      <c r="AD83" s="38">
        <v>12529</v>
      </c>
      <c r="AE83" s="38">
        <v>7174</v>
      </c>
      <c r="AF83" s="38">
        <v>2322</v>
      </c>
      <c r="AG83" s="38">
        <v>1060</v>
      </c>
      <c r="AH83" s="38">
        <v>3416</v>
      </c>
      <c r="AI83" s="38">
        <v>3945</v>
      </c>
      <c r="AJ83" s="46">
        <v>6372</v>
      </c>
    </row>
    <row r="84" spans="1:36" x14ac:dyDescent="0.2">
      <c r="A84" s="71" t="s">
        <v>37</v>
      </c>
      <c r="B84" s="72">
        <v>14400</v>
      </c>
      <c r="C84" s="72">
        <v>8000</v>
      </c>
      <c r="D84" s="72">
        <v>14400</v>
      </c>
      <c r="E84" s="72">
        <v>11580</v>
      </c>
      <c r="F84" s="72">
        <v>12288</v>
      </c>
      <c r="G84" s="72">
        <v>9000</v>
      </c>
      <c r="H84" s="72">
        <v>9900</v>
      </c>
      <c r="I84" s="72">
        <v>8700</v>
      </c>
      <c r="J84" s="72">
        <v>11580</v>
      </c>
      <c r="K84" s="72">
        <v>7200</v>
      </c>
      <c r="L84" s="72">
        <v>128</v>
      </c>
      <c r="M84" s="72">
        <v>12560.85</v>
      </c>
      <c r="N84" s="72">
        <v>4116</v>
      </c>
      <c r="O84" s="72">
        <v>11900</v>
      </c>
      <c r="P84" s="72">
        <v>4696.8</v>
      </c>
      <c r="Q84" s="72">
        <v>6394</v>
      </c>
      <c r="R84" s="72">
        <v>1668</v>
      </c>
      <c r="S84" s="72">
        <v>5400</v>
      </c>
      <c r="T84" s="72">
        <v>2250</v>
      </c>
      <c r="U84" s="72">
        <v>5850</v>
      </c>
      <c r="V84" s="72">
        <v>438</v>
      </c>
      <c r="W84" s="72">
        <v>6580</v>
      </c>
      <c r="X84" s="38">
        <v>1440</v>
      </c>
      <c r="Y84" s="38">
        <v>3250</v>
      </c>
      <c r="Z84" s="38">
        <v>2730</v>
      </c>
      <c r="AA84" s="38">
        <v>8322</v>
      </c>
      <c r="AB84" s="38">
        <v>3384.545454545454</v>
      </c>
      <c r="AC84" s="38">
        <v>11771.818181818182</v>
      </c>
      <c r="AD84" s="38">
        <v>5792.181818181818</v>
      </c>
      <c r="AE84" s="38">
        <v>13549</v>
      </c>
      <c r="AF84" s="38">
        <v>3965</v>
      </c>
      <c r="AG84" s="38">
        <v>10579.333333333334</v>
      </c>
      <c r="AH84" s="38">
        <v>2331.6666666666665</v>
      </c>
      <c r="AI84" s="38">
        <v>14374.666666666666</v>
      </c>
      <c r="AJ84" s="46">
        <v>5500</v>
      </c>
    </row>
    <row r="85" spans="1:36" x14ac:dyDescent="0.2">
      <c r="A85" s="71" t="s">
        <v>36</v>
      </c>
      <c r="B85" s="72">
        <v>0</v>
      </c>
      <c r="C85" s="72">
        <v>8000</v>
      </c>
      <c r="D85" s="72">
        <v>0</v>
      </c>
      <c r="E85" s="72">
        <v>8500</v>
      </c>
      <c r="F85" s="72">
        <v>0</v>
      </c>
      <c r="G85" s="72">
        <v>12208.55</v>
      </c>
      <c r="H85" s="72">
        <v>0</v>
      </c>
      <c r="I85" s="72">
        <v>8500</v>
      </c>
      <c r="J85" s="72">
        <v>0</v>
      </c>
      <c r="K85" s="72">
        <v>8000</v>
      </c>
      <c r="L85" s="72">
        <v>0</v>
      </c>
      <c r="M85" s="72">
        <v>0</v>
      </c>
      <c r="N85" s="72">
        <v>0</v>
      </c>
      <c r="O85" s="72">
        <v>0</v>
      </c>
      <c r="P85" s="72">
        <v>0</v>
      </c>
      <c r="Q85" s="72">
        <v>0</v>
      </c>
      <c r="R85" s="72">
        <v>0</v>
      </c>
      <c r="S85" s="72">
        <v>0</v>
      </c>
      <c r="T85" s="72">
        <v>0</v>
      </c>
      <c r="U85" s="72">
        <v>0</v>
      </c>
      <c r="V85" s="72">
        <v>0</v>
      </c>
      <c r="W85" s="72">
        <v>0</v>
      </c>
      <c r="X85" s="72">
        <v>0</v>
      </c>
      <c r="Y85" s="72">
        <v>0</v>
      </c>
      <c r="AA85" s="38">
        <v>0</v>
      </c>
      <c r="AB85" s="38">
        <v>0</v>
      </c>
      <c r="AC85" s="38">
        <v>0</v>
      </c>
      <c r="AG85" s="38">
        <v>0</v>
      </c>
      <c r="AH85" s="38">
        <v>0</v>
      </c>
      <c r="AI85" s="38">
        <v>0</v>
      </c>
      <c r="AJ85" s="46">
        <v>0</v>
      </c>
    </row>
    <row r="86" spans="1:36" x14ac:dyDescent="0.2">
      <c r="A86" s="71" t="s">
        <v>35</v>
      </c>
      <c r="B86" s="72">
        <v>3360</v>
      </c>
      <c r="C86" s="72">
        <v>1760</v>
      </c>
      <c r="D86" s="72">
        <v>0</v>
      </c>
      <c r="E86" s="72">
        <v>5280</v>
      </c>
      <c r="F86" s="72">
        <v>8640</v>
      </c>
      <c r="G86" s="72">
        <v>8320</v>
      </c>
      <c r="H86" s="72">
        <v>5760</v>
      </c>
      <c r="I86" s="72">
        <v>10560</v>
      </c>
      <c r="J86" s="72">
        <v>8960</v>
      </c>
      <c r="K86" s="72">
        <v>7920</v>
      </c>
      <c r="L86" s="72">
        <v>7781.0523000000003</v>
      </c>
      <c r="M86" s="72">
        <v>11520</v>
      </c>
      <c r="N86" s="72">
        <v>10240</v>
      </c>
      <c r="O86" s="72">
        <v>17280</v>
      </c>
      <c r="P86" s="72">
        <v>15360</v>
      </c>
      <c r="Q86" s="72">
        <v>11238.48</v>
      </c>
      <c r="R86" s="72">
        <v>15921.18</v>
      </c>
      <c r="S86" s="72">
        <v>17280</v>
      </c>
      <c r="T86" s="72">
        <v>15300</v>
      </c>
      <c r="U86" s="72">
        <v>21120</v>
      </c>
      <c r="V86" s="72">
        <v>12840</v>
      </c>
      <c r="W86" s="72">
        <v>19200</v>
      </c>
      <c r="X86" s="38">
        <v>11932</v>
      </c>
      <c r="Y86" s="38">
        <v>18816</v>
      </c>
      <c r="Z86" s="38">
        <v>19200</v>
      </c>
      <c r="AA86" s="38">
        <v>21120.000000000004</v>
      </c>
      <c r="AB86" s="38">
        <v>19200.000000000004</v>
      </c>
      <c r="AC86" s="38">
        <v>21120.000000000004</v>
      </c>
      <c r="AD86" s="38">
        <v>19200.000000000004</v>
      </c>
      <c r="AE86" s="38">
        <v>14029</v>
      </c>
      <c r="AF86" s="38">
        <v>20160</v>
      </c>
      <c r="AG86" s="38">
        <v>17952</v>
      </c>
      <c r="AH86" s="38">
        <v>22400</v>
      </c>
      <c r="AI86" s="38">
        <v>27200</v>
      </c>
      <c r="AJ86" s="46">
        <v>25872</v>
      </c>
    </row>
    <row r="87" spans="1:36" x14ac:dyDescent="0.2">
      <c r="A87" s="71" t="s">
        <v>19</v>
      </c>
      <c r="B87" s="72">
        <v>0</v>
      </c>
      <c r="C87" s="72">
        <v>1240</v>
      </c>
      <c r="D87" s="72">
        <v>984</v>
      </c>
      <c r="E87" s="72">
        <v>1606.4</v>
      </c>
      <c r="F87" s="72">
        <v>4403</v>
      </c>
      <c r="G87" s="72">
        <v>517.4</v>
      </c>
      <c r="H87" s="72">
        <v>1916.2</v>
      </c>
      <c r="I87" s="72">
        <v>1555.2</v>
      </c>
      <c r="J87" s="72">
        <v>2892.56</v>
      </c>
      <c r="K87" s="72">
        <v>720</v>
      </c>
      <c r="L87" s="72">
        <v>5644.9999875000003</v>
      </c>
      <c r="M87" s="72">
        <v>6138</v>
      </c>
      <c r="N87" s="72">
        <v>7200</v>
      </c>
      <c r="O87" s="72">
        <v>9000</v>
      </c>
      <c r="P87" s="72">
        <v>7500</v>
      </c>
      <c r="Q87" s="72">
        <v>1866.9</v>
      </c>
      <c r="R87" s="72">
        <v>1999.2</v>
      </c>
      <c r="S87" s="72">
        <v>2700</v>
      </c>
      <c r="T87" s="72">
        <v>6012</v>
      </c>
      <c r="U87" s="72">
        <v>2270</v>
      </c>
      <c r="V87" s="72">
        <v>387.6</v>
      </c>
      <c r="W87" s="72">
        <v>2720</v>
      </c>
      <c r="X87" s="38">
        <v>8913</v>
      </c>
      <c r="Y87" s="38">
        <v>2502</v>
      </c>
      <c r="Z87" s="38">
        <v>6660</v>
      </c>
      <c r="AA87" s="38">
        <v>3690.0000000000009</v>
      </c>
      <c r="AB87" s="38">
        <v>11696.428571428574</v>
      </c>
      <c r="AC87" s="38">
        <v>1392.8571428571429</v>
      </c>
      <c r="AD87" s="38">
        <v>2000</v>
      </c>
      <c r="AE87" s="38">
        <v>0</v>
      </c>
      <c r="AF87" s="38">
        <v>5155</v>
      </c>
      <c r="AG87" s="38">
        <v>0</v>
      </c>
      <c r="AH87" s="38">
        <v>3240</v>
      </c>
      <c r="AI87" s="38">
        <v>1935</v>
      </c>
      <c r="AJ87" s="46">
        <v>10260</v>
      </c>
    </row>
    <row r="88" spans="1:36" x14ac:dyDescent="0.2">
      <c r="A88" s="71" t="s">
        <v>34</v>
      </c>
      <c r="B88" s="72">
        <v>975</v>
      </c>
      <c r="C88" s="72">
        <v>391</v>
      </c>
      <c r="D88" s="72">
        <v>1000</v>
      </c>
      <c r="E88" s="72">
        <v>600</v>
      </c>
      <c r="F88" s="72">
        <v>459</v>
      </c>
      <c r="G88" s="72">
        <v>391</v>
      </c>
      <c r="H88" s="72">
        <v>1350</v>
      </c>
      <c r="I88" s="72">
        <v>629.1</v>
      </c>
      <c r="J88" s="72">
        <v>1500</v>
      </c>
      <c r="K88" s="72">
        <v>470</v>
      </c>
      <c r="L88" s="72">
        <v>440</v>
      </c>
      <c r="M88" s="72">
        <v>375</v>
      </c>
      <c r="N88" s="72">
        <v>400</v>
      </c>
      <c r="O88" s="72">
        <v>375</v>
      </c>
      <c r="P88" s="72">
        <v>500</v>
      </c>
      <c r="Q88" s="72">
        <v>492</v>
      </c>
      <c r="R88" s="72">
        <v>369</v>
      </c>
      <c r="S88" s="72">
        <v>500</v>
      </c>
      <c r="T88" s="72">
        <v>375</v>
      </c>
      <c r="U88" s="72">
        <v>500</v>
      </c>
      <c r="V88" s="72">
        <v>400</v>
      </c>
      <c r="W88" s="72">
        <v>500</v>
      </c>
      <c r="X88" s="38">
        <v>496</v>
      </c>
      <c r="Y88" s="38">
        <v>4000</v>
      </c>
      <c r="Z88" s="38">
        <v>1000</v>
      </c>
      <c r="AA88" s="38">
        <v>4830</v>
      </c>
      <c r="AB88" s="38">
        <v>3595.9999999999991</v>
      </c>
      <c r="AC88" s="38">
        <v>6153.3333333333348</v>
      </c>
      <c r="AD88" s="38">
        <v>4851.6666666666679</v>
      </c>
      <c r="AE88" s="38">
        <v>1895</v>
      </c>
      <c r="AF88" s="38">
        <v>2570</v>
      </c>
      <c r="AG88" s="38">
        <v>3000</v>
      </c>
      <c r="AH88" s="38">
        <v>1510</v>
      </c>
      <c r="AI88" s="38">
        <v>6800</v>
      </c>
      <c r="AJ88" s="46">
        <v>1750</v>
      </c>
    </row>
    <row r="89" spans="1:36" x14ac:dyDescent="0.2">
      <c r="A89" s="71" t="s">
        <v>13</v>
      </c>
      <c r="B89" s="72">
        <v>0</v>
      </c>
      <c r="C89" s="72">
        <v>2708.1</v>
      </c>
      <c r="D89" s="72">
        <v>2200</v>
      </c>
      <c r="E89" s="72">
        <v>11200</v>
      </c>
      <c r="F89" s="72">
        <v>11500</v>
      </c>
      <c r="G89" s="72">
        <v>15122</v>
      </c>
      <c r="H89" s="72">
        <v>7780</v>
      </c>
      <c r="I89" s="72">
        <v>11705</v>
      </c>
      <c r="J89" s="72">
        <v>12750</v>
      </c>
      <c r="K89" s="72">
        <v>10400</v>
      </c>
      <c r="L89" s="72">
        <v>27000</v>
      </c>
      <c r="M89" s="72">
        <v>3696</v>
      </c>
      <c r="N89" s="72">
        <v>10710</v>
      </c>
      <c r="O89" s="72">
        <v>9504</v>
      </c>
      <c r="P89" s="72">
        <v>5277.3</v>
      </c>
      <c r="Q89" s="72">
        <v>10208</v>
      </c>
      <c r="R89" s="72">
        <v>8096</v>
      </c>
      <c r="S89" s="72">
        <v>9500</v>
      </c>
      <c r="T89" s="72">
        <v>8160</v>
      </c>
      <c r="U89" s="72">
        <v>9050</v>
      </c>
      <c r="V89" s="72">
        <f>3338+2040</f>
        <v>5378</v>
      </c>
      <c r="W89" s="72">
        <v>10540</v>
      </c>
      <c r="X89" s="38">
        <v>4889</v>
      </c>
      <c r="Y89" s="38">
        <v>6750</v>
      </c>
      <c r="Z89" s="38">
        <v>8100</v>
      </c>
      <c r="AA89" s="38">
        <v>9111.6666666666661</v>
      </c>
      <c r="AB89" s="38">
        <v>8100</v>
      </c>
      <c r="AC89" s="38">
        <v>9111.6666666666661</v>
      </c>
      <c r="AD89" s="38">
        <v>7560</v>
      </c>
      <c r="AE89" s="38">
        <v>10083</v>
      </c>
      <c r="AF89" s="38">
        <v>4140</v>
      </c>
      <c r="AG89" s="38">
        <v>2155</v>
      </c>
      <c r="AH89" s="38">
        <v>2590</v>
      </c>
      <c r="AI89" s="38">
        <v>8085</v>
      </c>
      <c r="AJ89" s="46">
        <v>8100</v>
      </c>
    </row>
    <row r="90" spans="1:36" x14ac:dyDescent="0.2">
      <c r="A90" s="71" t="s">
        <v>12</v>
      </c>
      <c r="B90" s="72">
        <v>7992</v>
      </c>
      <c r="C90" s="72">
        <v>10332</v>
      </c>
      <c r="D90" s="72">
        <v>8232</v>
      </c>
      <c r="E90" s="72">
        <v>10679.9</v>
      </c>
      <c r="F90" s="72">
        <v>8937.5</v>
      </c>
      <c r="G90" s="72">
        <v>9581</v>
      </c>
      <c r="H90" s="72">
        <v>6720</v>
      </c>
      <c r="I90" s="72">
        <v>12009.6</v>
      </c>
      <c r="J90" s="72">
        <v>11025</v>
      </c>
      <c r="K90" s="72">
        <v>10656</v>
      </c>
      <c r="L90" s="72">
        <v>10478.4</v>
      </c>
      <c r="M90" s="72">
        <v>10389.6</v>
      </c>
      <c r="N90" s="72">
        <v>10530</v>
      </c>
      <c r="O90" s="72">
        <v>9605.2000000000007</v>
      </c>
      <c r="P90" s="72">
        <v>9405</v>
      </c>
      <c r="Q90" s="72">
        <v>8540</v>
      </c>
      <c r="R90" s="72">
        <v>10360</v>
      </c>
      <c r="S90" s="72">
        <v>8790</v>
      </c>
      <c r="T90" s="72">
        <v>9000</v>
      </c>
      <c r="U90" s="72">
        <v>12415</v>
      </c>
      <c r="V90" s="72">
        <v>8900</v>
      </c>
      <c r="W90" s="72">
        <v>11778</v>
      </c>
      <c r="X90" s="38">
        <v>11060</v>
      </c>
      <c r="Y90" s="38">
        <v>11680</v>
      </c>
      <c r="Z90" s="38">
        <v>12480</v>
      </c>
      <c r="AA90" s="38">
        <v>12268.571428571428</v>
      </c>
      <c r="AB90" s="38">
        <v>12319.999999999998</v>
      </c>
      <c r="AC90" s="38">
        <v>12268.571428571428</v>
      </c>
      <c r="AD90" s="38">
        <v>12349.285714285714</v>
      </c>
      <c r="AE90" s="38">
        <v>12000</v>
      </c>
      <c r="AF90" s="38">
        <v>12470</v>
      </c>
      <c r="AG90" s="38">
        <v>10180</v>
      </c>
      <c r="AH90" s="38">
        <v>4928</v>
      </c>
      <c r="AI90" s="38">
        <v>11929</v>
      </c>
      <c r="AJ90" s="46">
        <v>12167</v>
      </c>
    </row>
    <row r="91" spans="1:36" x14ac:dyDescent="0.2">
      <c r="A91" s="71" t="s">
        <v>33</v>
      </c>
      <c r="B91" s="72">
        <v>8100</v>
      </c>
      <c r="C91" s="72">
        <v>6300</v>
      </c>
      <c r="D91" s="72">
        <v>3570</v>
      </c>
      <c r="E91" s="72">
        <v>5670</v>
      </c>
      <c r="F91" s="72">
        <v>4000</v>
      </c>
      <c r="G91" s="72">
        <v>6840</v>
      </c>
      <c r="H91" s="72">
        <v>6300</v>
      </c>
      <c r="I91" s="72">
        <v>5700</v>
      </c>
      <c r="J91" s="72">
        <v>5700</v>
      </c>
      <c r="K91" s="72">
        <v>7200</v>
      </c>
      <c r="L91" s="72">
        <v>2880</v>
      </c>
      <c r="M91" s="72">
        <v>4500</v>
      </c>
      <c r="N91" s="72">
        <v>1000</v>
      </c>
      <c r="O91" s="72">
        <v>4500</v>
      </c>
      <c r="P91" s="72">
        <v>43250</v>
      </c>
      <c r="Q91" s="72">
        <v>2640</v>
      </c>
      <c r="R91" s="72">
        <v>14080</v>
      </c>
      <c r="S91" s="72">
        <v>4000</v>
      </c>
      <c r="T91" s="72">
        <v>1750</v>
      </c>
      <c r="U91" s="72">
        <v>3500</v>
      </c>
      <c r="V91" s="72">
        <v>9518</v>
      </c>
      <c r="W91" s="72">
        <v>1000</v>
      </c>
      <c r="X91" s="38">
        <v>550</v>
      </c>
      <c r="Y91" s="38">
        <v>550</v>
      </c>
      <c r="AA91" s="38">
        <v>500</v>
      </c>
      <c r="AB91" s="38">
        <v>1375</v>
      </c>
      <c r="AC91" s="38">
        <v>800</v>
      </c>
      <c r="AD91" s="38">
        <v>1500</v>
      </c>
      <c r="AE91" s="38">
        <v>1200</v>
      </c>
      <c r="AF91" s="38">
        <v>1500</v>
      </c>
      <c r="AG91" s="38">
        <v>1200</v>
      </c>
      <c r="AH91" s="38">
        <v>2000</v>
      </c>
      <c r="AI91" s="38">
        <v>1200</v>
      </c>
      <c r="AJ91" s="46">
        <v>1500</v>
      </c>
    </row>
    <row r="92" spans="1:36" x14ac:dyDescent="0.2">
      <c r="A92" s="71" t="s">
        <v>11</v>
      </c>
      <c r="B92" s="72">
        <v>13650</v>
      </c>
      <c r="C92" s="72">
        <v>2415</v>
      </c>
      <c r="D92" s="72">
        <v>9450</v>
      </c>
      <c r="E92" s="72">
        <v>3000</v>
      </c>
      <c r="F92" s="72">
        <v>12000</v>
      </c>
      <c r="G92" s="72">
        <v>3450</v>
      </c>
      <c r="H92" s="72">
        <v>36450</v>
      </c>
      <c r="I92" s="72">
        <v>3750</v>
      </c>
      <c r="J92" s="72">
        <v>13650</v>
      </c>
      <c r="K92" s="72">
        <v>4500</v>
      </c>
      <c r="L92" s="72">
        <v>26650</v>
      </c>
      <c r="M92" s="72">
        <v>98</v>
      </c>
      <c r="N92" s="72">
        <v>17556</v>
      </c>
      <c r="O92" s="72">
        <v>91</v>
      </c>
      <c r="P92" s="72">
        <v>4068.28</v>
      </c>
      <c r="Q92" s="72">
        <v>35</v>
      </c>
      <c r="R92" s="72">
        <v>5012</v>
      </c>
      <c r="S92" s="72">
        <v>0</v>
      </c>
      <c r="T92" s="72">
        <v>7420</v>
      </c>
      <c r="U92" s="72">
        <v>106.1</v>
      </c>
      <c r="V92" s="72">
        <f>5266+141.36+102.08</f>
        <v>5509.44</v>
      </c>
      <c r="W92" s="72">
        <v>2723.2404558404555</v>
      </c>
      <c r="X92" s="38">
        <v>4946</v>
      </c>
      <c r="Y92" s="38">
        <v>2332.08</v>
      </c>
      <c r="Z92" s="38">
        <v>11182</v>
      </c>
      <c r="AA92" s="38">
        <v>1817.49</v>
      </c>
      <c r="AB92" s="38">
        <v>6898.833333333333</v>
      </c>
      <c r="AC92" s="38">
        <v>1965.4000000000003</v>
      </c>
      <c r="AD92" s="38">
        <v>7944.0999999999995</v>
      </c>
      <c r="AE92" s="38">
        <v>2462</v>
      </c>
      <c r="AF92" s="38">
        <v>7993.7</v>
      </c>
      <c r="AG92" s="38">
        <v>1212.8</v>
      </c>
      <c r="AH92" s="38">
        <v>4380</v>
      </c>
      <c r="AI92" s="38">
        <v>1816</v>
      </c>
      <c r="AJ92" s="46">
        <v>8388.6</v>
      </c>
    </row>
    <row r="93" spans="1:36" x14ac:dyDescent="0.2">
      <c r="A93" s="71" t="s">
        <v>26</v>
      </c>
      <c r="B93" s="72">
        <v>4500</v>
      </c>
      <c r="C93" s="72">
        <v>3950</v>
      </c>
      <c r="D93" s="72">
        <v>0</v>
      </c>
      <c r="E93" s="72">
        <v>4926</v>
      </c>
      <c r="F93" s="72">
        <v>1050</v>
      </c>
      <c r="G93" s="72">
        <v>4860</v>
      </c>
      <c r="H93" s="72">
        <v>0</v>
      </c>
      <c r="I93" s="72">
        <v>4160</v>
      </c>
      <c r="J93" s="72">
        <v>0</v>
      </c>
      <c r="K93" s="72">
        <v>1948.8</v>
      </c>
      <c r="L93" s="72">
        <v>0</v>
      </c>
      <c r="M93" s="72">
        <v>0</v>
      </c>
      <c r="N93" s="72">
        <v>0</v>
      </c>
      <c r="O93" s="72">
        <v>0</v>
      </c>
      <c r="P93" s="72">
        <v>0</v>
      </c>
      <c r="Q93" s="72">
        <v>0</v>
      </c>
      <c r="R93" s="72">
        <v>0</v>
      </c>
      <c r="S93" s="72">
        <v>0</v>
      </c>
      <c r="T93" s="72">
        <v>6000</v>
      </c>
      <c r="U93" s="72">
        <v>0</v>
      </c>
      <c r="V93" s="72">
        <v>0</v>
      </c>
      <c r="W93" s="72">
        <v>0</v>
      </c>
      <c r="X93" s="72">
        <v>0</v>
      </c>
      <c r="Y93" s="72">
        <v>0</v>
      </c>
      <c r="AA93" s="38">
        <v>0</v>
      </c>
      <c r="AB93" s="38">
        <v>0</v>
      </c>
      <c r="AC93" s="38">
        <v>0</v>
      </c>
      <c r="AF93" s="38">
        <v>0</v>
      </c>
      <c r="AG93" s="38">
        <v>0</v>
      </c>
      <c r="AH93" s="38">
        <v>0</v>
      </c>
      <c r="AI93" s="38">
        <v>0</v>
      </c>
      <c r="AJ93" s="46">
        <v>1124</v>
      </c>
    </row>
    <row r="94" spans="1:36" x14ac:dyDescent="0.2">
      <c r="A94" s="71" t="s">
        <v>32</v>
      </c>
      <c r="B94" s="72">
        <v>6867</v>
      </c>
      <c r="C94" s="72">
        <v>1229.4000000000001</v>
      </c>
      <c r="D94" s="72">
        <v>4500</v>
      </c>
      <c r="E94" s="72">
        <v>6090</v>
      </c>
      <c r="F94" s="72">
        <v>5600</v>
      </c>
      <c r="G94" s="72">
        <v>3224</v>
      </c>
      <c r="H94" s="72">
        <v>2590</v>
      </c>
      <c r="I94" s="72">
        <v>2520</v>
      </c>
      <c r="J94" s="72">
        <v>3676</v>
      </c>
      <c r="K94" s="72">
        <v>4596.92</v>
      </c>
      <c r="L94" s="72">
        <v>6769.9995869999993</v>
      </c>
      <c r="M94" s="72">
        <v>3440</v>
      </c>
      <c r="N94" s="72">
        <v>4230</v>
      </c>
      <c r="O94" s="72">
        <v>4420</v>
      </c>
      <c r="P94" s="72">
        <v>1716</v>
      </c>
      <c r="Q94" s="72">
        <v>5985.84</v>
      </c>
      <c r="R94" s="72">
        <v>6153.84</v>
      </c>
      <c r="S94" s="72">
        <v>0</v>
      </c>
      <c r="T94" s="72">
        <v>50400</v>
      </c>
      <c r="U94" s="72">
        <v>12625</v>
      </c>
      <c r="V94" s="72">
        <v>13495</v>
      </c>
      <c r="W94" s="72">
        <v>11970</v>
      </c>
      <c r="X94" s="38">
        <v>17250</v>
      </c>
      <c r="Y94" s="38">
        <v>11208</v>
      </c>
      <c r="Z94" s="38">
        <v>22925</v>
      </c>
      <c r="AA94" s="38">
        <v>22925</v>
      </c>
      <c r="AB94" s="38">
        <v>31245.5</v>
      </c>
      <c r="AC94" s="38">
        <v>19650</v>
      </c>
      <c r="AD94" s="38">
        <v>30562.5</v>
      </c>
      <c r="AE94" s="38">
        <v>15822</v>
      </c>
      <c r="AF94" s="38">
        <v>29325</v>
      </c>
      <c r="AG94" s="38">
        <v>19860.29</v>
      </c>
      <c r="AH94" s="38">
        <v>7875</v>
      </c>
      <c r="AI94" s="38">
        <v>17470.2</v>
      </c>
      <c r="AJ94" s="46">
        <v>13572.5</v>
      </c>
    </row>
    <row r="95" spans="1:36" x14ac:dyDescent="0.2">
      <c r="A95" s="71" t="s">
        <v>10</v>
      </c>
      <c r="B95" s="72">
        <v>23400</v>
      </c>
      <c r="C95" s="72">
        <v>28800</v>
      </c>
      <c r="D95" s="72">
        <v>16500</v>
      </c>
      <c r="E95" s="72">
        <v>28800</v>
      </c>
      <c r="F95" s="72">
        <v>28800</v>
      </c>
      <c r="G95" s="72">
        <v>27000</v>
      </c>
      <c r="H95" s="72">
        <v>27000</v>
      </c>
      <c r="I95" s="72">
        <v>36000</v>
      </c>
      <c r="J95" s="72">
        <v>23400</v>
      </c>
      <c r="K95" s="72">
        <v>30000</v>
      </c>
      <c r="L95" s="72">
        <v>24000</v>
      </c>
      <c r="M95" s="72">
        <v>10000</v>
      </c>
      <c r="N95" s="72">
        <v>24000</v>
      </c>
      <c r="O95" s="72">
        <v>19000</v>
      </c>
      <c r="P95" s="72">
        <v>23400</v>
      </c>
      <c r="Q95" s="72">
        <v>14100</v>
      </c>
      <c r="R95" s="72">
        <v>15040</v>
      </c>
      <c r="S95" s="72">
        <v>20000</v>
      </c>
      <c r="T95" s="72">
        <v>16000</v>
      </c>
      <c r="U95" s="72">
        <v>18000</v>
      </c>
      <c r="V95" s="72">
        <v>3000</v>
      </c>
      <c r="W95" s="72">
        <v>18000</v>
      </c>
      <c r="X95" s="38">
        <v>17500</v>
      </c>
      <c r="Y95" s="38">
        <v>20910</v>
      </c>
      <c r="Z95" s="38">
        <v>19200</v>
      </c>
      <c r="AA95" s="38">
        <v>19320</v>
      </c>
      <c r="AB95" s="38">
        <v>16650</v>
      </c>
      <c r="AC95" s="38">
        <v>21306.666666666672</v>
      </c>
      <c r="AD95" s="38">
        <v>19205</v>
      </c>
      <c r="AE95" s="38">
        <v>12972</v>
      </c>
      <c r="AF95" s="38">
        <v>17080</v>
      </c>
      <c r="AG95" s="38">
        <v>22950</v>
      </c>
      <c r="AH95" s="38">
        <v>16140</v>
      </c>
      <c r="AI95" s="38">
        <v>20430</v>
      </c>
      <c r="AJ95" s="46">
        <v>7800</v>
      </c>
    </row>
    <row r="96" spans="1:36" x14ac:dyDescent="0.2">
      <c r="A96" s="71" t="s">
        <v>31</v>
      </c>
      <c r="B96" s="72">
        <v>6778</v>
      </c>
      <c r="C96" s="72">
        <v>4637.6000000000004</v>
      </c>
      <c r="D96" s="72">
        <v>4047.7</v>
      </c>
      <c r="E96" s="72">
        <v>6789.6</v>
      </c>
      <c r="F96" s="72">
        <v>9972</v>
      </c>
      <c r="G96" s="72">
        <v>6861.4</v>
      </c>
      <c r="H96" s="72">
        <v>5721.3</v>
      </c>
      <c r="I96" s="72">
        <v>10998</v>
      </c>
      <c r="J96" s="72">
        <v>8101.2</v>
      </c>
      <c r="K96" s="72">
        <v>2006</v>
      </c>
      <c r="L96" s="72">
        <v>3252.8570580000001</v>
      </c>
      <c r="M96" s="72">
        <v>4140</v>
      </c>
      <c r="N96" s="72">
        <v>9350</v>
      </c>
      <c r="O96" s="72">
        <v>3880.5</v>
      </c>
      <c r="P96" s="72">
        <v>3990</v>
      </c>
      <c r="Q96" s="72">
        <v>6899.6</v>
      </c>
      <c r="R96" s="72">
        <v>9212</v>
      </c>
      <c r="S96" s="72">
        <v>8970</v>
      </c>
      <c r="T96" s="72">
        <v>4250</v>
      </c>
      <c r="U96" s="72">
        <v>8970</v>
      </c>
      <c r="V96" s="72">
        <v>5260</v>
      </c>
      <c r="W96" s="72">
        <v>3425.7599999999998</v>
      </c>
      <c r="X96" s="38">
        <v>5691</v>
      </c>
      <c r="Y96" s="38">
        <v>13740</v>
      </c>
      <c r="Z96" s="38">
        <v>12672</v>
      </c>
      <c r="AA96" s="38">
        <v>4580</v>
      </c>
      <c r="AB96" s="38">
        <v>2550</v>
      </c>
      <c r="AC96" s="38">
        <v>2817.5</v>
      </c>
      <c r="AD96" s="38">
        <v>2025</v>
      </c>
      <c r="AE96" s="38">
        <v>1320</v>
      </c>
      <c r="AF96" s="38">
        <v>1575</v>
      </c>
      <c r="AG96" s="38">
        <v>2232</v>
      </c>
      <c r="AH96" s="38">
        <v>2839.2</v>
      </c>
      <c r="AI96" s="38">
        <v>5450</v>
      </c>
      <c r="AJ96" s="46">
        <v>8532.5</v>
      </c>
    </row>
    <row r="97" spans="1:36" x14ac:dyDescent="0.2">
      <c r="A97" s="71" t="s">
        <v>30</v>
      </c>
      <c r="B97" s="72">
        <v>2500</v>
      </c>
      <c r="C97" s="72">
        <v>1250</v>
      </c>
      <c r="D97" s="72">
        <v>2400</v>
      </c>
      <c r="E97" s="72">
        <v>1680</v>
      </c>
      <c r="F97" s="72">
        <v>1400</v>
      </c>
      <c r="G97" s="72">
        <v>1875</v>
      </c>
      <c r="H97" s="72">
        <v>500</v>
      </c>
      <c r="I97" s="72">
        <v>4200</v>
      </c>
      <c r="J97" s="72">
        <v>4200</v>
      </c>
      <c r="K97" s="72">
        <v>6000</v>
      </c>
      <c r="L97" s="72">
        <v>8550</v>
      </c>
      <c r="M97" s="72">
        <v>8400</v>
      </c>
      <c r="N97" s="72">
        <v>11619</v>
      </c>
      <c r="O97" s="72">
        <v>0</v>
      </c>
      <c r="P97" s="72">
        <v>0</v>
      </c>
      <c r="Q97" s="72">
        <v>0</v>
      </c>
      <c r="R97" s="72">
        <v>0</v>
      </c>
      <c r="S97" s="72">
        <v>0</v>
      </c>
      <c r="T97" s="72">
        <v>10000</v>
      </c>
      <c r="U97" s="72">
        <v>10800</v>
      </c>
      <c r="V97" s="72">
        <v>4950</v>
      </c>
      <c r="W97" s="72">
        <v>418</v>
      </c>
      <c r="X97" s="38">
        <v>3200</v>
      </c>
      <c r="Y97" s="38">
        <v>3647.8</v>
      </c>
      <c r="Z97" s="38">
        <v>234</v>
      </c>
      <c r="AA97" s="38">
        <v>259.60000000000002</v>
      </c>
      <c r="AB97" s="38">
        <v>215.60000000000002</v>
      </c>
      <c r="AC97" s="38">
        <v>341</v>
      </c>
      <c r="AD97" s="38">
        <v>107.46666666666668</v>
      </c>
      <c r="AE97" s="38">
        <v>97</v>
      </c>
      <c r="AF97" s="38">
        <v>99</v>
      </c>
      <c r="AG97" s="38">
        <v>117.60000000000001</v>
      </c>
      <c r="AH97" s="38">
        <v>60.8</v>
      </c>
      <c r="AI97" s="38">
        <v>0</v>
      </c>
      <c r="AJ97" s="46">
        <v>0</v>
      </c>
    </row>
    <row r="98" spans="1:36" x14ac:dyDescent="0.2">
      <c r="A98" s="71" t="s">
        <v>29</v>
      </c>
      <c r="B98" s="72">
        <v>0</v>
      </c>
      <c r="C98" s="72">
        <v>1050</v>
      </c>
      <c r="D98" s="72">
        <v>0</v>
      </c>
      <c r="E98" s="72">
        <v>1200</v>
      </c>
      <c r="F98" s="72">
        <v>1125</v>
      </c>
      <c r="G98" s="72">
        <v>600</v>
      </c>
      <c r="H98" s="72">
        <v>0</v>
      </c>
      <c r="I98" s="72">
        <v>600</v>
      </c>
      <c r="J98" s="72">
        <v>0</v>
      </c>
      <c r="K98" s="72">
        <v>600</v>
      </c>
      <c r="L98" s="72">
        <v>0</v>
      </c>
      <c r="M98" s="72">
        <v>0</v>
      </c>
      <c r="N98" s="72">
        <v>10980</v>
      </c>
      <c r="O98" s="72">
        <v>0</v>
      </c>
      <c r="P98" s="72">
        <v>0</v>
      </c>
      <c r="Q98" s="72">
        <v>0</v>
      </c>
      <c r="R98" s="72">
        <v>0</v>
      </c>
      <c r="S98" s="72">
        <v>0</v>
      </c>
      <c r="T98" s="72">
        <v>0</v>
      </c>
      <c r="U98" s="72">
        <v>0</v>
      </c>
      <c r="V98" s="72">
        <v>0</v>
      </c>
      <c r="W98" s="72">
        <v>149.60000000000002</v>
      </c>
      <c r="X98" s="38">
        <v>101</v>
      </c>
      <c r="Y98" s="38">
        <v>0</v>
      </c>
      <c r="Z98" s="38">
        <v>100.8</v>
      </c>
      <c r="AA98" s="38">
        <v>193.60000000000002</v>
      </c>
      <c r="AB98" s="38">
        <v>110.00000000000001</v>
      </c>
      <c r="AC98" s="38">
        <v>132</v>
      </c>
      <c r="AD98" s="38">
        <v>55.000000000000007</v>
      </c>
      <c r="AE98" s="38">
        <v>95</v>
      </c>
      <c r="AF98" s="38">
        <v>39.6</v>
      </c>
      <c r="AG98" s="38">
        <v>55.000000000000007</v>
      </c>
      <c r="AH98" s="38">
        <v>16.2</v>
      </c>
      <c r="AI98" s="38">
        <v>0</v>
      </c>
      <c r="AJ98" s="46">
        <v>0</v>
      </c>
    </row>
    <row r="99" spans="1:36" x14ac:dyDescent="0.2">
      <c r="A99" s="71" t="s">
        <v>28</v>
      </c>
      <c r="B99" s="72">
        <v>4589</v>
      </c>
      <c r="C99" s="72"/>
      <c r="D99" s="72">
        <v>889</v>
      </c>
      <c r="E99" s="72">
        <v>0</v>
      </c>
      <c r="F99" s="72">
        <v>785</v>
      </c>
      <c r="G99" s="72">
        <v>0</v>
      </c>
      <c r="H99" s="72">
        <v>0</v>
      </c>
      <c r="I99" s="72">
        <v>0</v>
      </c>
      <c r="J99" s="72">
        <v>269.5</v>
      </c>
      <c r="K99" s="72">
        <v>139.80000000000001</v>
      </c>
      <c r="L99" s="72">
        <v>0</v>
      </c>
      <c r="M99" s="72">
        <v>0</v>
      </c>
      <c r="N99" s="72">
        <v>0</v>
      </c>
      <c r="O99" s="72">
        <v>730</v>
      </c>
      <c r="P99" s="72">
        <v>646.5</v>
      </c>
      <c r="Q99" s="72">
        <v>3737.6</v>
      </c>
      <c r="R99" s="72">
        <v>2321.4</v>
      </c>
      <c r="S99" s="72">
        <v>1800</v>
      </c>
      <c r="T99" s="72">
        <v>1224</v>
      </c>
      <c r="U99" s="72">
        <v>1072</v>
      </c>
      <c r="V99" s="72">
        <v>1412.7</v>
      </c>
      <c r="W99" s="72">
        <v>814.5</v>
      </c>
      <c r="X99" s="38">
        <v>5428</v>
      </c>
      <c r="Y99" s="38">
        <v>1395</v>
      </c>
      <c r="Z99" s="38">
        <v>4056</v>
      </c>
      <c r="AA99" s="38">
        <v>3156.9230769230771</v>
      </c>
      <c r="AB99" s="38">
        <v>4025.3538461538465</v>
      </c>
      <c r="AC99" s="38">
        <v>610</v>
      </c>
      <c r="AD99" s="38">
        <v>5784.6153846153857</v>
      </c>
      <c r="AE99" s="38">
        <v>0</v>
      </c>
      <c r="AF99" s="38">
        <v>5915</v>
      </c>
      <c r="AG99" s="38">
        <v>0</v>
      </c>
      <c r="AH99" s="38">
        <v>2700</v>
      </c>
      <c r="AI99" s="38">
        <v>2197.5</v>
      </c>
      <c r="AJ99" s="46">
        <v>6948</v>
      </c>
    </row>
    <row r="100" spans="1:36" ht="14.25" customHeight="1" thickBot="1" x14ac:dyDescent="0.25">
      <c r="A100" s="71" t="s">
        <v>27</v>
      </c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>
        <v>0</v>
      </c>
      <c r="M100" s="72">
        <v>0</v>
      </c>
      <c r="N100" s="72">
        <v>0</v>
      </c>
      <c r="O100" s="72">
        <v>0</v>
      </c>
      <c r="P100" s="72">
        <v>0</v>
      </c>
      <c r="Q100" s="72">
        <v>0</v>
      </c>
      <c r="R100" s="72">
        <v>0</v>
      </c>
      <c r="S100" s="72">
        <v>0</v>
      </c>
      <c r="T100" s="72">
        <v>0</v>
      </c>
      <c r="U100" s="72">
        <v>0</v>
      </c>
      <c r="V100" s="72">
        <v>2700</v>
      </c>
      <c r="W100" s="72">
        <v>5423</v>
      </c>
      <c r="X100" s="38">
        <v>2350</v>
      </c>
      <c r="Y100" s="38">
        <v>2673</v>
      </c>
      <c r="Z100" s="38">
        <v>1947</v>
      </c>
      <c r="AA100" s="38">
        <v>2068</v>
      </c>
      <c r="AB100" s="38">
        <v>1562</v>
      </c>
      <c r="AC100" s="38">
        <v>1364</v>
      </c>
      <c r="AD100" s="38">
        <v>528</v>
      </c>
      <c r="AE100" s="38">
        <v>1239</v>
      </c>
      <c r="AF100" s="38">
        <v>539</v>
      </c>
      <c r="AG100" s="38">
        <v>1276</v>
      </c>
      <c r="AH100" s="38">
        <v>538</v>
      </c>
      <c r="AI100" s="38">
        <v>1430</v>
      </c>
      <c r="AJ100" s="46">
        <v>570</v>
      </c>
    </row>
    <row r="101" spans="1:36" ht="32.25" thickBot="1" x14ac:dyDescent="0.25">
      <c r="A101" s="73" t="s">
        <v>40</v>
      </c>
      <c r="B101" s="74">
        <f t="shared" ref="B101:L101" si="12">SUM(B81:B99)</f>
        <v>162070</v>
      </c>
      <c r="C101" s="74">
        <f t="shared" si="12"/>
        <v>102639.7</v>
      </c>
      <c r="D101" s="74">
        <f t="shared" si="12"/>
        <v>97782.7</v>
      </c>
      <c r="E101" s="74">
        <f t="shared" si="12"/>
        <v>155749.41999999998</v>
      </c>
      <c r="F101" s="74">
        <f t="shared" si="12"/>
        <v>175146.56</v>
      </c>
      <c r="G101" s="74">
        <f t="shared" si="12"/>
        <v>146624.54</v>
      </c>
      <c r="H101" s="74">
        <f t="shared" si="12"/>
        <v>167208.39999999997</v>
      </c>
      <c r="I101" s="74">
        <f t="shared" si="12"/>
        <v>181848</v>
      </c>
      <c r="J101" s="74">
        <f t="shared" si="12"/>
        <v>190808.26</v>
      </c>
      <c r="K101" s="74">
        <f t="shared" si="12"/>
        <v>118189.52</v>
      </c>
      <c r="L101" s="74">
        <f t="shared" si="12"/>
        <v>191419.30841459997</v>
      </c>
      <c r="M101" s="74">
        <f>SUM(M81:M100)</f>
        <v>111321.45000000001</v>
      </c>
      <c r="N101" s="74">
        <f t="shared" ref="N101:AJ101" si="13">SUM(N81:N100)</f>
        <v>179717</v>
      </c>
      <c r="O101" s="74">
        <f t="shared" si="13"/>
        <v>116475.2</v>
      </c>
      <c r="P101" s="74">
        <f t="shared" si="13"/>
        <v>146572.88</v>
      </c>
      <c r="Q101" s="74">
        <f t="shared" si="13"/>
        <v>90272.560000000012</v>
      </c>
      <c r="R101" s="74">
        <f t="shared" si="13"/>
        <v>115729.91799999999</v>
      </c>
      <c r="S101" s="74">
        <f t="shared" si="13"/>
        <v>119356.4</v>
      </c>
      <c r="T101" s="74">
        <f t="shared" si="13"/>
        <v>164300.6</v>
      </c>
      <c r="U101" s="74">
        <f t="shared" si="13"/>
        <v>127056.46960000001</v>
      </c>
      <c r="V101" s="74">
        <f t="shared" si="13"/>
        <v>101804.34</v>
      </c>
      <c r="W101" s="74">
        <f t="shared" si="13"/>
        <v>116158.00045584045</v>
      </c>
      <c r="X101" s="74">
        <f t="shared" si="13"/>
        <v>111179</v>
      </c>
      <c r="Y101" s="74">
        <f t="shared" si="13"/>
        <v>122915.48000000001</v>
      </c>
      <c r="Z101" s="74">
        <f t="shared" si="13"/>
        <v>150422.79999999999</v>
      </c>
      <c r="AA101" s="74">
        <f t="shared" si="13"/>
        <v>134020.13688644691</v>
      </c>
      <c r="AB101" s="74">
        <f t="shared" si="13"/>
        <v>150608.04834831835</v>
      </c>
      <c r="AC101" s="74">
        <f t="shared" si="13"/>
        <v>126086.331991342</v>
      </c>
      <c r="AD101" s="74">
        <f t="shared" si="13"/>
        <v>140287.00767898769</v>
      </c>
      <c r="AE101" s="74">
        <f t="shared" si="13"/>
        <v>106191.14285714286</v>
      </c>
      <c r="AF101" s="74">
        <f t="shared" si="13"/>
        <v>120109.77</v>
      </c>
      <c r="AG101" s="74">
        <f t="shared" si="13"/>
        <v>100901.10237333334</v>
      </c>
      <c r="AH101" s="74">
        <f t="shared" si="13"/>
        <v>80192.393095238091</v>
      </c>
      <c r="AI101" s="74">
        <f t="shared" si="13"/>
        <v>137549.51666666666</v>
      </c>
      <c r="AJ101" s="74">
        <f t="shared" si="13"/>
        <v>126576.1</v>
      </c>
    </row>
    <row r="102" spans="1:36" ht="14.25" customHeight="1" x14ac:dyDescent="0.2">
      <c r="A102" s="21" t="s">
        <v>102</v>
      </c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</row>
    <row r="103" spans="1:36" x14ac:dyDescent="0.2">
      <c r="A103" s="71" t="s">
        <v>15</v>
      </c>
      <c r="B103" s="72">
        <v>21060</v>
      </c>
      <c r="C103" s="72">
        <v>9257</v>
      </c>
      <c r="D103" s="72">
        <v>0</v>
      </c>
      <c r="E103" s="72">
        <v>12829.6</v>
      </c>
      <c r="F103" s="72">
        <v>21889.4</v>
      </c>
      <c r="G103" s="72">
        <v>12134.87</v>
      </c>
      <c r="H103" s="72">
        <v>21864.38</v>
      </c>
      <c r="I103" s="72">
        <v>21689.64</v>
      </c>
      <c r="J103" s="72">
        <v>13630.06</v>
      </c>
      <c r="K103" s="72">
        <v>22094.411799999998</v>
      </c>
      <c r="L103" s="72">
        <v>24598.9990855</v>
      </c>
      <c r="M103" s="72">
        <v>44070.999385800002</v>
      </c>
      <c r="N103" s="72">
        <v>21195</v>
      </c>
      <c r="O103" s="72">
        <v>44858.43</v>
      </c>
      <c r="P103" s="72">
        <v>31200</v>
      </c>
      <c r="Q103" s="72">
        <v>40399.800000000003</v>
      </c>
      <c r="R103" s="72">
        <v>28308</v>
      </c>
      <c r="S103" s="72">
        <v>44847.6</v>
      </c>
      <c r="T103" s="72">
        <v>25825.131025558068</v>
      </c>
      <c r="U103" s="72">
        <f>45653.08-U81</f>
        <v>40174.710400000004</v>
      </c>
      <c r="V103" s="72">
        <v>30629.9</v>
      </c>
      <c r="W103" s="72">
        <v>22374</v>
      </c>
      <c r="X103" s="38">
        <v>11683</v>
      </c>
      <c r="Y103" s="38">
        <v>22373.916933058812</v>
      </c>
      <c r="Z103" s="38">
        <v>22357.200000000001</v>
      </c>
      <c r="AA103" s="38">
        <v>28582.5</v>
      </c>
      <c r="AB103" s="38">
        <v>23855.43</v>
      </c>
      <c r="AC103" s="38">
        <v>32446.5</v>
      </c>
      <c r="AD103" s="38">
        <v>19510.855</v>
      </c>
      <c r="AE103" s="38">
        <v>29927.79</v>
      </c>
      <c r="AF103" s="38">
        <v>16954</v>
      </c>
      <c r="AG103" s="38">
        <v>8535.0336000000007</v>
      </c>
      <c r="AH103" s="38">
        <v>5953.7549999999992</v>
      </c>
      <c r="AI103" s="38">
        <v>11878.45</v>
      </c>
      <c r="AJ103" s="46">
        <v>42715.200000000004</v>
      </c>
    </row>
    <row r="104" spans="1:36" x14ac:dyDescent="0.2">
      <c r="A104" s="71" t="s">
        <v>21</v>
      </c>
      <c r="B104" s="72">
        <v>0</v>
      </c>
      <c r="C104" s="72">
        <v>0</v>
      </c>
      <c r="D104" s="72">
        <v>0</v>
      </c>
      <c r="E104" s="72">
        <v>0</v>
      </c>
      <c r="F104" s="72">
        <v>0</v>
      </c>
      <c r="G104" s="72">
        <v>0</v>
      </c>
      <c r="H104" s="72">
        <v>0</v>
      </c>
      <c r="I104" s="72">
        <v>900</v>
      </c>
      <c r="J104" s="72">
        <v>252</v>
      </c>
      <c r="K104" s="72">
        <v>1500</v>
      </c>
      <c r="L104" s="72">
        <v>0</v>
      </c>
      <c r="M104" s="72">
        <v>0</v>
      </c>
      <c r="N104" s="72">
        <v>0</v>
      </c>
      <c r="O104" s="72">
        <v>0</v>
      </c>
      <c r="P104" s="72">
        <v>0</v>
      </c>
      <c r="Q104" s="72">
        <v>892.5</v>
      </c>
      <c r="R104" s="72">
        <v>181.8</v>
      </c>
      <c r="S104" s="72">
        <v>680</v>
      </c>
      <c r="T104" s="72">
        <v>871.0857687192206</v>
      </c>
      <c r="U104" s="72">
        <v>1360</v>
      </c>
      <c r="V104" s="72">
        <v>2000</v>
      </c>
      <c r="W104" s="72">
        <v>807.84671532846721</v>
      </c>
      <c r="X104" s="38">
        <v>1024</v>
      </c>
      <c r="Y104" s="38">
        <v>744.6</v>
      </c>
      <c r="Z104" s="38">
        <v>1819</v>
      </c>
      <c r="AA104" s="38">
        <v>1258</v>
      </c>
      <c r="AB104" s="38">
        <v>2465</v>
      </c>
      <c r="AC104" s="38">
        <v>986</v>
      </c>
      <c r="AD104" s="38">
        <v>2448</v>
      </c>
      <c r="AE104" s="38">
        <v>1224</v>
      </c>
      <c r="AF104" s="38">
        <v>468</v>
      </c>
      <c r="AG104" s="38">
        <v>380</v>
      </c>
      <c r="AH104" s="38">
        <v>825</v>
      </c>
      <c r="AI104" s="38">
        <v>1125</v>
      </c>
      <c r="AJ104" s="46">
        <v>1959</v>
      </c>
    </row>
    <row r="105" spans="1:36" x14ac:dyDescent="0.2">
      <c r="A105" s="71" t="s">
        <v>38</v>
      </c>
      <c r="B105" s="72">
        <v>8631</v>
      </c>
      <c r="C105" s="72">
        <v>4050</v>
      </c>
      <c r="D105" s="72">
        <v>1890</v>
      </c>
      <c r="E105" s="72">
        <v>0</v>
      </c>
      <c r="F105" s="72">
        <v>0</v>
      </c>
      <c r="G105" s="72">
        <v>1280</v>
      </c>
      <c r="H105" s="72">
        <v>6000</v>
      </c>
      <c r="I105" s="72">
        <v>6080</v>
      </c>
      <c r="J105" s="72">
        <v>2875.6</v>
      </c>
      <c r="K105" s="72">
        <v>5600</v>
      </c>
      <c r="L105" s="72">
        <v>864</v>
      </c>
      <c r="M105" s="72">
        <v>0</v>
      </c>
      <c r="N105" s="72">
        <v>1200</v>
      </c>
      <c r="O105" s="72">
        <v>0</v>
      </c>
      <c r="P105" s="72">
        <v>33300</v>
      </c>
      <c r="Q105" s="72">
        <v>23902</v>
      </c>
      <c r="R105" s="72">
        <v>13906.85</v>
      </c>
      <c r="S105" s="72">
        <v>14450</v>
      </c>
      <c r="T105" s="72">
        <v>12195.200762069089</v>
      </c>
      <c r="U105" s="72">
        <v>9520</v>
      </c>
      <c r="V105" s="72">
        <v>6151</v>
      </c>
      <c r="W105" s="72">
        <v>7430.7</v>
      </c>
      <c r="X105" s="38">
        <v>5286</v>
      </c>
      <c r="Y105" s="38">
        <v>5494.4</v>
      </c>
      <c r="Z105" s="38">
        <v>11033</v>
      </c>
      <c r="AA105" s="38">
        <v>6082.5</v>
      </c>
      <c r="AB105" s="38">
        <v>13311</v>
      </c>
      <c r="AC105" s="38">
        <v>3078</v>
      </c>
      <c r="AD105" s="38">
        <v>10115</v>
      </c>
      <c r="AE105" s="38">
        <v>8154</v>
      </c>
      <c r="AF105" s="38">
        <v>1908</v>
      </c>
      <c r="AG105" s="38">
        <v>1140</v>
      </c>
      <c r="AH105" s="38">
        <v>2128</v>
      </c>
      <c r="AI105" s="38">
        <v>3150</v>
      </c>
      <c r="AJ105" s="46">
        <v>4872</v>
      </c>
    </row>
    <row r="106" spans="1:36" x14ac:dyDescent="0.2">
      <c r="A106" s="71" t="s">
        <v>37</v>
      </c>
      <c r="B106" s="72">
        <v>0</v>
      </c>
      <c r="C106" s="72">
        <v>0</v>
      </c>
      <c r="D106" s="72">
        <v>0</v>
      </c>
      <c r="E106" s="72">
        <v>0</v>
      </c>
      <c r="F106" s="72">
        <v>0</v>
      </c>
      <c r="G106" s="72">
        <v>0</v>
      </c>
      <c r="H106" s="72">
        <v>0</v>
      </c>
      <c r="I106" s="72">
        <v>0</v>
      </c>
      <c r="J106" s="72">
        <v>0</v>
      </c>
      <c r="K106" s="72">
        <v>0</v>
      </c>
      <c r="L106" s="72">
        <v>0</v>
      </c>
      <c r="M106" s="72">
        <v>0</v>
      </c>
      <c r="N106" s="72">
        <v>0</v>
      </c>
      <c r="O106" s="72">
        <v>0</v>
      </c>
      <c r="P106" s="72">
        <v>0</v>
      </c>
      <c r="Q106" s="72">
        <v>0</v>
      </c>
      <c r="R106" s="72">
        <v>0</v>
      </c>
      <c r="S106" s="72">
        <v>0</v>
      </c>
      <c r="T106" s="72">
        <v>538.02356303245983</v>
      </c>
      <c r="U106" s="72">
        <v>0</v>
      </c>
      <c r="V106" s="72">
        <v>192</v>
      </c>
      <c r="W106" s="72">
        <v>0</v>
      </c>
      <c r="X106" s="72">
        <v>0</v>
      </c>
      <c r="Y106" s="72">
        <v>300</v>
      </c>
      <c r="AA106" s="38">
        <v>0</v>
      </c>
      <c r="AB106" s="38">
        <v>0</v>
      </c>
      <c r="AF106" s="38">
        <v>0</v>
      </c>
      <c r="AG106" s="38">
        <v>0</v>
      </c>
      <c r="AH106" s="38">
        <v>0</v>
      </c>
      <c r="AI106" s="38">
        <v>0</v>
      </c>
      <c r="AJ106" s="46">
        <v>0</v>
      </c>
    </row>
    <row r="107" spans="1:36" x14ac:dyDescent="0.2">
      <c r="A107" s="71" t="s">
        <v>36</v>
      </c>
      <c r="B107" s="72">
        <v>0</v>
      </c>
      <c r="C107" s="72">
        <v>7200</v>
      </c>
      <c r="D107" s="72">
        <v>0</v>
      </c>
      <c r="E107" s="72">
        <v>6600</v>
      </c>
      <c r="F107" s="72">
        <v>0</v>
      </c>
      <c r="G107" s="72">
        <v>8138.75</v>
      </c>
      <c r="H107" s="72">
        <v>0</v>
      </c>
      <c r="I107" s="72">
        <v>7800</v>
      </c>
      <c r="J107" s="72">
        <v>0</v>
      </c>
      <c r="K107" s="72">
        <v>6600</v>
      </c>
      <c r="L107" s="72">
        <v>0</v>
      </c>
      <c r="M107" s="72">
        <v>0</v>
      </c>
      <c r="N107" s="72">
        <v>0</v>
      </c>
      <c r="O107" s="72">
        <v>0</v>
      </c>
      <c r="P107" s="72">
        <v>0</v>
      </c>
      <c r="Q107" s="72">
        <v>0</v>
      </c>
      <c r="R107" s="72">
        <v>0</v>
      </c>
      <c r="S107" s="72">
        <v>0</v>
      </c>
      <c r="T107" s="72">
        <v>0</v>
      </c>
      <c r="U107" s="72">
        <v>0</v>
      </c>
      <c r="V107" s="72">
        <v>0</v>
      </c>
      <c r="W107" s="72">
        <v>0</v>
      </c>
      <c r="X107" s="72">
        <v>0</v>
      </c>
      <c r="Y107" s="72"/>
      <c r="AC107" s="38">
        <v>0</v>
      </c>
      <c r="AF107" s="38">
        <v>0</v>
      </c>
      <c r="AG107" s="38">
        <v>0</v>
      </c>
      <c r="AH107" s="38">
        <v>0</v>
      </c>
      <c r="AI107" s="38">
        <v>0</v>
      </c>
      <c r="AJ107" s="46">
        <v>0</v>
      </c>
    </row>
    <row r="108" spans="1:36" x14ac:dyDescent="0.2">
      <c r="A108" s="71" t="s">
        <v>35</v>
      </c>
      <c r="B108" s="72">
        <v>30240</v>
      </c>
      <c r="C108" s="72">
        <v>33440</v>
      </c>
      <c r="D108" s="72">
        <v>20480</v>
      </c>
      <c r="E108" s="72">
        <v>29920</v>
      </c>
      <c r="F108" s="72">
        <v>20160</v>
      </c>
      <c r="G108" s="72">
        <v>26880</v>
      </c>
      <c r="H108" s="72">
        <v>23040</v>
      </c>
      <c r="I108" s="72">
        <v>24640</v>
      </c>
      <c r="J108" s="72">
        <v>23040</v>
      </c>
      <c r="K108" s="72">
        <v>20992</v>
      </c>
      <c r="L108" s="72">
        <v>22336</v>
      </c>
      <c r="M108" s="72">
        <v>17280</v>
      </c>
      <c r="N108" s="72">
        <v>16000</v>
      </c>
      <c r="O108" s="72">
        <v>11520</v>
      </c>
      <c r="P108" s="72">
        <v>10880</v>
      </c>
      <c r="Q108" s="72">
        <v>11200</v>
      </c>
      <c r="R108" s="72">
        <v>9280</v>
      </c>
      <c r="S108" s="72">
        <v>11520</v>
      </c>
      <c r="T108" s="72">
        <v>10453.029224630647</v>
      </c>
      <c r="U108" s="72">
        <v>14080</v>
      </c>
      <c r="V108" s="72">
        <v>8484</v>
      </c>
      <c r="W108" s="72">
        <v>12800</v>
      </c>
      <c r="X108" s="38">
        <v>7840</v>
      </c>
      <c r="Y108" s="38">
        <v>14080</v>
      </c>
      <c r="Z108" s="38">
        <v>12800</v>
      </c>
      <c r="AA108" s="38">
        <v>14080.000000000004</v>
      </c>
      <c r="AB108" s="38">
        <v>12800.000000000002</v>
      </c>
      <c r="AC108" s="38">
        <v>14080.000000000004</v>
      </c>
      <c r="AD108" s="38">
        <v>12800.000000000002</v>
      </c>
      <c r="AE108" s="38">
        <v>14080.000000000004</v>
      </c>
      <c r="AF108" s="38">
        <v>8640</v>
      </c>
      <c r="AG108" s="38">
        <v>8432</v>
      </c>
      <c r="AH108" s="38">
        <v>9600</v>
      </c>
      <c r="AI108" s="38">
        <v>9600</v>
      </c>
      <c r="AJ108" s="46">
        <v>13305.6</v>
      </c>
    </row>
    <row r="109" spans="1:36" x14ac:dyDescent="0.2">
      <c r="A109" s="71" t="s">
        <v>19</v>
      </c>
      <c r="B109" s="72">
        <v>0</v>
      </c>
      <c r="C109" s="72">
        <v>10960</v>
      </c>
      <c r="D109" s="72">
        <v>7238</v>
      </c>
      <c r="E109" s="72">
        <v>2656</v>
      </c>
      <c r="F109" s="72">
        <v>6976.4</v>
      </c>
      <c r="G109" s="72">
        <v>944.3</v>
      </c>
      <c r="H109" s="72">
        <v>3628.8</v>
      </c>
      <c r="I109" s="72">
        <v>5564.4</v>
      </c>
      <c r="J109" s="72">
        <v>10962.6</v>
      </c>
      <c r="K109" s="72">
        <v>1208</v>
      </c>
      <c r="L109" s="72">
        <v>21888</v>
      </c>
      <c r="M109" s="72">
        <v>9578.9995484999999</v>
      </c>
      <c r="N109" s="72">
        <v>20175</v>
      </c>
      <c r="O109" s="72">
        <v>9120</v>
      </c>
      <c r="P109" s="72">
        <v>27028.2</v>
      </c>
      <c r="Q109" s="72">
        <v>28200</v>
      </c>
      <c r="R109" s="72">
        <v>21000</v>
      </c>
      <c r="S109" s="72">
        <v>4140</v>
      </c>
      <c r="T109" s="72">
        <v>13465.961177612422</v>
      </c>
      <c r="U109" s="72">
        <v>3652</v>
      </c>
      <c r="V109" s="72">
        <v>1767.2</v>
      </c>
      <c r="W109" s="72">
        <v>14700</v>
      </c>
      <c r="X109" s="38">
        <v>15578</v>
      </c>
      <c r="Y109" s="38">
        <v>6300</v>
      </c>
      <c r="Z109" s="38">
        <v>19400</v>
      </c>
      <c r="AA109" s="38">
        <v>8622.0000000000018</v>
      </c>
      <c r="AB109" s="38">
        <v>17591.428571428576</v>
      </c>
      <c r="AC109" s="38">
        <v>2409.6428571428569</v>
      </c>
      <c r="AD109" s="38">
        <v>28482.142857142859</v>
      </c>
      <c r="AE109" s="38">
        <v>0</v>
      </c>
      <c r="AF109" s="38">
        <v>11745</v>
      </c>
      <c r="AG109" s="38">
        <v>0</v>
      </c>
      <c r="AH109" s="38">
        <v>4320</v>
      </c>
      <c r="AI109" s="38">
        <v>2608</v>
      </c>
      <c r="AJ109" s="46">
        <v>13194</v>
      </c>
    </row>
    <row r="110" spans="1:36" x14ac:dyDescent="0.2">
      <c r="A110" s="71" t="s">
        <v>34</v>
      </c>
      <c r="B110" s="72">
        <v>28275</v>
      </c>
      <c r="C110" s="72">
        <v>22500</v>
      </c>
      <c r="D110" s="72">
        <v>27000</v>
      </c>
      <c r="E110" s="72">
        <v>15010</v>
      </c>
      <c r="F110" s="72">
        <v>19340</v>
      </c>
      <c r="G110" s="72">
        <v>11135</v>
      </c>
      <c r="H110" s="72">
        <v>20000</v>
      </c>
      <c r="I110" s="72">
        <v>10175</v>
      </c>
      <c r="J110" s="72">
        <v>18000</v>
      </c>
      <c r="K110" s="72">
        <v>12000</v>
      </c>
      <c r="L110" s="72">
        <v>12600</v>
      </c>
      <c r="M110" s="72">
        <v>10000</v>
      </c>
      <c r="N110" s="72">
        <v>10800</v>
      </c>
      <c r="O110" s="72">
        <v>8400</v>
      </c>
      <c r="P110" s="72">
        <v>14700</v>
      </c>
      <c r="Q110" s="72">
        <v>10000</v>
      </c>
      <c r="R110" s="72">
        <v>18000</v>
      </c>
      <c r="S110" s="72">
        <v>8800</v>
      </c>
      <c r="T110" s="72">
        <v>6763.7247924080675</v>
      </c>
      <c r="U110" s="72">
        <v>5555</v>
      </c>
      <c r="V110" s="72">
        <v>4370</v>
      </c>
      <c r="W110" s="72">
        <v>7500</v>
      </c>
      <c r="X110" s="38">
        <v>6300</v>
      </c>
      <c r="Y110" s="38">
        <v>6000</v>
      </c>
      <c r="Z110" s="38">
        <v>7800</v>
      </c>
      <c r="AA110" s="38">
        <v>6960</v>
      </c>
      <c r="AB110" s="38">
        <v>4329</v>
      </c>
      <c r="AC110" s="38">
        <v>4902.0000000000009</v>
      </c>
      <c r="AD110" s="38">
        <v>5244.0000000000009</v>
      </c>
      <c r="AE110" s="38">
        <v>2673.75</v>
      </c>
      <c r="AF110" s="38">
        <v>1995</v>
      </c>
      <c r="AG110" s="38">
        <v>1200</v>
      </c>
      <c r="AH110" s="38">
        <v>2015</v>
      </c>
      <c r="AI110" s="38">
        <v>2850</v>
      </c>
      <c r="AJ110" s="46">
        <v>2240</v>
      </c>
    </row>
    <row r="111" spans="1:36" x14ac:dyDescent="0.2">
      <c r="A111" s="71" t="s">
        <v>13</v>
      </c>
      <c r="B111" s="72">
        <v>0</v>
      </c>
      <c r="C111" s="72">
        <v>8345</v>
      </c>
      <c r="D111" s="72">
        <v>0</v>
      </c>
      <c r="E111" s="72">
        <v>8000</v>
      </c>
      <c r="F111" s="72">
        <v>7200</v>
      </c>
      <c r="G111" s="72">
        <v>2700</v>
      </c>
      <c r="H111" s="72">
        <v>6500</v>
      </c>
      <c r="I111" s="72">
        <v>6545</v>
      </c>
      <c r="J111" s="72">
        <v>3150</v>
      </c>
      <c r="K111" s="72">
        <v>7330</v>
      </c>
      <c r="L111" s="72">
        <v>3900</v>
      </c>
      <c r="M111" s="72">
        <v>9175</v>
      </c>
      <c r="N111" s="72">
        <v>6200</v>
      </c>
      <c r="O111" s="72">
        <v>1700</v>
      </c>
      <c r="P111" s="72">
        <v>3987.5</v>
      </c>
      <c r="Q111" s="72">
        <v>6536</v>
      </c>
      <c r="R111" s="72">
        <v>8944</v>
      </c>
      <c r="S111" s="72">
        <v>6675</v>
      </c>
      <c r="T111" s="72">
        <v>9146.400571551816</v>
      </c>
      <c r="U111" s="72">
        <v>6160</v>
      </c>
      <c r="V111" s="72">
        <v>2770</v>
      </c>
      <c r="W111" s="72">
        <v>5610</v>
      </c>
      <c r="X111" s="38">
        <v>7453</v>
      </c>
      <c r="Y111" s="38">
        <v>3870</v>
      </c>
      <c r="Z111" s="38">
        <v>6840</v>
      </c>
      <c r="AA111" s="38">
        <v>9760</v>
      </c>
      <c r="AB111" s="38">
        <v>6840</v>
      </c>
      <c r="AC111" s="38">
        <v>9760</v>
      </c>
      <c r="AD111" s="38">
        <v>6840</v>
      </c>
      <c r="AE111" s="38">
        <v>9800</v>
      </c>
      <c r="AF111" s="38">
        <v>6840</v>
      </c>
      <c r="AG111" s="38">
        <v>2337.5</v>
      </c>
      <c r="AH111" s="38">
        <v>930</v>
      </c>
      <c r="AI111" s="38">
        <v>8060</v>
      </c>
      <c r="AJ111" s="46">
        <v>6840</v>
      </c>
    </row>
    <row r="112" spans="1:36" x14ac:dyDescent="0.2">
      <c r="A112" s="71" t="s">
        <v>12</v>
      </c>
      <c r="B112" s="72">
        <v>11880</v>
      </c>
      <c r="C112" s="72">
        <v>900</v>
      </c>
      <c r="D112" s="72">
        <v>5488</v>
      </c>
      <c r="E112" s="72">
        <v>8738.1</v>
      </c>
      <c r="F112" s="72">
        <v>8937.5</v>
      </c>
      <c r="G112" s="72">
        <v>9581</v>
      </c>
      <c r="H112" s="72">
        <v>6720</v>
      </c>
      <c r="I112" s="72">
        <v>8006.4</v>
      </c>
      <c r="J112" s="72">
        <v>7056</v>
      </c>
      <c r="K112" s="72">
        <v>7104</v>
      </c>
      <c r="L112" s="72">
        <v>6985.6</v>
      </c>
      <c r="M112" s="72">
        <v>6926.4</v>
      </c>
      <c r="N112" s="72">
        <v>7020</v>
      </c>
      <c r="O112" s="72">
        <v>7858.8</v>
      </c>
      <c r="P112" s="72">
        <v>8228.25</v>
      </c>
      <c r="Q112" s="72">
        <v>8550</v>
      </c>
      <c r="R112" s="72">
        <v>6000</v>
      </c>
      <c r="S112" s="72">
        <v>7640</v>
      </c>
      <c r="T112" s="72">
        <v>7101.9110320284699</v>
      </c>
      <c r="U112" s="72">
        <v>6370</v>
      </c>
      <c r="V112" s="72">
        <v>3600</v>
      </c>
      <c r="W112" s="72">
        <v>5694</v>
      </c>
      <c r="X112" s="38">
        <v>4800</v>
      </c>
      <c r="Y112" s="38">
        <v>5552</v>
      </c>
      <c r="Z112" s="38">
        <v>6200</v>
      </c>
      <c r="AA112" s="38">
        <v>6134.2857142857138</v>
      </c>
      <c r="AB112" s="38">
        <v>6239.9999999999991</v>
      </c>
      <c r="AC112" s="38">
        <v>6295.7142857142853</v>
      </c>
      <c r="AD112" s="38">
        <v>6376.4285714285706</v>
      </c>
      <c r="AE112" s="38">
        <v>6295.7142857142853</v>
      </c>
      <c r="AF112" s="38">
        <v>6450</v>
      </c>
      <c r="AG112" s="38">
        <v>5404</v>
      </c>
      <c r="AH112" s="38">
        <v>2496</v>
      </c>
      <c r="AI112" s="38">
        <v>6160</v>
      </c>
      <c r="AJ112" s="46">
        <v>6396</v>
      </c>
    </row>
    <row r="113" spans="1:36" x14ac:dyDescent="0.2">
      <c r="A113" s="71" t="s">
        <v>11</v>
      </c>
      <c r="B113" s="72">
        <v>5850</v>
      </c>
      <c r="C113" s="72">
        <v>0</v>
      </c>
      <c r="D113" s="72">
        <v>3780</v>
      </c>
      <c r="E113" s="72">
        <v>450</v>
      </c>
      <c r="F113" s="72">
        <v>450</v>
      </c>
      <c r="G113" s="72">
        <v>0</v>
      </c>
      <c r="H113" s="72">
        <v>4050</v>
      </c>
      <c r="I113" s="72">
        <v>0</v>
      </c>
      <c r="J113" s="72">
        <v>5850</v>
      </c>
      <c r="K113" s="72">
        <v>0</v>
      </c>
      <c r="L113" s="72">
        <v>0</v>
      </c>
      <c r="M113" s="72">
        <v>56</v>
      </c>
      <c r="N113" s="72">
        <v>2240</v>
      </c>
      <c r="O113" s="72">
        <v>69.66</v>
      </c>
      <c r="P113" s="72">
        <v>4814.92</v>
      </c>
      <c r="Q113" s="72">
        <v>45</v>
      </c>
      <c r="R113" s="72">
        <v>5272.5</v>
      </c>
      <c r="S113" s="72">
        <v>0</v>
      </c>
      <c r="T113" s="72">
        <v>2264.8229986699735</v>
      </c>
      <c r="U113" s="72">
        <v>2</v>
      </c>
      <c r="V113" s="72">
        <f>1736+620+194+824</f>
        <v>3374</v>
      </c>
      <c r="W113" s="72">
        <v>792.79551820728295</v>
      </c>
      <c r="X113" s="38">
        <v>2677</v>
      </c>
      <c r="Y113" s="38">
        <v>608.66525821596247</v>
      </c>
      <c r="Z113" s="38">
        <v>5689</v>
      </c>
      <c r="AA113" s="38">
        <v>580.5</v>
      </c>
      <c r="AB113" s="38">
        <v>5060.333333333333</v>
      </c>
      <c r="AC113" s="38">
        <v>1000.9999999999999</v>
      </c>
      <c r="AD113" s="38">
        <v>7096</v>
      </c>
      <c r="AE113" s="38">
        <v>1042</v>
      </c>
      <c r="AF113" s="38">
        <v>8049</v>
      </c>
      <c r="AG113" s="38">
        <v>1716.6</v>
      </c>
      <c r="AH113" s="38">
        <v>3962</v>
      </c>
      <c r="AI113" s="38">
        <v>960</v>
      </c>
      <c r="AJ113" s="46">
        <v>8869.6999999999989</v>
      </c>
    </row>
    <row r="114" spans="1:36" x14ac:dyDescent="0.2">
      <c r="A114" s="71" t="s">
        <v>18</v>
      </c>
      <c r="B114" s="72">
        <v>0</v>
      </c>
      <c r="C114" s="72">
        <v>661</v>
      </c>
      <c r="D114" s="72">
        <v>0</v>
      </c>
      <c r="E114" s="72">
        <v>259.2</v>
      </c>
      <c r="F114" s="72">
        <v>0</v>
      </c>
      <c r="G114" s="72">
        <v>0</v>
      </c>
      <c r="H114" s="72">
        <v>0</v>
      </c>
      <c r="I114" s="72">
        <v>0</v>
      </c>
      <c r="J114" s="72">
        <v>0</v>
      </c>
      <c r="K114" s="72">
        <v>420</v>
      </c>
      <c r="L114" s="72">
        <v>0</v>
      </c>
      <c r="M114" s="72">
        <v>0</v>
      </c>
      <c r="N114" s="72">
        <v>0</v>
      </c>
      <c r="O114" s="72">
        <v>0</v>
      </c>
      <c r="P114" s="72">
        <v>0</v>
      </c>
      <c r="Q114" s="72">
        <v>0</v>
      </c>
      <c r="R114" s="72">
        <v>0</v>
      </c>
      <c r="S114" s="72">
        <v>0</v>
      </c>
      <c r="T114" s="72">
        <v>0</v>
      </c>
      <c r="U114" s="72">
        <v>0</v>
      </c>
      <c r="V114" s="72">
        <v>0</v>
      </c>
      <c r="W114" s="72">
        <v>0</v>
      </c>
      <c r="X114" s="72">
        <v>0</v>
      </c>
      <c r="Y114" s="72"/>
      <c r="Z114" s="38">
        <v>0</v>
      </c>
      <c r="AA114" s="38">
        <v>0</v>
      </c>
      <c r="AB114" s="38">
        <v>0</v>
      </c>
      <c r="AC114" s="38">
        <v>0</v>
      </c>
      <c r="AF114" s="38">
        <v>0</v>
      </c>
      <c r="AG114" s="38">
        <v>0</v>
      </c>
      <c r="AH114" s="38">
        <v>0</v>
      </c>
      <c r="AI114" s="38">
        <v>0</v>
      </c>
      <c r="AJ114" s="46">
        <v>0</v>
      </c>
    </row>
    <row r="115" spans="1:36" x14ac:dyDescent="0.2">
      <c r="A115" s="71" t="s">
        <v>33</v>
      </c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>
        <v>0</v>
      </c>
      <c r="U115" s="72">
        <v>0</v>
      </c>
      <c r="V115" s="72">
        <v>0</v>
      </c>
      <c r="W115" s="72">
        <v>0</v>
      </c>
      <c r="X115" s="72">
        <v>0</v>
      </c>
      <c r="Y115" s="72">
        <v>0</v>
      </c>
      <c r="Z115" s="38">
        <v>0</v>
      </c>
      <c r="AA115" s="38">
        <v>37700</v>
      </c>
      <c r="AB115" s="38">
        <v>1000</v>
      </c>
      <c r="AC115" s="38">
        <v>400</v>
      </c>
      <c r="AD115" s="38">
        <v>1000</v>
      </c>
      <c r="AE115" s="38">
        <v>320</v>
      </c>
      <c r="AF115" s="38">
        <v>1100</v>
      </c>
      <c r="AG115" s="38">
        <v>2940</v>
      </c>
      <c r="AH115" s="38">
        <v>1200</v>
      </c>
      <c r="AI115" s="38">
        <v>800</v>
      </c>
      <c r="AJ115" s="46">
        <v>1100</v>
      </c>
    </row>
    <row r="116" spans="1:36" x14ac:dyDescent="0.2">
      <c r="A116" s="71" t="s">
        <v>32</v>
      </c>
      <c r="B116" s="72">
        <v>3106</v>
      </c>
      <c r="C116" s="72">
        <v>0</v>
      </c>
      <c r="D116" s="72">
        <v>1400</v>
      </c>
      <c r="E116" s="72">
        <v>2030</v>
      </c>
      <c r="F116" s="72">
        <v>2400</v>
      </c>
      <c r="G116" s="72">
        <v>1076</v>
      </c>
      <c r="H116" s="72">
        <v>1110</v>
      </c>
      <c r="I116" s="72">
        <v>1080</v>
      </c>
      <c r="J116" s="72">
        <v>1224</v>
      </c>
      <c r="K116" s="72">
        <v>241.08</v>
      </c>
      <c r="L116" s="72">
        <v>0</v>
      </c>
      <c r="M116" s="72">
        <v>0</v>
      </c>
      <c r="N116" s="72">
        <v>960</v>
      </c>
      <c r="O116" s="72">
        <v>7222</v>
      </c>
      <c r="P116" s="72">
        <v>2622.8</v>
      </c>
      <c r="Q116" s="72">
        <v>0</v>
      </c>
      <c r="R116" s="72">
        <v>0</v>
      </c>
      <c r="S116" s="72">
        <v>0</v>
      </c>
      <c r="T116" s="72">
        <v>6487.0269599913727</v>
      </c>
      <c r="U116" s="72">
        <v>6200</v>
      </c>
      <c r="V116" s="72">
        <v>5900</v>
      </c>
      <c r="W116" s="72">
        <v>7500</v>
      </c>
      <c r="X116" s="38">
        <v>7500</v>
      </c>
      <c r="Y116" s="38">
        <v>3332</v>
      </c>
      <c r="Z116" s="38">
        <v>19880</v>
      </c>
      <c r="AA116" s="38">
        <v>24000</v>
      </c>
      <c r="AB116" s="38">
        <v>28178.833333333336</v>
      </c>
      <c r="AC116" s="38">
        <v>23000</v>
      </c>
      <c r="AD116" s="38">
        <v>28125</v>
      </c>
      <c r="AE116" s="38">
        <v>20125</v>
      </c>
      <c r="AF116" s="38">
        <v>27050</v>
      </c>
      <c r="AG116" s="38">
        <v>9034.36</v>
      </c>
      <c r="AH116" s="38">
        <v>7870.35</v>
      </c>
      <c r="AI116" s="38">
        <v>19317</v>
      </c>
      <c r="AJ116" s="46">
        <v>8900</v>
      </c>
    </row>
    <row r="117" spans="1:36" x14ac:dyDescent="0.2">
      <c r="A117" s="71" t="s">
        <v>10</v>
      </c>
      <c r="B117" s="72">
        <v>0</v>
      </c>
      <c r="C117" s="72">
        <v>16530</v>
      </c>
      <c r="D117" s="72">
        <v>0</v>
      </c>
      <c r="E117" s="72">
        <v>0</v>
      </c>
      <c r="F117" s="72">
        <v>0</v>
      </c>
      <c r="G117" s="72">
        <v>0</v>
      </c>
      <c r="H117" s="72">
        <v>0</v>
      </c>
      <c r="I117" s="72">
        <v>0</v>
      </c>
      <c r="J117" s="72">
        <v>0</v>
      </c>
      <c r="K117" s="72">
        <v>0</v>
      </c>
      <c r="L117" s="72">
        <v>0</v>
      </c>
      <c r="M117" s="72">
        <v>0</v>
      </c>
      <c r="N117" s="72">
        <v>0</v>
      </c>
      <c r="O117" s="72">
        <v>9000</v>
      </c>
      <c r="P117" s="72">
        <v>0</v>
      </c>
      <c r="Q117" s="72">
        <v>15000</v>
      </c>
      <c r="R117" s="72">
        <v>10000</v>
      </c>
      <c r="S117" s="72">
        <v>6000</v>
      </c>
      <c r="T117" s="72">
        <v>6148.8407203709694</v>
      </c>
      <c r="U117" s="72">
        <v>6000</v>
      </c>
      <c r="V117" s="72">
        <v>4300</v>
      </c>
      <c r="W117" s="72">
        <v>6000</v>
      </c>
      <c r="X117" s="38">
        <v>2500</v>
      </c>
      <c r="Y117" s="38">
        <v>6000</v>
      </c>
      <c r="Z117" s="38">
        <v>7500</v>
      </c>
      <c r="AA117" s="38">
        <v>3780</v>
      </c>
      <c r="AB117" s="38">
        <v>5750</v>
      </c>
      <c r="AC117" s="38">
        <v>6669.9999999999991</v>
      </c>
      <c r="AD117" s="38">
        <v>6899.9999999999991</v>
      </c>
      <c r="AE117" s="38">
        <v>7500</v>
      </c>
      <c r="AF117" s="38">
        <v>7500</v>
      </c>
      <c r="AG117" s="38">
        <v>7000</v>
      </c>
      <c r="AH117" s="38">
        <v>7100</v>
      </c>
      <c r="AI117" s="38">
        <v>9000</v>
      </c>
      <c r="AJ117" s="46">
        <v>8560</v>
      </c>
    </row>
    <row r="118" spans="1:36" x14ac:dyDescent="0.2">
      <c r="A118" s="71" t="s">
        <v>31</v>
      </c>
      <c r="B118" s="72">
        <v>3360</v>
      </c>
      <c r="C118" s="72">
        <v>1250</v>
      </c>
      <c r="D118" s="72">
        <v>1456</v>
      </c>
      <c r="E118" s="72">
        <v>16032</v>
      </c>
      <c r="F118" s="72">
        <v>9648</v>
      </c>
      <c r="G118" s="72">
        <v>8601</v>
      </c>
      <c r="H118" s="72">
        <v>4454</v>
      </c>
      <c r="I118" s="72">
        <v>10906.4</v>
      </c>
      <c r="J118" s="72">
        <v>4922.7</v>
      </c>
      <c r="K118" s="72">
        <v>9430.7199999999993</v>
      </c>
      <c r="L118" s="72">
        <v>2300.7618600000001</v>
      </c>
      <c r="M118" s="72">
        <v>9086.6509999999998</v>
      </c>
      <c r="N118" s="72">
        <v>5210</v>
      </c>
      <c r="O118" s="72">
        <v>7222</v>
      </c>
      <c r="P118" s="72">
        <v>3105</v>
      </c>
      <c r="Q118" s="72">
        <v>8432.6</v>
      </c>
      <c r="R118" s="72">
        <v>4840</v>
      </c>
      <c r="S118" s="72">
        <v>4100</v>
      </c>
      <c r="T118" s="72">
        <v>5974.6235666271259</v>
      </c>
      <c r="U118" s="72">
        <v>4100</v>
      </c>
      <c r="V118" s="72">
        <v>5457</v>
      </c>
      <c r="W118" s="72">
        <v>4747.8461538461534</v>
      </c>
      <c r="X118" s="38">
        <v>3940</v>
      </c>
      <c r="Y118" s="38">
        <v>11375</v>
      </c>
      <c r="Z118" s="38">
        <v>11440</v>
      </c>
      <c r="AA118" s="38">
        <v>10028.4</v>
      </c>
      <c r="AB118" s="38">
        <v>4650</v>
      </c>
      <c r="AC118" s="38">
        <v>2025</v>
      </c>
      <c r="AD118" s="38">
        <v>3036.0000000000005</v>
      </c>
      <c r="AE118" s="38">
        <v>2250</v>
      </c>
      <c r="AF118" s="38">
        <v>425</v>
      </c>
      <c r="AG118" s="38">
        <v>724</v>
      </c>
      <c r="AH118" s="38">
        <v>3085.5</v>
      </c>
      <c r="AI118" s="38">
        <v>1875</v>
      </c>
      <c r="AJ118" s="46">
        <v>2295</v>
      </c>
    </row>
    <row r="119" spans="1:36" x14ac:dyDescent="0.2">
      <c r="A119" s="71" t="s">
        <v>30</v>
      </c>
      <c r="B119" s="72">
        <v>1750</v>
      </c>
      <c r="C119" s="72">
        <v>1050</v>
      </c>
      <c r="D119" s="72">
        <v>5600</v>
      </c>
      <c r="E119" s="72">
        <v>720</v>
      </c>
      <c r="F119" s="72">
        <v>1400</v>
      </c>
      <c r="G119" s="72">
        <v>1875</v>
      </c>
      <c r="H119" s="72">
        <v>500</v>
      </c>
      <c r="I119" s="72">
        <v>1250</v>
      </c>
      <c r="J119" s="72">
        <v>2170</v>
      </c>
      <c r="K119" s="72">
        <v>1500</v>
      </c>
      <c r="L119" s="72">
        <v>2000</v>
      </c>
      <c r="M119" s="72">
        <v>3500</v>
      </c>
      <c r="N119" s="72">
        <v>2800</v>
      </c>
      <c r="O119" s="72">
        <v>700</v>
      </c>
      <c r="P119" s="72">
        <v>930</v>
      </c>
      <c r="Q119" s="72">
        <v>0</v>
      </c>
      <c r="R119" s="72">
        <v>0</v>
      </c>
      <c r="S119" s="72">
        <v>0</v>
      </c>
      <c r="T119" s="72">
        <v>0</v>
      </c>
      <c r="U119" s="72">
        <v>1750</v>
      </c>
      <c r="V119" s="72">
        <v>350</v>
      </c>
      <c r="W119" s="72">
        <v>306</v>
      </c>
      <c r="X119" s="38">
        <v>550</v>
      </c>
      <c r="Y119" s="38">
        <v>94</v>
      </c>
      <c r="Z119" s="38">
        <v>20</v>
      </c>
      <c r="AA119" s="38">
        <v>54.400000000000006</v>
      </c>
      <c r="AB119" s="38">
        <v>70</v>
      </c>
      <c r="AC119" s="38">
        <v>40</v>
      </c>
      <c r="AD119" s="38">
        <v>42</v>
      </c>
      <c r="AE119" s="38">
        <v>58</v>
      </c>
      <c r="AF119" s="38">
        <v>42</v>
      </c>
      <c r="AG119" s="38">
        <v>18</v>
      </c>
      <c r="AH119" s="38">
        <v>0</v>
      </c>
      <c r="AI119" s="38">
        <v>0</v>
      </c>
      <c r="AJ119" s="46">
        <v>0</v>
      </c>
    </row>
    <row r="120" spans="1:36" x14ac:dyDescent="0.2">
      <c r="A120" s="71" t="s">
        <v>29</v>
      </c>
      <c r="B120" s="72">
        <v>0</v>
      </c>
      <c r="C120" s="72"/>
      <c r="D120" s="72">
        <v>0</v>
      </c>
      <c r="E120" s="72">
        <v>2400</v>
      </c>
      <c r="F120" s="72">
        <v>2244</v>
      </c>
      <c r="G120" s="72">
        <v>1400</v>
      </c>
      <c r="H120" s="72">
        <v>0</v>
      </c>
      <c r="I120" s="72">
        <v>1600</v>
      </c>
      <c r="J120" s="72">
        <v>0</v>
      </c>
      <c r="K120" s="72">
        <v>1260</v>
      </c>
      <c r="L120" s="72">
        <v>0</v>
      </c>
      <c r="M120" s="72">
        <v>4175.9998320000004</v>
      </c>
      <c r="N120" s="72">
        <v>2450</v>
      </c>
      <c r="O120" s="72">
        <v>0</v>
      </c>
      <c r="P120" s="72">
        <v>0</v>
      </c>
      <c r="Q120" s="72">
        <v>0</v>
      </c>
      <c r="R120" s="72">
        <v>0</v>
      </c>
      <c r="S120" s="72">
        <v>0</v>
      </c>
      <c r="T120" s="72">
        <v>0</v>
      </c>
      <c r="U120" s="72">
        <v>0</v>
      </c>
      <c r="V120" s="72">
        <v>0</v>
      </c>
      <c r="W120" s="72">
        <v>120</v>
      </c>
      <c r="X120" s="38">
        <v>16</v>
      </c>
      <c r="Z120" s="38">
        <v>16</v>
      </c>
      <c r="AA120" s="38">
        <v>46</v>
      </c>
      <c r="AB120" s="38">
        <v>70</v>
      </c>
      <c r="AC120" s="38">
        <v>10</v>
      </c>
      <c r="AD120" s="38">
        <v>16</v>
      </c>
      <c r="AE120" s="38">
        <v>20</v>
      </c>
      <c r="AF120" s="38">
        <v>12.5</v>
      </c>
      <c r="AG120" s="38">
        <v>8</v>
      </c>
      <c r="AH120" s="38">
        <v>0</v>
      </c>
      <c r="AI120" s="38">
        <v>0</v>
      </c>
      <c r="AJ120" s="46">
        <v>0</v>
      </c>
    </row>
    <row r="121" spans="1:36" x14ac:dyDescent="0.2">
      <c r="A121" s="71" t="s">
        <v>28</v>
      </c>
      <c r="B121" s="72">
        <v>24534</v>
      </c>
      <c r="C121" s="72"/>
      <c r="D121" s="72">
        <v>7708</v>
      </c>
      <c r="E121" s="72">
        <v>0</v>
      </c>
      <c r="F121" s="72">
        <v>6482.53</v>
      </c>
      <c r="G121" s="72">
        <v>1709.22</v>
      </c>
      <c r="H121" s="72">
        <v>6732</v>
      </c>
      <c r="I121" s="72">
        <v>3844.3</v>
      </c>
      <c r="J121" s="72">
        <v>6852.52</v>
      </c>
      <c r="K121" s="72">
        <v>1440</v>
      </c>
      <c r="L121" s="72">
        <v>13537.5</v>
      </c>
      <c r="M121" s="72">
        <v>0</v>
      </c>
      <c r="N121" s="72">
        <v>8625</v>
      </c>
      <c r="O121" s="72">
        <v>4672</v>
      </c>
      <c r="P121" s="72">
        <v>16324</v>
      </c>
      <c r="Q121" s="72">
        <v>10240</v>
      </c>
      <c r="R121" s="72">
        <v>0</v>
      </c>
      <c r="S121" s="72">
        <v>3600</v>
      </c>
      <c r="T121" s="72">
        <v>4648.5235846004525</v>
      </c>
      <c r="U121" s="72">
        <v>2013</v>
      </c>
      <c r="V121" s="72">
        <v>884.9</v>
      </c>
      <c r="W121" s="72">
        <v>1348.5</v>
      </c>
      <c r="X121" s="38">
        <v>7853</v>
      </c>
      <c r="Y121" s="38">
        <v>1836</v>
      </c>
      <c r="Z121" s="38">
        <v>6288</v>
      </c>
      <c r="AA121" s="38">
        <v>3222.0000000000009</v>
      </c>
      <c r="AB121" s="38">
        <v>6123.0769230769247</v>
      </c>
      <c r="AC121" s="38">
        <v>1056</v>
      </c>
      <c r="AD121" s="38">
        <v>7876.923076923078</v>
      </c>
      <c r="AE121" s="38">
        <v>0</v>
      </c>
      <c r="AF121" s="38">
        <v>7051</v>
      </c>
      <c r="AG121" s="38">
        <v>0</v>
      </c>
      <c r="AH121" s="38">
        <v>3996</v>
      </c>
      <c r="AI121" s="38">
        <v>2465</v>
      </c>
      <c r="AJ121" s="46">
        <v>10089</v>
      </c>
    </row>
    <row r="122" spans="1:36" x14ac:dyDescent="0.2">
      <c r="A122" s="71" t="s">
        <v>27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>
        <v>0</v>
      </c>
      <c r="L122" s="72">
        <v>0</v>
      </c>
      <c r="M122" s="72">
        <v>0</v>
      </c>
      <c r="N122" s="72">
        <v>0</v>
      </c>
      <c r="O122" s="72">
        <v>0</v>
      </c>
      <c r="P122" s="72">
        <v>0</v>
      </c>
      <c r="Q122" s="72">
        <v>0</v>
      </c>
      <c r="R122" s="72">
        <v>0</v>
      </c>
      <c r="S122" s="72">
        <v>0</v>
      </c>
      <c r="T122" s="72">
        <v>0</v>
      </c>
      <c r="U122" s="72">
        <v>0</v>
      </c>
      <c r="V122" s="72">
        <v>425</v>
      </c>
      <c r="W122" s="72">
        <v>410</v>
      </c>
      <c r="X122" s="38">
        <v>925</v>
      </c>
      <c r="Y122" s="38">
        <v>470</v>
      </c>
      <c r="Z122" s="38">
        <v>460</v>
      </c>
      <c r="AA122" s="38">
        <v>376</v>
      </c>
      <c r="AB122" s="38">
        <v>434</v>
      </c>
      <c r="AC122" s="38">
        <v>308</v>
      </c>
      <c r="AD122" s="38">
        <v>167.2</v>
      </c>
      <c r="AE122" s="38">
        <v>229</v>
      </c>
      <c r="AF122" s="38">
        <v>173.8</v>
      </c>
      <c r="AG122" s="38">
        <v>241</v>
      </c>
      <c r="AH122" s="38">
        <v>149</v>
      </c>
      <c r="AI122" s="38">
        <v>264</v>
      </c>
      <c r="AJ122" s="46">
        <v>202.4</v>
      </c>
    </row>
    <row r="123" spans="1:36" s="50" customFormat="1" ht="16.5" thickBot="1" x14ac:dyDescent="0.25">
      <c r="A123" s="71" t="s">
        <v>26</v>
      </c>
      <c r="B123" s="72"/>
      <c r="C123" s="72"/>
      <c r="D123" s="72"/>
      <c r="E123" s="72"/>
      <c r="F123" s="72"/>
      <c r="G123" s="72"/>
      <c r="H123" s="72"/>
      <c r="I123" s="72"/>
      <c r="J123" s="72"/>
      <c r="K123" s="72">
        <v>0</v>
      </c>
      <c r="L123" s="72">
        <v>0</v>
      </c>
      <c r="M123" s="72">
        <v>0</v>
      </c>
      <c r="N123" s="72">
        <v>0</v>
      </c>
      <c r="O123" s="72">
        <v>0</v>
      </c>
      <c r="P123" s="72">
        <v>0</v>
      </c>
      <c r="Q123" s="72">
        <v>0</v>
      </c>
      <c r="R123" s="72">
        <v>0</v>
      </c>
      <c r="S123" s="72">
        <v>0</v>
      </c>
      <c r="T123" s="72">
        <v>2152.0942521298393</v>
      </c>
      <c r="U123" s="72">
        <v>0</v>
      </c>
      <c r="V123" s="72">
        <v>0</v>
      </c>
      <c r="W123" s="72">
        <v>0</v>
      </c>
      <c r="X123" s="72">
        <v>0</v>
      </c>
      <c r="Y123" s="72">
        <v>0</v>
      </c>
      <c r="Z123" s="50">
        <v>0</v>
      </c>
      <c r="AF123" s="50">
        <v>0</v>
      </c>
      <c r="AG123" s="38">
        <v>0</v>
      </c>
      <c r="AH123" s="38">
        <v>1000</v>
      </c>
      <c r="AI123" s="38">
        <v>1155</v>
      </c>
      <c r="AJ123" s="46">
        <v>1034</v>
      </c>
    </row>
    <row r="124" spans="1:36" ht="32.25" thickBot="1" x14ac:dyDescent="0.25">
      <c r="A124" s="73" t="s">
        <v>25</v>
      </c>
      <c r="B124" s="74">
        <f t="shared" ref="B124:K124" si="14">SUM(B103:B121)</f>
        <v>138686</v>
      </c>
      <c r="C124" s="74">
        <f t="shared" si="14"/>
        <v>116143</v>
      </c>
      <c r="D124" s="74">
        <f t="shared" si="14"/>
        <v>82040</v>
      </c>
      <c r="E124" s="74">
        <f t="shared" si="14"/>
        <v>105644.90000000001</v>
      </c>
      <c r="F124" s="74">
        <f t="shared" si="14"/>
        <v>107127.83</v>
      </c>
      <c r="G124" s="74">
        <f t="shared" si="14"/>
        <v>87455.140000000014</v>
      </c>
      <c r="H124" s="74">
        <f t="shared" si="14"/>
        <v>104599.18000000001</v>
      </c>
      <c r="I124" s="74">
        <f t="shared" si="14"/>
        <v>110081.13999999998</v>
      </c>
      <c r="J124" s="74">
        <f>SUM(J103:J121)</f>
        <v>99985.48000000001</v>
      </c>
      <c r="K124" s="74">
        <f t="shared" si="14"/>
        <v>98720.211800000005</v>
      </c>
      <c r="L124" s="74">
        <f t="shared" ref="L124" si="15">SUM(L103:L123)</f>
        <v>111010.8609455</v>
      </c>
      <c r="M124" s="74">
        <f>SUM(M103:M123)</f>
        <v>113850.0497663</v>
      </c>
      <c r="N124" s="74">
        <f t="shared" ref="N124:AJ124" si="16">SUM(N103:N123)</f>
        <v>104875</v>
      </c>
      <c r="O124" s="74">
        <f t="shared" si="16"/>
        <v>112342.89</v>
      </c>
      <c r="P124" s="74">
        <f t="shared" si="16"/>
        <v>157120.66999999998</v>
      </c>
      <c r="Q124" s="74">
        <f t="shared" si="16"/>
        <v>163397.9</v>
      </c>
      <c r="R124" s="74">
        <f t="shared" si="16"/>
        <v>125733.15</v>
      </c>
      <c r="S124" s="74">
        <f t="shared" si="16"/>
        <v>112452.6</v>
      </c>
      <c r="T124" s="74">
        <f t="shared" si="16"/>
        <v>114036.4</v>
      </c>
      <c r="U124" s="74">
        <f t="shared" si="16"/>
        <v>106936.71040000001</v>
      </c>
      <c r="V124" s="74">
        <f t="shared" si="16"/>
        <v>80655</v>
      </c>
      <c r="W124" s="74">
        <f t="shared" si="16"/>
        <v>98141.688387381902</v>
      </c>
      <c r="X124" s="74">
        <f t="shared" si="16"/>
        <v>85925</v>
      </c>
      <c r="Y124" s="74">
        <f t="shared" si="16"/>
        <v>88430.582191274778</v>
      </c>
      <c r="Z124" s="74">
        <f t="shared" si="16"/>
        <v>139542.20000000001</v>
      </c>
      <c r="AA124" s="74">
        <f t="shared" si="16"/>
        <v>161266.5857142857</v>
      </c>
      <c r="AB124" s="74">
        <f t="shared" si="16"/>
        <v>138768.10216117217</v>
      </c>
      <c r="AC124" s="74">
        <f t="shared" si="16"/>
        <v>108467.85714285714</v>
      </c>
      <c r="AD124" s="74">
        <f t="shared" si="16"/>
        <v>146075.54950549453</v>
      </c>
      <c r="AE124" s="74">
        <f t="shared" si="16"/>
        <v>103699.2542857143</v>
      </c>
      <c r="AF124" s="74">
        <f t="shared" si="16"/>
        <v>106403.3</v>
      </c>
      <c r="AG124" s="74">
        <f t="shared" si="16"/>
        <v>49110.493600000002</v>
      </c>
      <c r="AH124" s="74">
        <f t="shared" si="16"/>
        <v>56630.604999999996</v>
      </c>
      <c r="AI124" s="74">
        <f t="shared" si="16"/>
        <v>81267.45</v>
      </c>
      <c r="AJ124" s="74">
        <f t="shared" si="16"/>
        <v>132571.9</v>
      </c>
    </row>
    <row r="125" spans="1:36" ht="16.5" thickBot="1" x14ac:dyDescent="0.25">
      <c r="A125" s="73" t="s">
        <v>24</v>
      </c>
      <c r="B125" s="74">
        <f t="shared" ref="B125:L125" si="17">+B101+B124</f>
        <v>300756</v>
      </c>
      <c r="C125" s="74">
        <f t="shared" si="17"/>
        <v>218782.7</v>
      </c>
      <c r="D125" s="74">
        <f t="shared" si="17"/>
        <v>179822.7</v>
      </c>
      <c r="E125" s="74">
        <f t="shared" si="17"/>
        <v>261394.32</v>
      </c>
      <c r="F125" s="74">
        <f t="shared" si="17"/>
        <v>282274.39</v>
      </c>
      <c r="G125" s="74">
        <f t="shared" si="17"/>
        <v>234079.68000000002</v>
      </c>
      <c r="H125" s="74">
        <f t="shared" si="17"/>
        <v>271807.57999999996</v>
      </c>
      <c r="I125" s="74">
        <f t="shared" si="17"/>
        <v>291929.14</v>
      </c>
      <c r="J125" s="74">
        <f t="shared" si="17"/>
        <v>290793.74</v>
      </c>
      <c r="K125" s="74">
        <f t="shared" si="17"/>
        <v>216909.73180000001</v>
      </c>
      <c r="L125" s="74">
        <f t="shared" si="17"/>
        <v>302430.16936009994</v>
      </c>
      <c r="M125" s="74">
        <f>+M101+M124</f>
        <v>225171.49976630002</v>
      </c>
      <c r="N125" s="74">
        <f t="shared" ref="N125:AJ125" si="18">+N101+N124</f>
        <v>284592</v>
      </c>
      <c r="O125" s="74">
        <f t="shared" si="18"/>
        <v>228818.09</v>
      </c>
      <c r="P125" s="74">
        <f t="shared" si="18"/>
        <v>303693.55</v>
      </c>
      <c r="Q125" s="74">
        <f t="shared" si="18"/>
        <v>253670.46000000002</v>
      </c>
      <c r="R125" s="74">
        <f t="shared" si="18"/>
        <v>241463.06799999997</v>
      </c>
      <c r="S125" s="74">
        <f t="shared" si="18"/>
        <v>231809</v>
      </c>
      <c r="T125" s="74">
        <f t="shared" si="18"/>
        <v>278337</v>
      </c>
      <c r="U125" s="74">
        <f t="shared" si="18"/>
        <v>233993.18000000002</v>
      </c>
      <c r="V125" s="74">
        <f t="shared" si="18"/>
        <v>182459.34</v>
      </c>
      <c r="W125" s="74">
        <f t="shared" si="18"/>
        <v>214299.68884322233</v>
      </c>
      <c r="X125" s="74">
        <f t="shared" si="18"/>
        <v>197104</v>
      </c>
      <c r="Y125" s="74">
        <f t="shared" si="18"/>
        <v>211346.06219127477</v>
      </c>
      <c r="Z125" s="74">
        <f t="shared" si="18"/>
        <v>289965</v>
      </c>
      <c r="AA125" s="74">
        <f t="shared" si="18"/>
        <v>295286.72260073258</v>
      </c>
      <c r="AB125" s="74">
        <f t="shared" si="18"/>
        <v>289376.15050949052</v>
      </c>
      <c r="AC125" s="74">
        <f t="shared" si="18"/>
        <v>234554.18913419914</v>
      </c>
      <c r="AD125" s="74">
        <f t="shared" si="18"/>
        <v>286362.55718448223</v>
      </c>
      <c r="AE125" s="74">
        <f t="shared" si="18"/>
        <v>209890.39714285714</v>
      </c>
      <c r="AF125" s="74">
        <f t="shared" si="18"/>
        <v>226513.07</v>
      </c>
      <c r="AG125" s="74">
        <f t="shared" si="18"/>
        <v>150011.59597333334</v>
      </c>
      <c r="AH125" s="74">
        <f t="shared" si="18"/>
        <v>136822.99809523809</v>
      </c>
      <c r="AI125" s="74">
        <f t="shared" si="18"/>
        <v>218816.96666666667</v>
      </c>
      <c r="AJ125" s="74">
        <f t="shared" si="18"/>
        <v>259148</v>
      </c>
    </row>
    <row r="126" spans="1:36" ht="16.5" thickBot="1" x14ac:dyDescent="0.25">
      <c r="A126" s="77" t="s">
        <v>23</v>
      </c>
      <c r="B126" s="74">
        <f t="shared" ref="B126:L126" si="19">+B125+B79</f>
        <v>477867.96</v>
      </c>
      <c r="C126" s="74">
        <f t="shared" si="19"/>
        <v>614997.5</v>
      </c>
      <c r="D126" s="74">
        <f t="shared" si="19"/>
        <v>344076.5</v>
      </c>
      <c r="E126" s="74">
        <f t="shared" si="19"/>
        <v>602911.32000000007</v>
      </c>
      <c r="F126" s="74">
        <f t="shared" si="19"/>
        <v>489454.14</v>
      </c>
      <c r="G126" s="74">
        <f t="shared" si="19"/>
        <v>601684.18000000005</v>
      </c>
      <c r="H126" s="74">
        <f t="shared" si="19"/>
        <v>470017.66999999993</v>
      </c>
      <c r="I126" s="74">
        <f t="shared" si="19"/>
        <v>803813.64</v>
      </c>
      <c r="J126" s="74">
        <f t="shared" si="19"/>
        <v>581105.81999999995</v>
      </c>
      <c r="K126" s="74">
        <f t="shared" si="19"/>
        <v>813528.63180000009</v>
      </c>
      <c r="L126" s="74">
        <f t="shared" si="19"/>
        <v>668480.06936009997</v>
      </c>
      <c r="M126" s="74">
        <f>+M125+M79</f>
        <v>803776.19976629992</v>
      </c>
      <c r="N126" s="74">
        <f t="shared" ref="N126:AJ126" si="20">+N125+N79</f>
        <v>755607</v>
      </c>
      <c r="O126" s="74">
        <f t="shared" si="20"/>
        <v>778763.73</v>
      </c>
      <c r="P126" s="74">
        <f t="shared" si="20"/>
        <v>694263.25</v>
      </c>
      <c r="Q126" s="74">
        <f t="shared" si="20"/>
        <v>929812.96</v>
      </c>
      <c r="R126" s="74">
        <f t="shared" si="20"/>
        <v>731478.91824013717</v>
      </c>
      <c r="S126" s="74">
        <f t="shared" si="20"/>
        <v>886375.46132288943</v>
      </c>
      <c r="T126" s="74">
        <f t="shared" si="20"/>
        <v>730533.20867711108</v>
      </c>
      <c r="U126" s="74">
        <f t="shared" si="20"/>
        <v>911855.68</v>
      </c>
      <c r="V126" s="74">
        <f t="shared" si="20"/>
        <v>535023.43999999994</v>
      </c>
      <c r="W126" s="74">
        <f t="shared" si="20"/>
        <v>734179.95570413</v>
      </c>
      <c r="X126" s="74">
        <f t="shared" si="20"/>
        <v>534584</v>
      </c>
      <c r="Y126" s="74">
        <f t="shared" si="20"/>
        <v>883866.96866186289</v>
      </c>
      <c r="Z126" s="74">
        <f t="shared" si="20"/>
        <v>920992.24922652682</v>
      </c>
      <c r="AA126" s="74">
        <f t="shared" si="20"/>
        <v>978912.72260073258</v>
      </c>
      <c r="AB126" s="74">
        <f t="shared" si="20"/>
        <v>891057.15050949052</v>
      </c>
      <c r="AC126" s="74">
        <f t="shared" si="20"/>
        <v>803289.04865800869</v>
      </c>
      <c r="AD126" s="74">
        <f t="shared" si="20"/>
        <v>880568.82385114895</v>
      </c>
      <c r="AE126" s="74">
        <f t="shared" si="20"/>
        <v>853224.50761904754</v>
      </c>
      <c r="AF126" s="74">
        <f t="shared" si="20"/>
        <v>843631.33000000007</v>
      </c>
      <c r="AG126" s="74">
        <f t="shared" si="20"/>
        <v>627395.50957333343</v>
      </c>
      <c r="AH126" s="74">
        <f t="shared" si="20"/>
        <v>564926.39809523814</v>
      </c>
      <c r="AI126" s="74">
        <f t="shared" si="20"/>
        <v>752074.1682666667</v>
      </c>
      <c r="AJ126" s="74">
        <f t="shared" si="20"/>
        <v>891833.8</v>
      </c>
    </row>
    <row r="127" spans="1:36" ht="14.25" customHeight="1" x14ac:dyDescent="0.2">
      <c r="A127" s="21" t="s">
        <v>22</v>
      </c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</row>
    <row r="128" spans="1:36" x14ac:dyDescent="0.2">
      <c r="A128" s="9" t="s">
        <v>15</v>
      </c>
      <c r="B128" s="1"/>
      <c r="C128" s="1"/>
      <c r="D128" s="1"/>
      <c r="E128" s="1"/>
      <c r="F128" s="1"/>
      <c r="G128" s="1"/>
      <c r="H128" s="1"/>
      <c r="I128" s="1"/>
      <c r="J128" s="1"/>
      <c r="K128" s="38">
        <v>16641</v>
      </c>
      <c r="L128" s="38">
        <v>14089</v>
      </c>
      <c r="M128" s="38">
        <v>18022</v>
      </c>
      <c r="N128" s="38">
        <v>14830</v>
      </c>
      <c r="O128" s="38">
        <v>14975</v>
      </c>
      <c r="P128" s="38">
        <v>12364</v>
      </c>
      <c r="Q128" s="38">
        <v>14066</v>
      </c>
      <c r="R128" s="38">
        <v>13881</v>
      </c>
      <c r="S128" s="38">
        <v>14066</v>
      </c>
      <c r="T128" s="38">
        <v>11907</v>
      </c>
      <c r="U128" s="38">
        <v>18530</v>
      </c>
      <c r="V128" s="38">
        <f>403.2+12214.7</f>
        <v>12617.900000000001</v>
      </c>
      <c r="W128" s="38">
        <v>8364.48</v>
      </c>
      <c r="X128" s="38">
        <v>9621</v>
      </c>
      <c r="Y128" s="38">
        <v>15360.646500000001</v>
      </c>
      <c r="Z128" s="38">
        <v>8922</v>
      </c>
      <c r="AA128" s="38">
        <v>13284.489166666668</v>
      </c>
      <c r="AB128" s="38">
        <v>17507.647500000003</v>
      </c>
      <c r="AC128" s="38">
        <v>10220.857625000001</v>
      </c>
      <c r="AD128" s="38">
        <v>9181.5161538461543</v>
      </c>
      <c r="AE128" s="38">
        <v>10429.09</v>
      </c>
      <c r="AF128" s="38">
        <v>10858.935000000001</v>
      </c>
      <c r="AG128" s="38">
        <v>13943</v>
      </c>
      <c r="AH128" s="38">
        <v>2083.9392857142857</v>
      </c>
      <c r="AI128" s="38">
        <v>10943.869000000001</v>
      </c>
      <c r="AJ128" s="46">
        <v>11665.939999999999</v>
      </c>
    </row>
    <row r="129" spans="1:36" x14ac:dyDescent="0.2">
      <c r="A129" s="9" t="s">
        <v>21</v>
      </c>
      <c r="B129" s="1"/>
      <c r="C129" s="1"/>
      <c r="D129" s="1"/>
      <c r="E129" s="1"/>
      <c r="F129" s="1"/>
      <c r="G129" s="1"/>
      <c r="H129" s="1"/>
      <c r="I129" s="1"/>
      <c r="J129" s="1"/>
      <c r="K129" s="72">
        <v>0</v>
      </c>
      <c r="L129" s="72">
        <v>0</v>
      </c>
      <c r="M129" s="72">
        <v>0</v>
      </c>
      <c r="N129" s="72">
        <v>0</v>
      </c>
      <c r="O129" s="72">
        <v>0</v>
      </c>
      <c r="P129" s="72">
        <v>0</v>
      </c>
      <c r="Q129" s="72">
        <v>0</v>
      </c>
      <c r="R129" s="72">
        <v>0</v>
      </c>
      <c r="S129" s="72">
        <v>0</v>
      </c>
      <c r="T129" s="72">
        <v>0</v>
      </c>
      <c r="U129" s="72">
        <v>0</v>
      </c>
      <c r="V129" s="72">
        <v>0</v>
      </c>
      <c r="W129" s="38">
        <v>107</v>
      </c>
      <c r="X129" s="38">
        <v>38</v>
      </c>
      <c r="Y129" s="38">
        <v>45</v>
      </c>
      <c r="Z129" s="38">
        <v>118</v>
      </c>
      <c r="AA129" s="38">
        <v>160</v>
      </c>
      <c r="AB129" s="38">
        <v>340</v>
      </c>
      <c r="AC129" s="38">
        <v>180</v>
      </c>
      <c r="AD129" s="38">
        <v>258</v>
      </c>
      <c r="AE129" s="38">
        <v>235</v>
      </c>
      <c r="AF129" s="38">
        <v>190</v>
      </c>
      <c r="AG129" s="38">
        <v>325</v>
      </c>
      <c r="AH129" s="38">
        <v>164</v>
      </c>
      <c r="AI129" s="38">
        <v>132</v>
      </c>
      <c r="AJ129" s="46">
        <v>260</v>
      </c>
    </row>
    <row r="130" spans="1:36" x14ac:dyDescent="0.2">
      <c r="A130" s="9" t="s">
        <v>55</v>
      </c>
      <c r="B130" s="1"/>
      <c r="C130" s="1"/>
      <c r="D130" s="1"/>
      <c r="E130" s="1"/>
      <c r="F130" s="1"/>
      <c r="G130" s="1"/>
      <c r="H130" s="1"/>
      <c r="I130" s="1"/>
      <c r="J130" s="1"/>
      <c r="K130" s="38">
        <v>0</v>
      </c>
      <c r="L130" s="38">
        <v>0</v>
      </c>
      <c r="M130" s="38">
        <v>0</v>
      </c>
      <c r="N130" s="38">
        <v>0</v>
      </c>
      <c r="O130" s="72">
        <v>0</v>
      </c>
      <c r="P130" s="72">
        <v>0</v>
      </c>
      <c r="Q130" s="38">
        <v>0</v>
      </c>
      <c r="R130" s="38">
        <v>0</v>
      </c>
      <c r="S130" s="38">
        <v>200</v>
      </c>
      <c r="T130" s="38">
        <v>169</v>
      </c>
      <c r="U130" s="38">
        <v>560</v>
      </c>
      <c r="V130" s="38">
        <f>235+98</f>
        <v>333</v>
      </c>
      <c r="W130" s="38">
        <v>311</v>
      </c>
      <c r="X130" s="38">
        <v>242</v>
      </c>
      <c r="Y130" s="38">
        <v>157</v>
      </c>
      <c r="Z130" s="38">
        <v>554</v>
      </c>
      <c r="AA130" s="38">
        <v>275</v>
      </c>
      <c r="AB130" s="38">
        <v>5050</v>
      </c>
      <c r="AC130" s="38">
        <v>312</v>
      </c>
      <c r="AD130" s="38">
        <v>692</v>
      </c>
      <c r="AE130" s="38">
        <v>485</v>
      </c>
      <c r="AF130" s="38">
        <v>700</v>
      </c>
      <c r="AG130" s="38">
        <v>100</v>
      </c>
      <c r="AH130" s="38">
        <v>500</v>
      </c>
      <c r="AI130" s="38">
        <v>402</v>
      </c>
      <c r="AJ130" s="46">
        <v>680</v>
      </c>
    </row>
    <row r="131" spans="1:36" x14ac:dyDescent="0.2">
      <c r="A131" s="9" t="s">
        <v>37</v>
      </c>
      <c r="B131" s="1"/>
      <c r="C131" s="1"/>
      <c r="D131" s="1"/>
      <c r="E131" s="1"/>
      <c r="F131" s="1"/>
      <c r="G131" s="1"/>
      <c r="H131" s="1"/>
      <c r="I131" s="1"/>
      <c r="J131" s="1"/>
      <c r="K131" s="38">
        <v>3491</v>
      </c>
      <c r="L131" s="38">
        <v>1457</v>
      </c>
      <c r="M131" s="38">
        <v>5764</v>
      </c>
      <c r="N131" s="38">
        <v>2150</v>
      </c>
      <c r="O131" s="72">
        <v>0</v>
      </c>
      <c r="P131" s="72">
        <v>0</v>
      </c>
      <c r="Q131" s="38">
        <v>5320</v>
      </c>
      <c r="R131" s="38">
        <v>5250</v>
      </c>
      <c r="S131" s="38">
        <v>4848</v>
      </c>
      <c r="T131" s="38">
        <v>4104</v>
      </c>
      <c r="U131" s="38">
        <v>6910</v>
      </c>
      <c r="V131" s="38">
        <f>215+570</f>
        <v>785</v>
      </c>
      <c r="W131" s="38">
        <v>1676</v>
      </c>
      <c r="X131" s="38">
        <v>1945</v>
      </c>
      <c r="Y131" s="38">
        <v>1128</v>
      </c>
      <c r="Z131" s="38">
        <v>700</v>
      </c>
      <c r="AA131" s="38">
        <v>1363</v>
      </c>
      <c r="AB131" s="38">
        <v>1095</v>
      </c>
      <c r="AC131" s="38">
        <v>1036.7500000000002</v>
      </c>
      <c r="AD131" s="38">
        <v>1033.3333333333335</v>
      </c>
      <c r="AE131" s="38">
        <v>1464</v>
      </c>
      <c r="AF131" s="38">
        <v>1164</v>
      </c>
      <c r="AG131" s="38">
        <v>1189</v>
      </c>
      <c r="AH131" s="38">
        <v>995.5</v>
      </c>
      <c r="AI131" s="38">
        <v>1491.5</v>
      </c>
      <c r="AJ131" s="46">
        <v>2416</v>
      </c>
    </row>
    <row r="132" spans="1:36" x14ac:dyDescent="0.2">
      <c r="A132" s="9" t="s">
        <v>19</v>
      </c>
      <c r="B132" s="1"/>
      <c r="C132" s="1"/>
      <c r="D132" s="1"/>
      <c r="E132" s="1"/>
      <c r="F132" s="1"/>
      <c r="G132" s="1"/>
      <c r="H132" s="1"/>
      <c r="I132" s="1"/>
      <c r="J132" s="1"/>
      <c r="K132" s="38">
        <v>0</v>
      </c>
      <c r="L132" s="38">
        <v>0</v>
      </c>
      <c r="M132" s="38">
        <v>0</v>
      </c>
      <c r="N132" s="38">
        <v>0</v>
      </c>
      <c r="O132" s="38">
        <v>0</v>
      </c>
      <c r="P132" s="38">
        <v>0</v>
      </c>
      <c r="Q132" s="38">
        <v>0</v>
      </c>
      <c r="R132" s="38">
        <v>0</v>
      </c>
      <c r="S132" s="38">
        <v>0</v>
      </c>
      <c r="T132" s="38">
        <v>0</v>
      </c>
      <c r="U132" s="38">
        <v>0</v>
      </c>
      <c r="V132" s="38">
        <v>420</v>
      </c>
      <c r="W132" s="72">
        <v>0</v>
      </c>
      <c r="X132" s="72">
        <v>0</v>
      </c>
      <c r="Y132" s="72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v>0</v>
      </c>
      <c r="AE132" s="38">
        <v>0</v>
      </c>
      <c r="AF132" s="38">
        <v>0</v>
      </c>
      <c r="AG132" s="38">
        <v>0</v>
      </c>
      <c r="AH132" s="38">
        <v>0</v>
      </c>
      <c r="AI132" s="38">
        <v>0</v>
      </c>
      <c r="AJ132" s="46">
        <v>0</v>
      </c>
    </row>
    <row r="133" spans="1:36" x14ac:dyDescent="0.2">
      <c r="A133" s="9" t="s">
        <v>13</v>
      </c>
      <c r="B133" s="1"/>
      <c r="C133" s="1"/>
      <c r="D133" s="1"/>
      <c r="E133" s="1"/>
      <c r="F133" s="1"/>
      <c r="G133" s="1"/>
      <c r="H133" s="1"/>
      <c r="I133" s="1"/>
      <c r="J133" s="1"/>
      <c r="K133" s="38">
        <v>2200</v>
      </c>
      <c r="L133" s="38">
        <v>2200</v>
      </c>
      <c r="M133" s="38">
        <v>2200</v>
      </c>
      <c r="N133" s="38">
        <v>2200</v>
      </c>
      <c r="O133" s="38">
        <v>2200</v>
      </c>
      <c r="P133" s="38">
        <v>2710</v>
      </c>
      <c r="Q133" s="38">
        <v>1296</v>
      </c>
      <c r="R133" s="38">
        <v>1279</v>
      </c>
      <c r="S133" s="38">
        <v>2240</v>
      </c>
      <c r="T133" s="38">
        <v>1896</v>
      </c>
      <c r="U133" s="38">
        <v>2790</v>
      </c>
      <c r="V133" s="38">
        <f>37+2860</f>
        <v>2897</v>
      </c>
      <c r="W133" s="38">
        <v>2712</v>
      </c>
      <c r="X133" s="38">
        <v>7018</v>
      </c>
      <c r="Y133" s="38">
        <v>4640</v>
      </c>
      <c r="Z133" s="38">
        <v>2880</v>
      </c>
      <c r="AA133" s="38">
        <v>1937.5</v>
      </c>
      <c r="AB133" s="38">
        <v>9447</v>
      </c>
      <c r="AC133" s="38">
        <v>2212.3125</v>
      </c>
      <c r="AD133" s="38">
        <v>6174.9999999999991</v>
      </c>
      <c r="AE133" s="38">
        <v>26220.000000000004</v>
      </c>
      <c r="AF133" s="38">
        <v>7300</v>
      </c>
      <c r="AG133" s="38">
        <v>2065</v>
      </c>
      <c r="AH133" s="38">
        <v>8050</v>
      </c>
      <c r="AI133" s="38">
        <v>2700</v>
      </c>
      <c r="AJ133" s="46">
        <v>7308</v>
      </c>
    </row>
    <row r="134" spans="1:36" x14ac:dyDescent="0.2">
      <c r="A134" s="9" t="s">
        <v>12</v>
      </c>
      <c r="B134" s="1"/>
      <c r="C134" s="1"/>
      <c r="D134" s="1"/>
      <c r="E134" s="1"/>
      <c r="F134" s="1"/>
      <c r="G134" s="1"/>
      <c r="H134" s="1"/>
      <c r="I134" s="1"/>
      <c r="J134" s="1"/>
      <c r="K134" s="38">
        <v>8364</v>
      </c>
      <c r="L134" s="38">
        <v>7240</v>
      </c>
      <c r="M134" s="38">
        <v>9920</v>
      </c>
      <c r="N134" s="38">
        <v>9605</v>
      </c>
      <c r="O134" s="38">
        <v>11050</v>
      </c>
      <c r="P134" s="38">
        <v>9800</v>
      </c>
      <c r="Q134" s="38">
        <v>10340</v>
      </c>
      <c r="R134" s="38">
        <v>10204</v>
      </c>
      <c r="S134" s="38">
        <v>10400</v>
      </c>
      <c r="T134" s="38">
        <v>8803</v>
      </c>
      <c r="U134" s="38">
        <v>10740</v>
      </c>
      <c r="V134" s="38">
        <f>2889+4206</f>
        <v>7095</v>
      </c>
      <c r="W134" s="38">
        <v>12218.823529411764</v>
      </c>
      <c r="X134" s="38">
        <v>9905</v>
      </c>
      <c r="Y134" s="38">
        <v>11879</v>
      </c>
      <c r="Z134" s="38">
        <v>10400</v>
      </c>
      <c r="AA134" s="38">
        <v>11781</v>
      </c>
      <c r="AB134" s="38">
        <v>14180</v>
      </c>
      <c r="AC134" s="38">
        <v>11587.499999999998</v>
      </c>
      <c r="AD134" s="38">
        <v>12359.999999999998</v>
      </c>
      <c r="AE134" s="38">
        <v>11587.499999999998</v>
      </c>
      <c r="AF134" s="38">
        <v>11895</v>
      </c>
      <c r="AG134" s="38">
        <v>11046.749999999998</v>
      </c>
      <c r="AH134" s="38">
        <v>5924.0999999999995</v>
      </c>
      <c r="AI134" s="38">
        <v>12730</v>
      </c>
      <c r="AJ134" s="46">
        <v>9714</v>
      </c>
    </row>
    <row r="135" spans="1:36" x14ac:dyDescent="0.2">
      <c r="A135" s="9" t="s">
        <v>11</v>
      </c>
      <c r="B135" s="1"/>
      <c r="C135" s="1"/>
      <c r="D135" s="1"/>
      <c r="E135" s="1"/>
      <c r="F135" s="1"/>
      <c r="G135" s="1"/>
      <c r="H135" s="1"/>
      <c r="I135" s="1"/>
      <c r="J135" s="1"/>
      <c r="K135" s="38">
        <v>1440</v>
      </c>
      <c r="L135" s="38">
        <v>6710</v>
      </c>
      <c r="M135" s="38">
        <v>1875</v>
      </c>
      <c r="N135" s="38">
        <v>6740</v>
      </c>
      <c r="O135" s="38">
        <v>1710</v>
      </c>
      <c r="P135" s="38">
        <v>2483</v>
      </c>
      <c r="Q135" s="38">
        <v>776</v>
      </c>
      <c r="R135" s="38">
        <v>766</v>
      </c>
      <c r="S135" s="38">
        <v>4279</v>
      </c>
      <c r="T135" s="38">
        <v>3622</v>
      </c>
      <c r="U135" s="38">
        <v>4183</v>
      </c>
      <c r="V135" s="38">
        <f>1840+819</f>
        <v>2659</v>
      </c>
      <c r="W135" s="38">
        <v>2702</v>
      </c>
      <c r="X135" s="38">
        <v>2378</v>
      </c>
      <c r="Y135" s="38">
        <v>3041.2</v>
      </c>
      <c r="Z135" s="38">
        <v>3717</v>
      </c>
      <c r="AA135" s="38">
        <v>3620.8333333333335</v>
      </c>
      <c r="AB135" s="38">
        <v>6750.583333333333</v>
      </c>
      <c r="AC135" s="38">
        <v>4541.666666666667</v>
      </c>
      <c r="AD135" s="38">
        <v>16765.833333333332</v>
      </c>
      <c r="AE135" s="38">
        <v>4073.3333333333335</v>
      </c>
      <c r="AF135" s="38">
        <v>10291</v>
      </c>
      <c r="AG135" s="38">
        <v>7590</v>
      </c>
      <c r="AH135" s="38">
        <v>3667.2000000000003</v>
      </c>
      <c r="AI135" s="38">
        <v>13260</v>
      </c>
      <c r="AJ135" s="46">
        <v>9220</v>
      </c>
    </row>
    <row r="136" spans="1:36" x14ac:dyDescent="0.2">
      <c r="A136" s="9" t="s">
        <v>18</v>
      </c>
      <c r="B136" s="1"/>
      <c r="C136" s="1"/>
      <c r="D136" s="1"/>
      <c r="E136" s="1"/>
      <c r="F136" s="1"/>
      <c r="G136" s="1"/>
      <c r="H136" s="1"/>
      <c r="I136" s="1"/>
      <c r="J136" s="1"/>
      <c r="K136" s="38">
        <v>0</v>
      </c>
      <c r="L136" s="38">
        <v>0</v>
      </c>
      <c r="M136" s="38">
        <v>1100</v>
      </c>
      <c r="N136" s="38">
        <v>2750</v>
      </c>
      <c r="O136" s="38">
        <v>0</v>
      </c>
      <c r="P136" s="38">
        <v>0</v>
      </c>
      <c r="Q136" s="38">
        <v>2750</v>
      </c>
      <c r="R136" s="38">
        <v>2714</v>
      </c>
      <c r="S136" s="38">
        <v>2793</v>
      </c>
      <c r="T136" s="38">
        <v>2364</v>
      </c>
      <c r="U136" s="38">
        <v>3500</v>
      </c>
      <c r="V136" s="38">
        <v>3300.0000000000005</v>
      </c>
      <c r="W136" s="38">
        <v>3300.0000000000005</v>
      </c>
      <c r="X136" s="38">
        <v>0</v>
      </c>
      <c r="Y136" s="38">
        <v>0</v>
      </c>
      <c r="Z136" s="38">
        <v>0</v>
      </c>
      <c r="AA136" s="38">
        <v>3720</v>
      </c>
      <c r="AB136" s="38">
        <v>3600</v>
      </c>
      <c r="AC136" s="38">
        <v>3600</v>
      </c>
      <c r="AD136" s="38">
        <v>3600</v>
      </c>
      <c r="AE136" s="38">
        <v>0</v>
      </c>
      <c r="AF136" s="38">
        <v>3600</v>
      </c>
      <c r="AG136" s="38">
        <v>3600</v>
      </c>
      <c r="AH136" s="38">
        <v>3600</v>
      </c>
      <c r="AI136" s="38">
        <v>3360</v>
      </c>
      <c r="AJ136" s="46">
        <v>3600</v>
      </c>
    </row>
    <row r="137" spans="1:36" ht="14.25" customHeight="1" x14ac:dyDescent="0.2">
      <c r="A137" s="9" t="s">
        <v>10</v>
      </c>
      <c r="B137" s="1"/>
      <c r="C137" s="1"/>
      <c r="D137" s="1"/>
      <c r="E137" s="1"/>
      <c r="F137" s="1"/>
      <c r="G137" s="1"/>
      <c r="H137" s="1"/>
      <c r="I137" s="1"/>
      <c r="J137" s="1"/>
      <c r="K137" s="38">
        <v>6000</v>
      </c>
      <c r="L137" s="38">
        <v>5930</v>
      </c>
      <c r="M137" s="38">
        <v>9020</v>
      </c>
      <c r="N137" s="38">
        <v>8470</v>
      </c>
      <c r="O137" s="38">
        <v>11600</v>
      </c>
      <c r="P137" s="38">
        <v>11000</v>
      </c>
      <c r="Q137" s="38">
        <v>8910</v>
      </c>
      <c r="R137" s="38">
        <v>8793</v>
      </c>
      <c r="S137" s="38">
        <v>8937</v>
      </c>
      <c r="T137" s="38">
        <v>7565</v>
      </c>
      <c r="U137" s="38">
        <v>9350</v>
      </c>
      <c r="V137" s="38">
        <f>4180+620</f>
        <v>4800</v>
      </c>
      <c r="W137" s="38">
        <v>8880</v>
      </c>
      <c r="X137" s="38">
        <v>13163</v>
      </c>
      <c r="Y137" s="38">
        <v>15450</v>
      </c>
      <c r="Z137" s="38">
        <v>15360</v>
      </c>
      <c r="AA137" s="38">
        <v>11024.999999999998</v>
      </c>
      <c r="AB137" s="38">
        <v>11010</v>
      </c>
      <c r="AC137" s="38">
        <v>9030</v>
      </c>
      <c r="AD137" s="38">
        <v>1224.9999999999998</v>
      </c>
      <c r="AE137" s="38">
        <v>10289.999999999998</v>
      </c>
      <c r="AF137" s="38">
        <v>10170</v>
      </c>
      <c r="AG137" s="38">
        <v>9922.4999999999982</v>
      </c>
      <c r="AH137" s="38">
        <v>10680</v>
      </c>
      <c r="AI137" s="38">
        <v>9520</v>
      </c>
      <c r="AJ137" s="46">
        <v>10680</v>
      </c>
    </row>
    <row r="138" spans="1:36" ht="16.5" thickBot="1" x14ac:dyDescent="0.25">
      <c r="A138" s="9" t="s">
        <v>9</v>
      </c>
      <c r="B138" s="1"/>
      <c r="C138" s="1"/>
      <c r="D138" s="1"/>
      <c r="E138" s="1"/>
      <c r="F138" s="1"/>
      <c r="G138" s="1"/>
      <c r="H138" s="1"/>
      <c r="I138" s="1"/>
      <c r="J138" s="1"/>
      <c r="K138" s="38">
        <v>12132</v>
      </c>
      <c r="L138" s="38">
        <v>7010</v>
      </c>
      <c r="M138" s="38">
        <v>0</v>
      </c>
      <c r="N138" s="38">
        <v>7418</v>
      </c>
      <c r="O138" s="38">
        <v>5063</v>
      </c>
      <c r="P138" s="38">
        <v>5067</v>
      </c>
      <c r="Q138" s="38">
        <v>8139</v>
      </c>
      <c r="R138" s="38">
        <v>8032</v>
      </c>
      <c r="S138" s="38">
        <v>9010</v>
      </c>
      <c r="T138" s="38">
        <v>7627</v>
      </c>
      <c r="U138" s="38">
        <v>11770</v>
      </c>
      <c r="V138" s="38">
        <f>2157+868.6</f>
        <v>3025.6</v>
      </c>
      <c r="W138" s="38">
        <v>13237.011271798774</v>
      </c>
      <c r="X138" s="38">
        <v>14370</v>
      </c>
      <c r="Y138" s="38">
        <v>13263.93</v>
      </c>
      <c r="Z138" s="38">
        <v>10990</v>
      </c>
      <c r="AA138" s="38">
        <v>11828.159259259259</v>
      </c>
      <c r="AB138" s="38">
        <v>13374</v>
      </c>
      <c r="AC138" s="38">
        <v>11828.159259259259</v>
      </c>
      <c r="AD138" s="38">
        <v>13228.703703703704</v>
      </c>
      <c r="AE138" s="38">
        <v>14876.925000000005</v>
      </c>
      <c r="AF138" s="38">
        <v>13178.900000000001</v>
      </c>
      <c r="AG138" s="38">
        <v>13192.267076226657</v>
      </c>
      <c r="AH138" s="38">
        <v>2858.35</v>
      </c>
      <c r="AI138" s="38">
        <v>12204</v>
      </c>
      <c r="AJ138" s="46">
        <v>8700.9</v>
      </c>
    </row>
    <row r="139" spans="1:36" ht="16.5" thickBot="1" x14ac:dyDescent="0.25">
      <c r="A139" s="73" t="s">
        <v>108</v>
      </c>
      <c r="B139" s="74"/>
      <c r="C139" s="74"/>
      <c r="D139" s="74"/>
      <c r="E139" s="74"/>
      <c r="F139" s="74"/>
      <c r="G139" s="74"/>
      <c r="H139" s="74"/>
      <c r="I139" s="74"/>
      <c r="J139" s="74"/>
      <c r="K139" s="74">
        <f>SUM(K128:K138)</f>
        <v>50268</v>
      </c>
      <c r="L139" s="74">
        <v>44636</v>
      </c>
      <c r="M139" s="74">
        <f>SUM(M128:M138)</f>
        <v>47901</v>
      </c>
      <c r="N139" s="74">
        <f t="shared" ref="N139:AJ139" si="21">SUM(N128:N138)</f>
        <v>54163</v>
      </c>
      <c r="O139" s="74">
        <f t="shared" si="21"/>
        <v>46598</v>
      </c>
      <c r="P139" s="74">
        <f t="shared" si="21"/>
        <v>43424</v>
      </c>
      <c r="Q139" s="74">
        <f t="shared" si="21"/>
        <v>51597</v>
      </c>
      <c r="R139" s="74">
        <f t="shared" si="21"/>
        <v>50919</v>
      </c>
      <c r="S139" s="74">
        <f t="shared" si="21"/>
        <v>56773</v>
      </c>
      <c r="T139" s="74">
        <f t="shared" si="21"/>
        <v>48057</v>
      </c>
      <c r="U139" s="74">
        <f t="shared" si="21"/>
        <v>68333</v>
      </c>
      <c r="V139" s="74">
        <f t="shared" si="21"/>
        <v>37932.5</v>
      </c>
      <c r="W139" s="74">
        <f t="shared" si="21"/>
        <v>53508.314801210538</v>
      </c>
      <c r="X139" s="74">
        <f t="shared" si="21"/>
        <v>58680</v>
      </c>
      <c r="Y139" s="74">
        <f t="shared" si="21"/>
        <v>64964.7765</v>
      </c>
      <c r="Z139" s="74">
        <f t="shared" si="21"/>
        <v>53641</v>
      </c>
      <c r="AA139" s="74">
        <f t="shared" si="21"/>
        <v>58994.981759259252</v>
      </c>
      <c r="AB139" s="74">
        <f t="shared" si="21"/>
        <v>82354.230833333335</v>
      </c>
      <c r="AC139" s="74">
        <f t="shared" si="21"/>
        <v>54549.246050925918</v>
      </c>
      <c r="AD139" s="74">
        <f t="shared" si="21"/>
        <v>64519.386524216519</v>
      </c>
      <c r="AE139" s="74">
        <f t="shared" si="21"/>
        <v>79660.848333333342</v>
      </c>
      <c r="AF139" s="74">
        <f t="shared" si="21"/>
        <v>69347.834999999992</v>
      </c>
      <c r="AG139" s="74">
        <f t="shared" si="21"/>
        <v>62973.517076226657</v>
      </c>
      <c r="AH139" s="74">
        <f t="shared" si="21"/>
        <v>38523.089285714283</v>
      </c>
      <c r="AI139" s="74">
        <f t="shared" si="21"/>
        <v>66743.369000000006</v>
      </c>
      <c r="AJ139" s="74">
        <f t="shared" si="21"/>
        <v>64244.840000000004</v>
      </c>
    </row>
    <row r="140" spans="1:36" ht="14.25" customHeight="1" x14ac:dyDescent="0.2">
      <c r="A140" s="21" t="s">
        <v>16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</row>
    <row r="141" spans="1:36" x14ac:dyDescent="0.2">
      <c r="A141" s="9" t="s">
        <v>15</v>
      </c>
      <c r="B141" s="1"/>
      <c r="C141" s="1"/>
      <c r="D141" s="1"/>
      <c r="E141" s="1"/>
      <c r="F141" s="1"/>
      <c r="G141" s="1"/>
      <c r="H141" s="1"/>
      <c r="I141" s="1"/>
      <c r="J141" s="1"/>
      <c r="R141" s="38"/>
      <c r="S141" s="38">
        <v>1575</v>
      </c>
      <c r="T141" s="38">
        <v>1308</v>
      </c>
      <c r="U141" s="38">
        <v>3050</v>
      </c>
      <c r="V141" s="38">
        <v>1334.9</v>
      </c>
      <c r="W141" s="38">
        <v>370.63913561029216</v>
      </c>
      <c r="X141" s="72">
        <v>0</v>
      </c>
      <c r="Y141" s="72">
        <v>0</v>
      </c>
      <c r="Z141" s="38">
        <v>0</v>
      </c>
      <c r="AA141" s="38">
        <v>0</v>
      </c>
      <c r="AB141" s="38">
        <v>0</v>
      </c>
      <c r="AC141" s="38">
        <v>0</v>
      </c>
      <c r="AF141" s="38">
        <v>0</v>
      </c>
      <c r="AG141" s="38">
        <v>0</v>
      </c>
      <c r="AH141" s="38">
        <v>751.58571428571429</v>
      </c>
      <c r="AI141" s="38">
        <v>2956.7200000000003</v>
      </c>
      <c r="AJ141" s="46">
        <v>2966.82</v>
      </c>
    </row>
    <row r="142" spans="1:36" x14ac:dyDescent="0.2">
      <c r="A142" s="9" t="s">
        <v>37</v>
      </c>
      <c r="B142" s="1"/>
      <c r="C142" s="1"/>
      <c r="D142" s="1"/>
      <c r="E142" s="1"/>
      <c r="F142" s="1"/>
      <c r="G142" s="1"/>
      <c r="H142" s="1"/>
      <c r="I142" s="1"/>
      <c r="J142" s="1"/>
      <c r="K142" s="38">
        <v>6400</v>
      </c>
      <c r="L142" s="38">
        <v>3200</v>
      </c>
      <c r="M142" s="38">
        <v>5040</v>
      </c>
      <c r="N142" s="38">
        <v>1980</v>
      </c>
      <c r="Q142" s="38">
        <v>7560</v>
      </c>
      <c r="R142" s="38">
        <v>7546</v>
      </c>
      <c r="S142" s="38">
        <v>7200</v>
      </c>
      <c r="T142" s="38">
        <v>5980</v>
      </c>
      <c r="U142" s="38">
        <v>8640</v>
      </c>
      <c r="V142" s="38">
        <v>1400</v>
      </c>
      <c r="W142" s="38">
        <v>11200</v>
      </c>
      <c r="X142" s="38">
        <v>3200</v>
      </c>
      <c r="Y142" s="38">
        <v>5600</v>
      </c>
      <c r="Z142" s="38">
        <v>5600</v>
      </c>
      <c r="AA142" s="38">
        <v>8331.4285714285725</v>
      </c>
      <c r="AB142" s="38">
        <v>8310</v>
      </c>
      <c r="AC142" s="38">
        <v>11016</v>
      </c>
      <c r="AD142" s="38">
        <v>8103.7142857142862</v>
      </c>
      <c r="AE142" s="38">
        <v>14157.285714285714</v>
      </c>
      <c r="AF142" s="38">
        <v>10200</v>
      </c>
      <c r="AG142" s="38">
        <v>7220</v>
      </c>
      <c r="AH142" s="38">
        <v>3840</v>
      </c>
      <c r="AI142" s="38">
        <v>13150</v>
      </c>
      <c r="AJ142" s="46">
        <v>10500</v>
      </c>
    </row>
    <row r="143" spans="1:36" x14ac:dyDescent="0.2">
      <c r="A143" s="9" t="s">
        <v>13</v>
      </c>
      <c r="B143" s="1"/>
      <c r="C143" s="1"/>
      <c r="D143" s="1"/>
      <c r="E143" s="1"/>
      <c r="F143" s="1"/>
      <c r="G143" s="1"/>
      <c r="H143" s="1"/>
      <c r="I143" s="1"/>
      <c r="J143" s="1"/>
      <c r="K143" s="38">
        <v>12600</v>
      </c>
      <c r="L143" s="38">
        <v>12600</v>
      </c>
      <c r="M143" s="38">
        <v>12600</v>
      </c>
      <c r="N143" s="38">
        <v>12600</v>
      </c>
      <c r="O143" s="38">
        <v>12600</v>
      </c>
      <c r="P143" s="38">
        <v>18287</v>
      </c>
      <c r="Q143" s="38">
        <v>18287</v>
      </c>
      <c r="R143" s="38">
        <v>18254</v>
      </c>
      <c r="S143" s="38">
        <v>15264</v>
      </c>
      <c r="T143" s="38">
        <v>12677</v>
      </c>
      <c r="U143" s="38">
        <v>14820</v>
      </c>
      <c r="V143" s="38">
        <v>11540</v>
      </c>
      <c r="W143" s="38">
        <v>12680</v>
      </c>
      <c r="X143" s="38">
        <v>11188</v>
      </c>
      <c r="Y143" s="38">
        <v>14911.000000000002</v>
      </c>
      <c r="Z143" s="38">
        <v>15946.999999999998</v>
      </c>
      <c r="AA143" s="38">
        <v>18720</v>
      </c>
      <c r="AB143" s="38">
        <v>34252.5</v>
      </c>
      <c r="AC143" s="38">
        <v>16320</v>
      </c>
      <c r="AD143" s="38">
        <v>29229.9</v>
      </c>
      <c r="AE143" s="38">
        <v>29946.000000000004</v>
      </c>
      <c r="AF143" s="38">
        <v>33800</v>
      </c>
      <c r="AG143" s="38">
        <v>17520</v>
      </c>
      <c r="AH143" s="38">
        <v>10099</v>
      </c>
      <c r="AI143" s="38">
        <v>17550</v>
      </c>
      <c r="AJ143" s="46">
        <v>9300</v>
      </c>
    </row>
    <row r="144" spans="1:36" x14ac:dyDescent="0.2">
      <c r="A144" s="9" t="s">
        <v>12</v>
      </c>
      <c r="B144" s="1"/>
      <c r="C144" s="1"/>
      <c r="D144" s="1"/>
      <c r="E144" s="1"/>
      <c r="F144" s="1"/>
      <c r="G144" s="1"/>
      <c r="H144" s="1"/>
      <c r="I144" s="1"/>
      <c r="J144" s="1"/>
      <c r="K144" s="38">
        <v>4025</v>
      </c>
      <c r="L144" s="38">
        <v>4850</v>
      </c>
      <c r="M144" s="38">
        <v>2425</v>
      </c>
      <c r="N144" s="38">
        <v>4850</v>
      </c>
      <c r="O144" s="38">
        <v>4730</v>
      </c>
      <c r="P144" s="38">
        <v>4910</v>
      </c>
      <c r="Q144" s="38">
        <v>5070</v>
      </c>
      <c r="R144" s="38">
        <v>5061</v>
      </c>
      <c r="S144" s="38">
        <v>5125</v>
      </c>
      <c r="T144" s="38">
        <v>4257</v>
      </c>
      <c r="U144" s="38">
        <v>5100</v>
      </c>
      <c r="V144" s="38">
        <v>4015</v>
      </c>
      <c r="W144" s="38">
        <v>5250</v>
      </c>
      <c r="X144" s="38">
        <v>5235</v>
      </c>
      <c r="Y144" s="38">
        <v>4504</v>
      </c>
      <c r="Z144" s="38">
        <v>5600</v>
      </c>
      <c r="AA144" s="38">
        <v>10125</v>
      </c>
      <c r="AB144" s="38">
        <v>5875</v>
      </c>
      <c r="AC144" s="38">
        <v>6462.5</v>
      </c>
      <c r="AD144" s="38">
        <v>6384</v>
      </c>
      <c r="AE144" s="38">
        <v>5287.5</v>
      </c>
      <c r="AF144" s="38">
        <v>5295</v>
      </c>
      <c r="AG144" s="38">
        <v>4840</v>
      </c>
      <c r="AH144" s="38">
        <v>1475</v>
      </c>
      <c r="AI144" s="38">
        <v>3650</v>
      </c>
      <c r="AJ144" s="46">
        <v>3375</v>
      </c>
    </row>
    <row r="145" spans="1:36" x14ac:dyDescent="0.2">
      <c r="A145" s="9" t="s">
        <v>11</v>
      </c>
      <c r="B145" s="1"/>
      <c r="C145" s="1"/>
      <c r="D145" s="1"/>
      <c r="E145" s="1"/>
      <c r="F145" s="1"/>
      <c r="G145" s="1"/>
      <c r="H145" s="1"/>
      <c r="I145" s="1"/>
      <c r="J145" s="1"/>
      <c r="K145" s="38">
        <v>5320</v>
      </c>
      <c r="L145" s="38">
        <v>3785</v>
      </c>
      <c r="M145" s="38">
        <v>10500</v>
      </c>
      <c r="N145" s="38">
        <v>7500</v>
      </c>
      <c r="O145" s="38">
        <v>6946</v>
      </c>
      <c r="P145" s="38">
        <v>9030</v>
      </c>
      <c r="Q145" s="38">
        <v>8400</v>
      </c>
      <c r="R145" s="38">
        <v>8385</v>
      </c>
      <c r="S145" s="38">
        <v>12260</v>
      </c>
      <c r="T145" s="38">
        <v>10183</v>
      </c>
      <c r="U145" s="38">
        <v>13196</v>
      </c>
      <c r="V145" s="38">
        <v>10152.799999999999</v>
      </c>
      <c r="W145" s="38">
        <v>9477</v>
      </c>
      <c r="X145" s="38">
        <v>4825</v>
      </c>
      <c r="Y145" s="38">
        <v>10482.900000000001</v>
      </c>
      <c r="Z145" s="38">
        <v>18856.800000000003</v>
      </c>
      <c r="AA145" s="38">
        <v>9055.3333333333321</v>
      </c>
      <c r="AB145" s="38">
        <v>10686</v>
      </c>
      <c r="AC145" s="38">
        <v>10983.75</v>
      </c>
      <c r="AD145" s="38">
        <v>7684</v>
      </c>
      <c r="AE145" s="38">
        <v>10597.083333333332</v>
      </c>
      <c r="AF145" s="38">
        <v>16179</v>
      </c>
      <c r="AG145" s="38">
        <v>17272.5</v>
      </c>
      <c r="AH145" s="38">
        <v>9535.7199999999993</v>
      </c>
      <c r="AI145" s="38">
        <v>22572</v>
      </c>
      <c r="AJ145" s="46">
        <v>24840</v>
      </c>
    </row>
    <row r="146" spans="1:36" x14ac:dyDescent="0.2">
      <c r="A146" s="9" t="s">
        <v>10</v>
      </c>
      <c r="B146" s="1"/>
      <c r="C146" s="1"/>
      <c r="D146" s="1"/>
      <c r="E146" s="1"/>
      <c r="F146" s="1"/>
      <c r="G146" s="1"/>
      <c r="H146" s="1"/>
      <c r="I146" s="1"/>
      <c r="J146" s="1"/>
      <c r="R146" s="38"/>
      <c r="S146" s="38">
        <v>600</v>
      </c>
      <c r="T146" s="38">
        <v>498</v>
      </c>
      <c r="U146" s="38">
        <v>600</v>
      </c>
      <c r="V146" s="38">
        <v>450</v>
      </c>
      <c r="W146" s="38">
        <v>740</v>
      </c>
      <c r="X146" s="38">
        <v>666</v>
      </c>
      <c r="Y146" s="38">
        <v>740.25</v>
      </c>
      <c r="Z146" s="38">
        <v>792</v>
      </c>
      <c r="AA146" s="38">
        <v>835.71428571428578</v>
      </c>
      <c r="AB146" s="38">
        <v>890</v>
      </c>
      <c r="AC146" s="38">
        <v>835.71428571428578</v>
      </c>
      <c r="AD146" s="38">
        <v>0</v>
      </c>
      <c r="AE146" s="38">
        <v>835.71428571428578</v>
      </c>
      <c r="AF146" s="38">
        <v>855</v>
      </c>
      <c r="AG146" s="38">
        <v>858.28846153846155</v>
      </c>
      <c r="AH146" s="38">
        <v>597.29999999999995</v>
      </c>
      <c r="AI146" s="38">
        <v>780</v>
      </c>
      <c r="AJ146" s="46">
        <v>682.5</v>
      </c>
    </row>
    <row r="147" spans="1:36" ht="16.5" thickBot="1" x14ac:dyDescent="0.25">
      <c r="A147" s="9" t="s">
        <v>9</v>
      </c>
      <c r="B147" s="1"/>
      <c r="C147" s="1"/>
      <c r="D147" s="1"/>
      <c r="E147" s="1"/>
      <c r="F147" s="1"/>
      <c r="G147" s="1"/>
      <c r="H147" s="1"/>
      <c r="I147" s="1"/>
      <c r="J147" s="1"/>
      <c r="K147" s="38">
        <v>5733</v>
      </c>
      <c r="L147" s="38">
        <v>5466</v>
      </c>
      <c r="M147" s="38">
        <v>5733</v>
      </c>
      <c r="N147" s="38">
        <v>5733</v>
      </c>
      <c r="O147" s="38">
        <v>3228</v>
      </c>
      <c r="P147" s="38">
        <v>2987</v>
      </c>
      <c r="Q147" s="38">
        <v>5296</v>
      </c>
      <c r="R147" s="38">
        <v>5286</v>
      </c>
      <c r="S147" s="38">
        <v>6266</v>
      </c>
      <c r="T147" s="38">
        <v>5204</v>
      </c>
      <c r="U147" s="38">
        <v>6766</v>
      </c>
      <c r="V147" s="38">
        <v>5658</v>
      </c>
      <c r="W147" s="38">
        <v>5235.7710843373488</v>
      </c>
      <c r="X147" s="38">
        <v>5390</v>
      </c>
      <c r="Y147" s="38">
        <v>6053</v>
      </c>
      <c r="Z147" s="38">
        <v>6766</v>
      </c>
      <c r="AA147" s="38">
        <v>5606.6</v>
      </c>
      <c r="AB147" s="38">
        <v>6765.5</v>
      </c>
      <c r="AC147" s="38">
        <v>5606.6</v>
      </c>
      <c r="AD147" s="38">
        <v>7210.55</v>
      </c>
      <c r="AE147" s="38">
        <v>5304.8250000000007</v>
      </c>
      <c r="AF147" s="38">
        <v>3822</v>
      </c>
      <c r="AG147" s="38">
        <v>4859.1261056751464</v>
      </c>
      <c r="AH147" s="38">
        <v>1771</v>
      </c>
      <c r="AI147" s="38">
        <v>3808</v>
      </c>
      <c r="AJ147" s="46">
        <v>2600</v>
      </c>
    </row>
    <row r="148" spans="1:36" ht="16.5" thickBot="1" x14ac:dyDescent="0.25">
      <c r="A148" s="73" t="s">
        <v>8</v>
      </c>
      <c r="B148" s="74"/>
      <c r="C148" s="74"/>
      <c r="D148" s="74"/>
      <c r="E148" s="74"/>
      <c r="F148" s="74"/>
      <c r="G148" s="74"/>
      <c r="H148" s="74"/>
      <c r="I148" s="74"/>
      <c r="J148" s="74"/>
      <c r="K148" s="74">
        <v>34078</v>
      </c>
      <c r="L148" s="74">
        <v>29901</v>
      </c>
      <c r="M148" s="74">
        <f>SUM(M141:M147)</f>
        <v>36298</v>
      </c>
      <c r="N148" s="74">
        <f t="shared" ref="N148:AJ148" si="22">SUM(N141:N147)</f>
        <v>32663</v>
      </c>
      <c r="O148" s="74">
        <f t="shared" si="22"/>
        <v>27504</v>
      </c>
      <c r="P148" s="74">
        <f t="shared" si="22"/>
        <v>35214</v>
      </c>
      <c r="Q148" s="74">
        <f t="shared" si="22"/>
        <v>44613</v>
      </c>
      <c r="R148" s="74">
        <f t="shared" si="22"/>
        <v>44532</v>
      </c>
      <c r="S148" s="74">
        <f t="shared" si="22"/>
        <v>48290</v>
      </c>
      <c r="T148" s="74">
        <f t="shared" si="22"/>
        <v>40107</v>
      </c>
      <c r="U148" s="74">
        <f t="shared" si="22"/>
        <v>52172</v>
      </c>
      <c r="V148" s="74">
        <f t="shared" si="22"/>
        <v>34550.699999999997</v>
      </c>
      <c r="W148" s="74">
        <f t="shared" si="22"/>
        <v>44953.41021994764</v>
      </c>
      <c r="X148" s="74">
        <f t="shared" si="22"/>
        <v>30504</v>
      </c>
      <c r="Y148" s="74">
        <f t="shared" si="22"/>
        <v>42291.15</v>
      </c>
      <c r="Z148" s="74">
        <f t="shared" si="22"/>
        <v>53561.8</v>
      </c>
      <c r="AA148" s="74">
        <f t="shared" si="22"/>
        <v>52674.076190476189</v>
      </c>
      <c r="AB148" s="74">
        <f t="shared" si="22"/>
        <v>66779</v>
      </c>
      <c r="AC148" s="74">
        <f t="shared" si="22"/>
        <v>51224.564285714281</v>
      </c>
      <c r="AD148" s="74">
        <f>SUM(AD141:AD147)</f>
        <v>58612.164285714287</v>
      </c>
      <c r="AE148" s="74">
        <f t="shared" si="22"/>
        <v>66128.40833333334</v>
      </c>
      <c r="AF148" s="74">
        <f t="shared" si="22"/>
        <v>70151</v>
      </c>
      <c r="AG148" s="74">
        <f t="shared" si="22"/>
        <v>52569.914567213607</v>
      </c>
      <c r="AH148" s="74">
        <f t="shared" si="22"/>
        <v>28069.605714285713</v>
      </c>
      <c r="AI148" s="74">
        <f t="shared" si="22"/>
        <v>64466.720000000001</v>
      </c>
      <c r="AJ148" s="74">
        <f t="shared" si="22"/>
        <v>54264.32</v>
      </c>
    </row>
    <row r="149" spans="1:36" ht="14.25" customHeight="1" x14ac:dyDescent="0.2">
      <c r="A149" s="21" t="s">
        <v>7</v>
      </c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</row>
    <row r="150" spans="1:36" x14ac:dyDescent="0.2">
      <c r="A150" s="9" t="s">
        <v>6</v>
      </c>
      <c r="B150" s="1"/>
      <c r="C150" s="1"/>
      <c r="D150" s="1"/>
      <c r="E150" s="1"/>
      <c r="F150" s="1"/>
      <c r="G150" s="1"/>
      <c r="H150" s="1"/>
      <c r="I150" s="1"/>
      <c r="J150" s="1"/>
      <c r="K150" s="72">
        <v>0</v>
      </c>
      <c r="L150" s="72">
        <v>0</v>
      </c>
      <c r="M150" s="72">
        <v>0</v>
      </c>
      <c r="N150" s="72">
        <v>0</v>
      </c>
      <c r="O150" s="72">
        <v>0</v>
      </c>
      <c r="P150" s="72">
        <v>0</v>
      </c>
      <c r="Q150" s="72">
        <v>0</v>
      </c>
      <c r="R150" s="72">
        <v>0</v>
      </c>
      <c r="S150" s="72">
        <v>0</v>
      </c>
      <c r="T150" s="72">
        <v>0</v>
      </c>
      <c r="U150" s="38">
        <v>13700</v>
      </c>
      <c r="V150" s="38">
        <v>11730</v>
      </c>
      <c r="W150" s="38">
        <v>15750</v>
      </c>
      <c r="X150" s="38">
        <v>18954</v>
      </c>
      <c r="Y150" s="38">
        <v>30365.7</v>
      </c>
      <c r="Z150" s="38">
        <v>18388</v>
      </c>
      <c r="AA150" s="38">
        <v>35756.6</v>
      </c>
      <c r="AB150" s="38">
        <v>23000</v>
      </c>
      <c r="AC150" s="38">
        <v>48696</v>
      </c>
      <c r="AD150" s="38">
        <v>15000</v>
      </c>
      <c r="AE150" s="38">
        <v>51000</v>
      </c>
      <c r="AF150" s="38">
        <v>20500</v>
      </c>
      <c r="AG150" s="38">
        <v>30000</v>
      </c>
      <c r="AH150" s="38">
        <v>14662.5</v>
      </c>
      <c r="AI150" s="38">
        <v>53100</v>
      </c>
      <c r="AJ150" s="46">
        <v>16250</v>
      </c>
    </row>
    <row r="151" spans="1:36" x14ac:dyDescent="0.2">
      <c r="A151" s="9" t="s">
        <v>103</v>
      </c>
      <c r="B151" s="1"/>
      <c r="C151" s="1"/>
      <c r="D151" s="1"/>
      <c r="E151" s="1"/>
      <c r="F151" s="1"/>
      <c r="G151" s="1"/>
      <c r="H151" s="1"/>
      <c r="I151" s="1"/>
      <c r="J151" s="1"/>
      <c r="K151" s="72">
        <v>0</v>
      </c>
      <c r="L151" s="72">
        <v>0</v>
      </c>
      <c r="M151" s="72">
        <v>0</v>
      </c>
      <c r="N151" s="72">
        <v>0</v>
      </c>
      <c r="O151" s="72">
        <v>0</v>
      </c>
      <c r="P151" s="72">
        <v>0</v>
      </c>
      <c r="Q151" s="72">
        <v>0</v>
      </c>
      <c r="R151" s="72">
        <v>0</v>
      </c>
      <c r="S151" s="72">
        <v>0</v>
      </c>
      <c r="T151" s="72">
        <v>0</v>
      </c>
      <c r="V151" s="38">
        <v>18870</v>
      </c>
      <c r="X151" s="38">
        <v>18954</v>
      </c>
      <c r="Y151" s="38">
        <v>4682.7199999999993</v>
      </c>
      <c r="Z151" s="38">
        <v>26440</v>
      </c>
      <c r="AA151" s="38">
        <v>0</v>
      </c>
      <c r="AB151" s="38">
        <v>22500</v>
      </c>
      <c r="AC151" s="38">
        <v>0</v>
      </c>
      <c r="AD151" s="38">
        <v>12000</v>
      </c>
      <c r="AE151" s="38">
        <v>0</v>
      </c>
      <c r="AF151" s="38">
        <v>8000</v>
      </c>
      <c r="AG151" s="38">
        <v>0</v>
      </c>
      <c r="AH151" s="38">
        <v>5600</v>
      </c>
      <c r="AI151" s="38">
        <v>0</v>
      </c>
      <c r="AJ151" s="46">
        <v>1100</v>
      </c>
    </row>
    <row r="152" spans="1:36" ht="16.5" thickBot="1" x14ac:dyDescent="0.25">
      <c r="A152" s="9" t="s">
        <v>4</v>
      </c>
      <c r="B152" s="1"/>
      <c r="C152" s="1"/>
      <c r="D152" s="1"/>
      <c r="E152" s="1"/>
      <c r="F152" s="1"/>
      <c r="G152" s="1"/>
      <c r="H152" s="1"/>
      <c r="I152" s="1"/>
      <c r="J152" s="1"/>
      <c r="K152" s="72">
        <v>0</v>
      </c>
      <c r="L152" s="72">
        <v>0</v>
      </c>
      <c r="M152" s="72">
        <v>0</v>
      </c>
      <c r="N152" s="72">
        <v>0</v>
      </c>
      <c r="O152" s="72">
        <v>0</v>
      </c>
      <c r="P152" s="72">
        <v>0</v>
      </c>
      <c r="Q152" s="72">
        <v>0</v>
      </c>
      <c r="R152" s="72">
        <v>0</v>
      </c>
      <c r="S152" s="72">
        <v>0</v>
      </c>
      <c r="T152" s="72">
        <v>0</v>
      </c>
      <c r="U152" s="38">
        <v>5500</v>
      </c>
      <c r="V152" s="38">
        <v>3300</v>
      </c>
      <c r="W152" s="38">
        <v>8515</v>
      </c>
      <c r="X152" s="38">
        <v>2970</v>
      </c>
      <c r="Y152" s="38">
        <v>5094</v>
      </c>
      <c r="Z152" s="38">
        <v>4104</v>
      </c>
      <c r="AA152" s="38">
        <v>4113</v>
      </c>
      <c r="AB152" s="38">
        <v>4122</v>
      </c>
      <c r="AC152" s="38">
        <v>5415</v>
      </c>
      <c r="AD152" s="38">
        <v>5124</v>
      </c>
      <c r="AE152" s="38">
        <v>5474</v>
      </c>
      <c r="AF152" s="38">
        <v>7895</v>
      </c>
      <c r="AG152" s="38">
        <v>6300</v>
      </c>
      <c r="AH152" s="38">
        <v>5510</v>
      </c>
      <c r="AI152" s="38">
        <v>1675</v>
      </c>
      <c r="AJ152" s="46">
        <v>2562</v>
      </c>
    </row>
    <row r="153" spans="1:36" ht="16.5" thickBot="1" x14ac:dyDescent="0.25">
      <c r="A153" s="73" t="s">
        <v>3</v>
      </c>
      <c r="B153" s="74"/>
      <c r="C153" s="74"/>
      <c r="D153" s="74"/>
      <c r="E153" s="74"/>
      <c r="F153" s="74"/>
      <c r="G153" s="74"/>
      <c r="H153" s="74"/>
      <c r="I153" s="74"/>
      <c r="J153" s="74"/>
      <c r="K153" s="74">
        <v>0</v>
      </c>
      <c r="L153" s="74">
        <v>0</v>
      </c>
      <c r="M153" s="74">
        <f>SUM(M150:M152)</f>
        <v>0</v>
      </c>
      <c r="N153" s="74">
        <f t="shared" ref="N153:AJ153" si="23">SUM(N150:N152)</f>
        <v>0</v>
      </c>
      <c r="O153" s="74">
        <f t="shared" si="23"/>
        <v>0</v>
      </c>
      <c r="P153" s="74">
        <f t="shared" si="23"/>
        <v>0</v>
      </c>
      <c r="Q153" s="74">
        <f t="shared" si="23"/>
        <v>0</v>
      </c>
      <c r="R153" s="74">
        <f t="shared" si="23"/>
        <v>0</v>
      </c>
      <c r="S153" s="74">
        <f t="shared" si="23"/>
        <v>0</v>
      </c>
      <c r="T153" s="74">
        <f t="shared" si="23"/>
        <v>0</v>
      </c>
      <c r="U153" s="74">
        <f t="shared" si="23"/>
        <v>19200</v>
      </c>
      <c r="V153" s="74">
        <f t="shared" si="23"/>
        <v>33900</v>
      </c>
      <c r="W153" s="74">
        <f t="shared" si="23"/>
        <v>24265</v>
      </c>
      <c r="X153" s="74">
        <f t="shared" si="23"/>
        <v>40878</v>
      </c>
      <c r="Y153" s="74">
        <f t="shared" si="23"/>
        <v>40142.42</v>
      </c>
      <c r="Z153" s="74">
        <f t="shared" si="23"/>
        <v>48932</v>
      </c>
      <c r="AA153" s="74">
        <f t="shared" si="23"/>
        <v>39869.599999999999</v>
      </c>
      <c r="AB153" s="74">
        <f t="shared" si="23"/>
        <v>49622</v>
      </c>
      <c r="AC153" s="74">
        <f t="shared" si="23"/>
        <v>54111</v>
      </c>
      <c r="AD153" s="74">
        <f t="shared" si="23"/>
        <v>32124</v>
      </c>
      <c r="AE153" s="74">
        <f t="shared" si="23"/>
        <v>56474</v>
      </c>
      <c r="AF153" s="74">
        <f t="shared" si="23"/>
        <v>36395</v>
      </c>
      <c r="AG153" s="74">
        <f t="shared" si="23"/>
        <v>36300</v>
      </c>
      <c r="AH153" s="74">
        <f t="shared" si="23"/>
        <v>25772.5</v>
      </c>
      <c r="AI153" s="74">
        <f t="shared" si="23"/>
        <v>54775</v>
      </c>
      <c r="AJ153" s="74">
        <f t="shared" si="23"/>
        <v>19912</v>
      </c>
    </row>
    <row r="154" spans="1:36" x14ac:dyDescent="0.2">
      <c r="A154" s="38" t="s">
        <v>109</v>
      </c>
    </row>
  </sheetData>
  <mergeCells count="28">
    <mergeCell ref="A127:AJ127"/>
    <mergeCell ref="A140:AJ140"/>
    <mergeCell ref="A149:AJ149"/>
    <mergeCell ref="A31:AJ31"/>
    <mergeCell ref="O39:O40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T46:T47"/>
    <mergeCell ref="U46:U47"/>
    <mergeCell ref="V46:V47"/>
    <mergeCell ref="AA46:AA47"/>
    <mergeCell ref="A1:AJ1"/>
    <mergeCell ref="A2:AJ2"/>
    <mergeCell ref="A3:A4"/>
    <mergeCell ref="A5:AJ5"/>
    <mergeCell ref="A21:AJ21"/>
    <mergeCell ref="A56:AJ56"/>
    <mergeCell ref="AA68:AA69"/>
    <mergeCell ref="A80:AJ80"/>
    <mergeCell ref="A102:AJ102"/>
    <mergeCell ref="A26:AJ26"/>
  </mergeCells>
  <printOptions horizontalCentered="1" verticalCentered="1"/>
  <pageMargins left="0.19685039370078741" right="0.19685039370078741" top="0.31496062992125984" bottom="0.35433070866141736" header="0" footer="0"/>
  <pageSetup scale="44" fitToHeight="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W158"/>
  <sheetViews>
    <sheetView showGridLines="0" tabSelected="1" zoomScaleNormal="100" zoomScaleSheetLayoutView="100" workbookViewId="0">
      <pane xSplit="1" ySplit="8" topLeftCell="AB9" activePane="bottomRight" state="frozen"/>
      <selection activeCell="M7" sqref="M7"/>
      <selection pane="topRight" activeCell="M7" sqref="M7"/>
      <selection pane="bottomLeft" activeCell="M7" sqref="M7"/>
      <selection pane="bottomRight" activeCell="AQ18" sqref="AQ18"/>
    </sheetView>
  </sheetViews>
  <sheetFormatPr baseColWidth="10" defaultColWidth="5.7109375" defaultRowHeight="15.75" x14ac:dyDescent="0.25"/>
  <cols>
    <col min="1" max="1" width="29.42578125" style="110" customWidth="1"/>
    <col min="2" max="10" width="6.140625" style="108" hidden="1" customWidth="1"/>
    <col min="11" max="12" width="11.140625" style="108" hidden="1" customWidth="1"/>
    <col min="13" max="17" width="11.140625" style="108" customWidth="1"/>
    <col min="18" max="18" width="11.140625" style="109" customWidth="1"/>
    <col min="19" max="22" width="11.140625" style="108" customWidth="1"/>
    <col min="23" max="25" width="11.140625" style="82" customWidth="1"/>
    <col min="26" max="26" width="11" style="82" customWidth="1"/>
    <col min="27" max="29" width="8.140625" style="82" bestFit="1" customWidth="1"/>
    <col min="30" max="30" width="8.42578125" style="82" customWidth="1"/>
    <col min="31" max="31" width="8.28515625" style="82" bestFit="1" customWidth="1"/>
    <col min="32" max="33" width="9" style="82" customWidth="1"/>
    <col min="34" max="34" width="7.7109375" style="81" customWidth="1"/>
    <col min="35" max="35" width="7.42578125" style="81" customWidth="1"/>
    <col min="36" max="36" width="6.42578125" style="81" bestFit="1" customWidth="1"/>
    <col min="37" max="49" width="5.7109375" style="81"/>
    <col min="50" max="16384" width="5.7109375" style="82"/>
  </cols>
  <sheetData>
    <row r="1" spans="1:47" ht="21.75" customHeight="1" x14ac:dyDescent="0.25">
      <c r="A1" s="80" t="s">
        <v>116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</row>
    <row r="2" spans="1:47" ht="21.75" customHeight="1" thickBot="1" x14ac:dyDescent="0.3">
      <c r="A2" s="83" t="s">
        <v>94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</row>
    <row r="3" spans="1:47" x14ac:dyDescent="0.25">
      <c r="A3" s="84" t="s">
        <v>92</v>
      </c>
      <c r="B3" s="85" t="s">
        <v>90</v>
      </c>
      <c r="C3" s="85" t="s">
        <v>90</v>
      </c>
      <c r="D3" s="85" t="s">
        <v>90</v>
      </c>
      <c r="E3" s="85" t="s">
        <v>90</v>
      </c>
      <c r="F3" s="85" t="s">
        <v>90</v>
      </c>
      <c r="G3" s="85" t="s">
        <v>90</v>
      </c>
      <c r="H3" s="85" t="s">
        <v>90</v>
      </c>
      <c r="I3" s="85" t="s">
        <v>90</v>
      </c>
      <c r="J3" s="85" t="s">
        <v>90</v>
      </c>
      <c r="K3" s="85" t="s">
        <v>90</v>
      </c>
      <c r="L3" s="85" t="s">
        <v>90</v>
      </c>
      <c r="M3" s="85" t="s">
        <v>90</v>
      </c>
      <c r="N3" s="85" t="s">
        <v>90</v>
      </c>
      <c r="O3" s="85" t="s">
        <v>90</v>
      </c>
      <c r="P3" s="85" t="s">
        <v>90</v>
      </c>
      <c r="Q3" s="85" t="s">
        <v>90</v>
      </c>
      <c r="R3" s="85" t="s">
        <v>90</v>
      </c>
      <c r="S3" s="85" t="s">
        <v>90</v>
      </c>
      <c r="T3" s="85" t="s">
        <v>90</v>
      </c>
      <c r="U3" s="85" t="s">
        <v>90</v>
      </c>
      <c r="V3" s="85" t="s">
        <v>91</v>
      </c>
      <c r="W3" s="85" t="s">
        <v>91</v>
      </c>
      <c r="X3" s="86" t="s">
        <v>95</v>
      </c>
      <c r="Y3" s="86" t="s">
        <v>91</v>
      </c>
      <c r="Z3" s="86" t="s">
        <v>91</v>
      </c>
      <c r="AA3" s="86" t="s">
        <v>91</v>
      </c>
      <c r="AB3" s="86" t="s">
        <v>91</v>
      </c>
      <c r="AC3" s="86" t="s">
        <v>91</v>
      </c>
      <c r="AD3" s="86" t="s">
        <v>91</v>
      </c>
      <c r="AE3" s="86" t="s">
        <v>91</v>
      </c>
      <c r="AF3" s="86" t="s">
        <v>91</v>
      </c>
      <c r="AG3" s="86" t="s">
        <v>91</v>
      </c>
      <c r="AH3" s="86" t="s">
        <v>91</v>
      </c>
      <c r="AI3" s="86" t="s">
        <v>91</v>
      </c>
      <c r="AJ3" s="12" t="s">
        <v>90</v>
      </c>
    </row>
    <row r="4" spans="1:47" ht="13.5" customHeight="1" thickBot="1" x14ac:dyDescent="0.3">
      <c r="A4" s="87"/>
      <c r="B4" s="88" t="s">
        <v>89</v>
      </c>
      <c r="C4" s="88" t="s">
        <v>88</v>
      </c>
      <c r="D4" s="88" t="s">
        <v>87</v>
      </c>
      <c r="E4" s="88" t="s">
        <v>86</v>
      </c>
      <c r="F4" s="88" t="s">
        <v>85</v>
      </c>
      <c r="G4" s="88" t="s">
        <v>84</v>
      </c>
      <c r="H4" s="88" t="s">
        <v>83</v>
      </c>
      <c r="I4" s="88" t="s">
        <v>82</v>
      </c>
      <c r="J4" s="88" t="s">
        <v>81</v>
      </c>
      <c r="K4" s="88" t="s">
        <v>80</v>
      </c>
      <c r="L4" s="89" t="s">
        <v>79</v>
      </c>
      <c r="M4" s="88" t="s">
        <v>78</v>
      </c>
      <c r="N4" s="90" t="s">
        <v>77</v>
      </c>
      <c r="O4" s="90" t="s">
        <v>96</v>
      </c>
      <c r="P4" s="90" t="s">
        <v>97</v>
      </c>
      <c r="Q4" s="90" t="s">
        <v>74</v>
      </c>
      <c r="R4" s="90" t="s">
        <v>73</v>
      </c>
      <c r="S4" s="90" t="s">
        <v>72</v>
      </c>
      <c r="T4" s="90" t="s">
        <v>71</v>
      </c>
      <c r="U4" s="90" t="s">
        <v>70</v>
      </c>
      <c r="V4" s="90" t="s">
        <v>69</v>
      </c>
      <c r="W4" s="90" t="s">
        <v>68</v>
      </c>
      <c r="X4" s="91" t="s">
        <v>67</v>
      </c>
      <c r="Y4" s="91" t="s">
        <v>66</v>
      </c>
      <c r="Z4" s="91" t="s">
        <v>65</v>
      </c>
      <c r="AA4" s="91" t="s">
        <v>64</v>
      </c>
      <c r="AB4" s="91" t="s">
        <v>63</v>
      </c>
      <c r="AC4" s="91" t="s">
        <v>62</v>
      </c>
      <c r="AD4" s="91" t="s">
        <v>61</v>
      </c>
      <c r="AE4" s="91" t="s">
        <v>60</v>
      </c>
      <c r="AF4" s="91" t="s">
        <v>59</v>
      </c>
      <c r="AG4" s="91" t="s">
        <v>58</v>
      </c>
      <c r="AH4" s="91" t="s">
        <v>57</v>
      </c>
      <c r="AI4" s="91" t="s">
        <v>115</v>
      </c>
      <c r="AJ4" s="11" t="s">
        <v>113</v>
      </c>
    </row>
    <row r="5" spans="1:47" ht="16.5" customHeight="1" x14ac:dyDescent="0.25">
      <c r="A5" s="92" t="s">
        <v>56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</row>
    <row r="6" spans="1:47" ht="16.5" customHeight="1" x14ac:dyDescent="0.25">
      <c r="A6" s="95" t="s">
        <v>21</v>
      </c>
      <c r="B6" s="96">
        <f>IF('[1]Tabla 3'!B6=0,0,('[1]Tabla 5'!B6/'[1]Tabla 3'!B6))</f>
        <v>2.23</v>
      </c>
      <c r="C6" s="96">
        <f>IF('[1]Tabla 3'!C6=0,0,('[1]Tabla 5'!C6/'[1]Tabla 3'!C6))</f>
        <v>2.7324840764331211</v>
      </c>
      <c r="D6" s="96">
        <f>IF('[1]Tabla 3'!D6=0,0,('[1]Tabla 5'!D6/'[1]Tabla 3'!D6))</f>
        <v>2.8</v>
      </c>
      <c r="E6" s="96">
        <f>IF('[1]Tabla 3'!E6=0,0,('[1]Tabla 5'!E6/'[1]Tabla 3'!E6))</f>
        <v>3.4</v>
      </c>
      <c r="F6" s="96">
        <f>IF('[1]Tabla 3'!F6=0,0,('[1]Tabla 5'!F6/'[1]Tabla 3'!F6))</f>
        <v>3.04</v>
      </c>
      <c r="G6" s="96">
        <f>IF('[1]Tabla 3'!G6=0,0,('[1]Tabla 5'!G6/'[1]Tabla 3'!G6))</f>
        <v>3.27</v>
      </c>
      <c r="H6" s="96">
        <f>IF('[1]Tabla 3'!H6=0,0,('[1]Tabla 5'!H6/'[1]Tabla 3'!H6))</f>
        <v>0</v>
      </c>
      <c r="I6" s="96">
        <f>IF('[1]Tabla 3'!I6=0,0,('[1]Tabla 5'!I6/'[1]Tabla 3'!I6))</f>
        <v>0</v>
      </c>
      <c r="J6" s="96">
        <f>IF('[1]Tabla 3'!J6=0,0,('[1]Tabla 5'!J6/'[1]Tabla 3'!J6))</f>
        <v>3.5</v>
      </c>
      <c r="K6" s="96">
        <f>+IF('[1]Tabla 3'!K6=0,0,('[1]Tabla 5'!K6/'[1]Tabla 3'!K6))</f>
        <v>0</v>
      </c>
      <c r="L6" s="96">
        <f>+IF('[1]Tabla 3'!L6=0,0,('[1]Tabla 5'!L6/'[1]Tabla 3'!L6))</f>
        <v>3.9185262999999999</v>
      </c>
      <c r="M6" s="96">
        <f>+IF('[1]Tabla 3'!M6=0,0,('[1]Tabla 5'!M6/'[1]Tabla 3'!M6))</f>
        <v>0</v>
      </c>
      <c r="N6" s="96">
        <f>+IF('[1]Tabla 3'!N6=0,0,('[1]Tabla 5'!N6/'[1]Tabla 3'!N6))</f>
        <v>3</v>
      </c>
      <c r="O6" s="96">
        <f>+IF('[1]Tabla 3'!O6=0,0,('[1]Tabla 5'!O6/'[1]Tabla 3'!O6))</f>
        <v>0</v>
      </c>
      <c r="P6" s="96">
        <f>+IF('[1]Tabla 3'!P6=0,0,('[1]Tabla 5'!P6/'[1]Tabla 3'!P6))</f>
        <v>2</v>
      </c>
      <c r="Q6" s="96">
        <f>+IF('[1]Tabla 3'!Q6=0,0,('[1]Tabla 5'!Q6/'[1]Tabla 3'!Q6))</f>
        <v>0</v>
      </c>
      <c r="R6" s="96">
        <f>+IF('[1]Tabla 3'!R6=0,0,('[1]Tabla 5'!R6/'[1]Tabla 3'!R6))</f>
        <v>2</v>
      </c>
      <c r="S6" s="96">
        <f>+IF('[1]Tabla 3'!S6=0,0,('[1]Tabla 5'!S6/'[1]Tabla 3'!S6))</f>
        <v>0</v>
      </c>
      <c r="T6" s="96">
        <f>+IF('[1]Tabla 3'!T6=0,0,('[1]Tabla 5'!T6/'[1]Tabla 3'!T6))</f>
        <v>2.8</v>
      </c>
      <c r="U6" s="96">
        <f>+IF('[1]Tabla 3'!U6=0,0,('[1]Tabla 5'!U6/'[1]Tabla 3'!U6))</f>
        <v>0</v>
      </c>
      <c r="V6" s="96">
        <f>+IF('[1]Tabla 3'!V6=0,0,('[1]Tabla 5'!V6/'[1]Tabla 3'!V6))</f>
        <v>2.2923529411764707</v>
      </c>
      <c r="W6" s="96">
        <f>+IF('[1]Tabla 3'!W6=0,0,('[1]Tabla 5'!W6/'[1]Tabla 3'!W6))</f>
        <v>0</v>
      </c>
      <c r="X6" s="96">
        <f>+IF('[1]Tabla 3'!X6=0,0,('[1]Tabla 5'!X6/'[1]Tabla 3'!X6))</f>
        <v>2.86</v>
      </c>
      <c r="Y6" s="96">
        <f>+IF('[1]Tabla 3'!Y6=0,0,('[1]Tabla 5'!Y6/'[1]Tabla 3'!Y6))</f>
        <v>0</v>
      </c>
      <c r="Z6" s="96">
        <f>+IF('[1]Tabla 3'!Z6=0,0,('[1]Tabla 5'!Z6/'[1]Tabla 3'!Z6))</f>
        <v>3.8</v>
      </c>
      <c r="AA6" s="96">
        <f>+IF('[1]Tabla 3'!AA6=0,0,('[1]Tabla 5'!AA6/'[1]Tabla 3'!AA6))</f>
        <v>0</v>
      </c>
      <c r="AB6" s="96">
        <f>+IF('[1]Tabla 3'!AB6=0,0,('[1]Tabla 5'!AB6/'[1]Tabla 3'!AB6))</f>
        <v>4</v>
      </c>
      <c r="AC6" s="96">
        <f>+IF('[1]Tabla 3'!AC6=0,0,('[1]Tabla 5'!AC6/'[1]Tabla 3'!AC6))</f>
        <v>0</v>
      </c>
      <c r="AD6" s="96">
        <f>+IF('[1]Tabla 3'!AD6=0,0,('[1]Tabla 5'!AD6/'[1]Tabla 3'!AD6))</f>
        <v>4</v>
      </c>
      <c r="AE6" s="96">
        <f>+IF('[1]Tabla 3'!AE6=0,0,('[1]Tabla 5'!AE6/'[1]Tabla 3'!AE6))</f>
        <v>0</v>
      </c>
      <c r="AF6" s="96">
        <f>+IF('[1]Tabla 3'!AF6=0,0,('[1]Tabla 5'!AF6/'[1]Tabla 3'!AF6))</f>
        <v>4</v>
      </c>
      <c r="AG6" s="96">
        <f>+IF('[1]Tabla 3'!AG6=0,0,('[1]Tabla 5'!AG6/'[1]Tabla 3'!AG6))</f>
        <v>0</v>
      </c>
      <c r="AH6" s="96">
        <f>+IF('[1]Tabla 3'!AH6=0,0,('[1]Tabla 5'!AH6/'[1]Tabla 3'!AH6))</f>
        <v>2.9166666666666665</v>
      </c>
      <c r="AI6" s="96">
        <f>+IF('[1]Tabla 3'!AI6=0,0,('[1]Tabla 5'!AI6/'[1]Tabla 3'!AI6))</f>
        <v>0</v>
      </c>
      <c r="AJ6" s="96">
        <f>+IF('[1]Tabla 3'!AJ6=0,0,('[1]Tabla 5'!AJ6/'[1]Tabla 3'!AJ6))</f>
        <v>3.7732142857142859</v>
      </c>
    </row>
    <row r="7" spans="1:47" ht="16.5" customHeight="1" x14ac:dyDescent="0.25">
      <c r="A7" s="95" t="s">
        <v>55</v>
      </c>
      <c r="B7" s="96">
        <f>IF('[1]Tabla 3'!B7=0,0,('[1]Tabla 5'!B7/'[1]Tabla 3'!B7))</f>
        <v>2.5</v>
      </c>
      <c r="C7" s="96">
        <f>IF('[1]Tabla 3'!C7=0,0,('[1]Tabla 5'!C7/'[1]Tabla 3'!C7))</f>
        <v>2.5</v>
      </c>
      <c r="D7" s="96">
        <f>IF('[1]Tabla 3'!D7=0,0,('[1]Tabla 5'!D7/'[1]Tabla 3'!D7))</f>
        <v>2.5</v>
      </c>
      <c r="E7" s="96">
        <f>IF('[1]Tabla 3'!E7=0,0,('[1]Tabla 5'!E7/'[1]Tabla 3'!E7))</f>
        <v>2.6</v>
      </c>
      <c r="F7" s="96">
        <f>IF('[1]Tabla 3'!F7=0,0,('[1]Tabla 5'!F7/'[1]Tabla 3'!F7))</f>
        <v>3.2</v>
      </c>
      <c r="G7" s="96">
        <f>IF('[1]Tabla 3'!G7=0,0,('[1]Tabla 5'!G7/'[1]Tabla 3'!G7))</f>
        <v>2.7</v>
      </c>
      <c r="H7" s="96">
        <f>IF('[1]Tabla 3'!H7=0,0,('[1]Tabla 5'!H7/'[1]Tabla 3'!H7))</f>
        <v>0</v>
      </c>
      <c r="I7" s="96"/>
      <c r="J7" s="96">
        <f>IF('[1]Tabla 3'!J7=0,0,('[1]Tabla 5'!J7/'[1]Tabla 3'!J7))</f>
        <v>3.66</v>
      </c>
      <c r="K7" s="96">
        <f>+IF('[1]Tabla 3'!K7=0,0,('[1]Tabla 5'!K7/'[1]Tabla 3'!K7))</f>
        <v>0</v>
      </c>
      <c r="L7" s="96">
        <f>+IF('[1]Tabla 3'!L7=0,0,('[1]Tabla 5'!L7/'[1]Tabla 3'!L7))</f>
        <v>3</v>
      </c>
      <c r="M7" s="96">
        <f>+IF('[1]Tabla 3'!M7=0,0,('[1]Tabla 5'!M7/'[1]Tabla 3'!M7))</f>
        <v>3.3</v>
      </c>
      <c r="N7" s="96">
        <f>+IF('[1]Tabla 3'!N7=0,0,('[1]Tabla 5'!N7/'[1]Tabla 3'!N7))</f>
        <v>3.5</v>
      </c>
      <c r="O7" s="96">
        <f>+IF('[1]Tabla 3'!O7=0,0,('[1]Tabla 5'!O7/'[1]Tabla 3'!O7))</f>
        <v>3.3</v>
      </c>
      <c r="P7" s="96">
        <f>+IF('[1]Tabla 3'!P7=0,0,('[1]Tabla 5'!P7/'[1]Tabla 3'!P7))</f>
        <v>2</v>
      </c>
      <c r="Q7" s="96">
        <f>+IF('[1]Tabla 3'!Q7=0,0,('[1]Tabla 5'!Q7/'[1]Tabla 3'!Q7))</f>
        <v>3.3</v>
      </c>
      <c r="R7" s="96">
        <f>+IF('[1]Tabla 3'!R7=0,0,('[1]Tabla 5'!R7/'[1]Tabla 3'!R7))</f>
        <v>2</v>
      </c>
      <c r="S7" s="96">
        <f>+IF('[1]Tabla 3'!S7=0,0,('[1]Tabla 5'!S7/'[1]Tabla 3'!S7))</f>
        <v>0</v>
      </c>
      <c r="T7" s="96">
        <f>+IF('[1]Tabla 3'!T7=0,0,('[1]Tabla 5'!T7/'[1]Tabla 3'!T7))</f>
        <v>1.2133333333333334</v>
      </c>
      <c r="U7" s="96">
        <f>+IF('[1]Tabla 3'!U7=0,0,('[1]Tabla 5'!U7/'[1]Tabla 3'!U7))</f>
        <v>0</v>
      </c>
      <c r="V7" s="96">
        <f>+IF('[1]Tabla 3'!V7=0,0,('[1]Tabla 5'!V7/'[1]Tabla 3'!V7))</f>
        <v>2.7949999999999999</v>
      </c>
      <c r="W7" s="96">
        <f>+IF('[1]Tabla 3'!W7=0,0,('[1]Tabla 5'!W7/'[1]Tabla 3'!W7))</f>
        <v>0</v>
      </c>
      <c r="X7" s="96">
        <f>+IF('[1]Tabla 3'!X7=0,0,('[1]Tabla 5'!X7/'[1]Tabla 3'!X7))</f>
        <v>2.86046511627907</v>
      </c>
      <c r="Y7" s="96">
        <f>+IF('[1]Tabla 3'!Y7=0,0,('[1]Tabla 5'!Y7/'[1]Tabla 3'!Y7))</f>
        <v>0</v>
      </c>
      <c r="Z7" s="96">
        <f>+IF('[1]Tabla 3'!Z7=0,0,('[1]Tabla 5'!Z7/'[1]Tabla 3'!Z7))</f>
        <v>3.8</v>
      </c>
      <c r="AA7" s="96">
        <f>+IF('[1]Tabla 3'!AA7=0,0,('[1]Tabla 5'!AA7/'[1]Tabla 3'!AA7))</f>
        <v>0</v>
      </c>
      <c r="AB7" s="96">
        <f>+IF('[1]Tabla 3'!AB7=0,0,('[1]Tabla 5'!AB7/'[1]Tabla 3'!AB7))</f>
        <v>4</v>
      </c>
      <c r="AC7" s="96">
        <f>+IF('[1]Tabla 3'!AC7=0,0,('[1]Tabla 5'!AC7/'[1]Tabla 3'!AC7))</f>
        <v>0</v>
      </c>
      <c r="AD7" s="96">
        <f>+IF('[1]Tabla 3'!AD7=0,0,('[1]Tabla 5'!AD7/'[1]Tabla 3'!AD7))</f>
        <v>4</v>
      </c>
      <c r="AE7" s="96">
        <f>+IF('[1]Tabla 3'!AE7=0,0,('[1]Tabla 5'!AE7/'[1]Tabla 3'!AE7))</f>
        <v>0</v>
      </c>
      <c r="AF7" s="96">
        <f>+IF('[1]Tabla 3'!AF7=0,0,('[1]Tabla 5'!AF7/'[1]Tabla 3'!AF7))</f>
        <v>4</v>
      </c>
      <c r="AG7" s="96">
        <f>+IF('[1]Tabla 3'!AG7=0,0,('[1]Tabla 5'!AG7/'[1]Tabla 3'!AG7))</f>
        <v>0</v>
      </c>
      <c r="AH7" s="96">
        <f>+IF('[1]Tabla 3'!AH7=0,0,('[1]Tabla 5'!AH7/'[1]Tabla 3'!AH7))</f>
        <v>2.2166666666666668</v>
      </c>
      <c r="AI7" s="96">
        <f>+IF('[1]Tabla 3'!AI7=0,0,('[1]Tabla 5'!AI7/'[1]Tabla 3'!AI7))</f>
        <v>0</v>
      </c>
      <c r="AJ7" s="96">
        <f>+IF('[1]Tabla 3'!AJ7=0,0,('[1]Tabla 5'!AJ7/'[1]Tabla 3'!AJ7))</f>
        <v>3.7496124031007754</v>
      </c>
    </row>
    <row r="8" spans="1:47" ht="16.5" customHeight="1" x14ac:dyDescent="0.25">
      <c r="A8" s="95" t="s">
        <v>29</v>
      </c>
      <c r="B8" s="96">
        <f>IF('[1]Tabla 3'!B18=0,0,('[1]Tabla 5'!B8/'[1]Tabla 3'!B18))</f>
        <v>0</v>
      </c>
      <c r="C8" s="96">
        <f>IF('[1]Tabla 3'!C18=0,0,('[1]Tabla 5'!C8/'[1]Tabla 3'!C18))</f>
        <v>0.1024390243902439</v>
      </c>
      <c r="D8" s="96">
        <f>IF('[1]Tabla 3'!D18=0,0,('[1]Tabla 5'!D8/'[1]Tabla 3'!D18))</f>
        <v>0</v>
      </c>
      <c r="E8" s="96">
        <f>IF('[1]Tabla 3'!E18=0,0,('[1]Tabla 5'!E8/'[1]Tabla 3'!E18))</f>
        <v>0.21238938053097345</v>
      </c>
      <c r="F8" s="96">
        <f>IF('[1]Tabla 3'!F18=0,0,('[1]Tabla 5'!F8/'[1]Tabla 3'!F18))</f>
        <v>0.18857142857142858</v>
      </c>
      <c r="G8" s="96">
        <f>IF('[1]Tabla 3'!G18=0,0,('[1]Tabla 5'!G8/'[1]Tabla 3'!G18))</f>
        <v>0.21951219512195122</v>
      </c>
      <c r="H8" s="96">
        <f>IF('[1]Tabla 3'!H18=0,0,('[1]Tabla 5'!H8/'[1]Tabla 3'!H18))</f>
        <v>0.11307420494699646</v>
      </c>
      <c r="I8" s="96">
        <f>IF('[1]Tabla 3'!I18=0,0,('[1]Tabla 5'!I8/'[1]Tabla 3'!I18))</f>
        <v>0.2</v>
      </c>
      <c r="J8" s="96">
        <f>IF('[1]Tabla 3'!J18=0,0,('[1]Tabla 5'!J8/'[1]Tabla 3'!J18))</f>
        <v>0</v>
      </c>
      <c r="K8" s="96">
        <f>+IF('[1]Tabla 3'!K8=0,0,('[1]Tabla 5'!K8/'[1]Tabla 3'!K8))</f>
        <v>4</v>
      </c>
      <c r="L8" s="96">
        <f>+IF('[1]Tabla 3'!L8=0,0,('[1]Tabla 5'!L8/'[1]Tabla 3'!L8))</f>
        <v>4</v>
      </c>
      <c r="M8" s="96">
        <f>+IF('[1]Tabla 3'!M8=0,0,('[1]Tabla 5'!M8/'[1]Tabla 3'!M8))</f>
        <v>4</v>
      </c>
      <c r="N8" s="96">
        <f>+IF('[1]Tabla 3'!N8=0,0,('[1]Tabla 5'!N8/'[1]Tabla 3'!N8))</f>
        <v>4</v>
      </c>
      <c r="O8" s="96">
        <f>+IF('[1]Tabla 3'!O8=0,0,('[1]Tabla 5'!O8/'[1]Tabla 3'!O8))</f>
        <v>4</v>
      </c>
      <c r="P8" s="96">
        <f>+IF('[1]Tabla 3'!P8=0,0,('[1]Tabla 5'!P8/'[1]Tabla 3'!P8))</f>
        <v>4</v>
      </c>
      <c r="Q8" s="96">
        <f>+IF('[1]Tabla 3'!Q8=0,0,('[1]Tabla 5'!Q8/'[1]Tabla 3'!Q8))</f>
        <v>4.8</v>
      </c>
      <c r="R8" s="96">
        <f>+IF('[1]Tabla 3'!R8=0,0,('[1]Tabla 5'!R8/'[1]Tabla 3'!R8))</f>
        <v>4</v>
      </c>
      <c r="S8" s="96">
        <f>+IF('[1]Tabla 3'!S8=0,0,('[1]Tabla 5'!S8/'[1]Tabla 3'!S8))</f>
        <v>4.8</v>
      </c>
      <c r="T8" s="96">
        <f>+IF('[1]Tabla 3'!T8=0,0,('[1]Tabla 5'!T8/'[1]Tabla 3'!T8))</f>
        <v>4</v>
      </c>
      <c r="U8" s="96">
        <f>+IF('[1]Tabla 3'!U8=0,0,('[1]Tabla 5'!U8/'[1]Tabla 3'!U8))</f>
        <v>4.5</v>
      </c>
      <c r="V8" s="96">
        <f>+IF('[1]Tabla 3'!V8=0,0,('[1]Tabla 5'!V8/'[1]Tabla 3'!V8))</f>
        <v>4.5</v>
      </c>
      <c r="W8" s="96">
        <f>+IF('[1]Tabla 3'!W8=0,0,('[1]Tabla 5'!W8/'[1]Tabla 3'!W8))</f>
        <v>0.2</v>
      </c>
      <c r="X8" s="96">
        <f>+IF('[1]Tabla 3'!X8=0,0,('[1]Tabla 5'!X8/'[1]Tabla 3'!X8))</f>
        <v>0</v>
      </c>
      <c r="Y8" s="96">
        <f>+IF('[1]Tabla 3'!Y8=0,0,('[1]Tabla 5'!Y8/'[1]Tabla 3'!Y8))</f>
        <v>4</v>
      </c>
      <c r="Z8" s="96">
        <f>+IF('[1]Tabla 3'!Z8=0,0,('[1]Tabla 5'!Z8/'[1]Tabla 3'!Z8))</f>
        <v>4</v>
      </c>
      <c r="AA8" s="96">
        <f>+IF('[1]Tabla 3'!AA8=0,0,('[1]Tabla 5'!AA8/'[1]Tabla 3'!AA8))</f>
        <v>4</v>
      </c>
      <c r="AB8" s="96">
        <f>+IF('[1]Tabla 3'!AB8=0,0,('[1]Tabla 5'!AB8/'[1]Tabla 3'!AB8))</f>
        <v>4</v>
      </c>
      <c r="AC8" s="96">
        <f>+IF('[1]Tabla 3'!AC8=0,0,('[1]Tabla 5'!AC8/'[1]Tabla 3'!AC8))</f>
        <v>4</v>
      </c>
      <c r="AD8" s="96">
        <f>+IF('[1]Tabla 3'!AD8=0,0,('[1]Tabla 5'!AD8/'[1]Tabla 3'!AD8))</f>
        <v>7</v>
      </c>
      <c r="AE8" s="96">
        <f>+IF('[1]Tabla 3'!AE8=0,0,('[1]Tabla 5'!AE8/'[1]Tabla 3'!AE8))</f>
        <v>7</v>
      </c>
      <c r="AF8" s="96">
        <f>+IF('[1]Tabla 3'!AF8=0,0,('[1]Tabla 5'!AF8/'[1]Tabla 3'!AF8))</f>
        <v>0</v>
      </c>
      <c r="AG8" s="96">
        <f>+IF('[1]Tabla 3'!AG8=0,0,('[1]Tabla 5'!AG8/'[1]Tabla 3'!AG8))</f>
        <v>0</v>
      </c>
      <c r="AH8" s="96">
        <f>+IF('[1]Tabla 3'!AH8=0,0,('[1]Tabla 5'!AH8/'[1]Tabla 3'!AH8))</f>
        <v>0</v>
      </c>
      <c r="AI8" s="96">
        <f>+IF('[1]Tabla 3'!AI8=0,0,('[1]Tabla 5'!AI8/'[1]Tabla 3'!AI8))</f>
        <v>0</v>
      </c>
      <c r="AJ8" s="96">
        <f>+IF('[1]Tabla 3'!AJ8=0,0,('[1]Tabla 5'!AJ8/'[1]Tabla 3'!AJ8))</f>
        <v>0</v>
      </c>
    </row>
    <row r="9" spans="1:47" ht="16.5" customHeight="1" x14ac:dyDescent="0.25">
      <c r="A9" s="95" t="s">
        <v>19</v>
      </c>
      <c r="B9" s="96">
        <f>IF('[1]Tabla 3'!B9=0,0,('[1]Tabla 5'!B9/'[1]Tabla 3'!B9))</f>
        <v>0</v>
      </c>
      <c r="C9" s="96">
        <f>IF('[1]Tabla 3'!C9=0,0,('[1]Tabla 5'!C9/'[1]Tabla 3'!C9))</f>
        <v>2.61</v>
      </c>
      <c r="D9" s="96">
        <f>IF('[1]Tabla 3'!D9=0,0,('[1]Tabla 5'!D9/'[1]Tabla 3'!D9))</f>
        <v>3</v>
      </c>
      <c r="E9" s="96">
        <f>IF('[1]Tabla 3'!E9=0,0,('[1]Tabla 5'!E9/'[1]Tabla 3'!E9))</f>
        <v>2.5</v>
      </c>
      <c r="F9" s="96">
        <f>IF('[1]Tabla 3'!F9=0,0,('[1]Tabla 5'!F9/'[1]Tabla 3'!F9))</f>
        <v>2.88</v>
      </c>
      <c r="G9" s="96">
        <f>IF('[1]Tabla 3'!G9=0,0,('[1]Tabla 5'!G9/'[1]Tabla 3'!G9))</f>
        <v>2.7399999999999998</v>
      </c>
      <c r="H9" s="96">
        <f>IF('[1]Tabla 3'!H9=0,0,('[1]Tabla 5'!H9/'[1]Tabla 3'!H9))</f>
        <v>2.9</v>
      </c>
      <c r="I9" s="96">
        <f>IF('[1]Tabla 3'!I9=0,0,('[1]Tabla 5'!I9/'[1]Tabla 3'!I9))</f>
        <v>2.78</v>
      </c>
      <c r="J9" s="96">
        <f>IF('[1]Tabla 3'!J9=0,0,('[1]Tabla 5'!J9/'[1]Tabla 3'!J9))</f>
        <v>2.7891979040709391</v>
      </c>
      <c r="K9" s="96">
        <f>+IF('[1]Tabla 3'!K9=0,0,('[1]Tabla 5'!K9/'[1]Tabla 3'!K9))</f>
        <v>3</v>
      </c>
      <c r="L9" s="96">
        <f>+IF('[1]Tabla 3'!L9=0,0,('[1]Tabla 5'!L9/'[1]Tabla 3'!L9))</f>
        <v>2.5</v>
      </c>
      <c r="M9" s="96">
        <f>+IF('[1]Tabla 3'!M9=0,0,('[1]Tabla 5'!M9/'[1]Tabla 3'!M9))</f>
        <v>2.5</v>
      </c>
      <c r="N9" s="96">
        <f>+IF('[1]Tabla 3'!N9=0,0,('[1]Tabla 5'!N9/'[1]Tabla 3'!N9))</f>
        <v>2.8</v>
      </c>
      <c r="O9" s="96">
        <f>+IF('[1]Tabla 3'!O9=0,0,('[1]Tabla 5'!O9/'[1]Tabla 3'!O9))</f>
        <v>3</v>
      </c>
      <c r="P9" s="96">
        <f>+IF('[1]Tabla 3'!P9=0,0,('[1]Tabla 5'!P9/'[1]Tabla 3'!P9))</f>
        <v>1.6</v>
      </c>
      <c r="Q9" s="96">
        <f>+IF('[1]Tabla 3'!Q9=0,0,('[1]Tabla 5'!Q9/'[1]Tabla 3'!Q9))</f>
        <v>3</v>
      </c>
      <c r="R9" s="96">
        <f>+IF('[1]Tabla 3'!R9=0,0,('[1]Tabla 5'!R9/'[1]Tabla 3'!R9))</f>
        <v>1.6</v>
      </c>
      <c r="S9" s="96">
        <f>+IF('[1]Tabla 3'!S9=0,0,('[1]Tabla 5'!S9/'[1]Tabla 3'!S9))</f>
        <v>2.2999999999999998</v>
      </c>
      <c r="T9" s="96">
        <f>+IF('[1]Tabla 3'!T9=0,0,('[1]Tabla 5'!T9/'[1]Tabla 3'!T9))</f>
        <v>2.5</v>
      </c>
      <c r="U9" s="96">
        <f>+IF('[1]Tabla 3'!U9=0,0,('[1]Tabla 5'!U9/'[1]Tabla 3'!U9))</f>
        <v>6.03125</v>
      </c>
      <c r="V9" s="96">
        <f>+IF('[1]Tabla 3'!V9=0,0,('[1]Tabla 5'!V9/'[1]Tabla 3'!V9))</f>
        <v>0.41</v>
      </c>
      <c r="W9" s="96">
        <f>+IF('[1]Tabla 3'!W9=0,0,('[1]Tabla 5'!W9/'[1]Tabla 3'!W9))</f>
        <v>2.0499999999999998</v>
      </c>
      <c r="X9" s="96">
        <f>+IF('[1]Tabla 3'!X9=0,0,('[1]Tabla 5'!X9/'[1]Tabla 3'!X9))</f>
        <v>1.345</v>
      </c>
      <c r="Y9" s="96">
        <f>+IF('[1]Tabla 3'!Y9=0,0,('[1]Tabla 5'!Y9/'[1]Tabla 3'!Y9))</f>
        <v>2</v>
      </c>
      <c r="Z9" s="96">
        <f>+IF('[1]Tabla 3'!Z9=0,0,('[1]Tabla 5'!Z9/'[1]Tabla 3'!Z9))</f>
        <v>3</v>
      </c>
      <c r="AA9" s="96">
        <f>+IF('[1]Tabla 3'!AA9=0,0,('[1]Tabla 5'!AA9/'[1]Tabla 3'!AA9))</f>
        <v>2</v>
      </c>
      <c r="AB9" s="96">
        <f>+IF('[1]Tabla 3'!AB9=0,0,('[1]Tabla 5'!AB9/'[1]Tabla 3'!AB9))</f>
        <v>3</v>
      </c>
      <c r="AC9" s="96">
        <f>+IF('[1]Tabla 3'!AC9=0,0,('[1]Tabla 5'!AC9/'[1]Tabla 3'!AC9))</f>
        <v>0</v>
      </c>
      <c r="AD9" s="96">
        <f>+IF('[1]Tabla 3'!AD9=0,0,('[1]Tabla 5'!AD9/'[1]Tabla 3'!AD9))</f>
        <v>0</v>
      </c>
      <c r="AE9" s="96">
        <f>+IF('[1]Tabla 3'!AE9=0,0,('[1]Tabla 5'!AE9/'[1]Tabla 3'!AE9))</f>
        <v>0</v>
      </c>
      <c r="AF9" s="96">
        <f>+IF('[1]Tabla 3'!AF9=0,0,('[1]Tabla 5'!AF9/'[1]Tabla 3'!AF9))</f>
        <v>0</v>
      </c>
      <c r="AG9" s="96">
        <f>+IF('[1]Tabla 3'!AG9=0,0,('[1]Tabla 5'!AG9/'[1]Tabla 3'!AG9))</f>
        <v>0</v>
      </c>
      <c r="AH9" s="96">
        <f>+IF('[1]Tabla 3'!AH9=0,0,('[1]Tabla 5'!AH9/'[1]Tabla 3'!AH9))</f>
        <v>0</v>
      </c>
      <c r="AI9" s="96">
        <f>+IF('[1]Tabla 3'!AI9=0,0,('[1]Tabla 5'!AI9/'[1]Tabla 3'!AI9))</f>
        <v>0</v>
      </c>
      <c r="AJ9" s="96">
        <f>+IF('[1]Tabla 3'!AJ9=0,0,('[1]Tabla 5'!AJ9/'[1]Tabla 3'!AJ9))</f>
        <v>0</v>
      </c>
    </row>
    <row r="10" spans="1:47" ht="16.5" customHeight="1" x14ac:dyDescent="0.25">
      <c r="A10" s="95" t="s">
        <v>34</v>
      </c>
      <c r="B10" s="96">
        <f>IF('[1]Tabla 3'!B10=0,0,('[1]Tabla 5'!B10/'[1]Tabla 3'!B10))</f>
        <v>2.4833333333333334</v>
      </c>
      <c r="C10" s="96">
        <f>IF('[1]Tabla 3'!C10=0,0,('[1]Tabla 5'!C10/'[1]Tabla 3'!C10))</f>
        <v>3</v>
      </c>
      <c r="D10" s="96">
        <f>IF('[1]Tabla 3'!D10=0,0,('[1]Tabla 5'!D10/'[1]Tabla 3'!D10))</f>
        <v>2.5</v>
      </c>
      <c r="E10" s="96">
        <f>IF('[1]Tabla 3'!E10=0,0,('[1]Tabla 5'!E10/'[1]Tabla 3'!E10))</f>
        <v>3</v>
      </c>
      <c r="F10" s="96">
        <f>IF('[1]Tabla 3'!F10=0,0,('[1]Tabla 5'!F10/'[1]Tabla 3'!F10))</f>
        <v>2.89</v>
      </c>
      <c r="G10" s="96">
        <f>IF('[1]Tabla 3'!G10=0,0,('[1]Tabla 5'!G10/'[1]Tabla 3'!G10))</f>
        <v>3</v>
      </c>
      <c r="H10" s="96">
        <f>IF('[1]Tabla 3'!H10=0,0,('[1]Tabla 5'!H10/'[1]Tabla 3'!H10))</f>
        <v>2.73</v>
      </c>
      <c r="I10" s="96">
        <f>IF('[1]Tabla 3'!I10=0,0,('[1]Tabla 5'!I10/'[1]Tabla 3'!I10))</f>
        <v>3</v>
      </c>
      <c r="J10" s="96">
        <f>IF('[1]Tabla 3'!J10=0,0,('[1]Tabla 5'!J10/'[1]Tabla 3'!J10))</f>
        <v>2</v>
      </c>
      <c r="K10" s="96">
        <f>+IF('[1]Tabla 3'!K10=0,0,('[1]Tabla 5'!K10/'[1]Tabla 3'!K10))</f>
        <v>3</v>
      </c>
      <c r="L10" s="96">
        <f>+IF('[1]Tabla 3'!L10=0,0,('[1]Tabla 5'!L10/'[1]Tabla 3'!L10))</f>
        <v>3</v>
      </c>
      <c r="M10" s="96">
        <f>+IF('[1]Tabla 3'!M10=0,0,('[1]Tabla 5'!M10/'[1]Tabla 3'!M10))</f>
        <v>3.5</v>
      </c>
      <c r="N10" s="96">
        <f>+IF('[1]Tabla 3'!N10=0,0,('[1]Tabla 5'!N10/'[1]Tabla 3'!N10))</f>
        <v>1.5</v>
      </c>
      <c r="O10" s="96">
        <f>+IF('[1]Tabla 3'!O10=0,0,('[1]Tabla 5'!O10/'[1]Tabla 3'!O10))</f>
        <v>3</v>
      </c>
      <c r="P10" s="96">
        <f>+IF('[1]Tabla 3'!P10=0,0,('[1]Tabla 5'!P10/'[1]Tabla 3'!P10))</f>
        <v>0</v>
      </c>
      <c r="Q10" s="96">
        <f>+IF('[1]Tabla 3'!Q10=0,0,('[1]Tabla 5'!Q10/'[1]Tabla 3'!Q10))</f>
        <v>3.5</v>
      </c>
      <c r="R10" s="96">
        <f>+IF('[1]Tabla 3'!R10=0,0,('[1]Tabla 5'!R10/'[1]Tabla 3'!R10))</f>
        <v>0</v>
      </c>
      <c r="S10" s="96">
        <f>+IF('[1]Tabla 3'!S10=0,0,('[1]Tabla 5'!S10/'[1]Tabla 3'!S10))</f>
        <v>3.5</v>
      </c>
      <c r="T10" s="96">
        <f>+IF('[1]Tabla 3'!T10=0,0,('[1]Tabla 5'!T10/'[1]Tabla 3'!T10))</f>
        <v>0</v>
      </c>
      <c r="U10" s="96">
        <f>+IF('[1]Tabla 3'!U10=0,0,('[1]Tabla 5'!U10/'[1]Tabla 3'!U10))</f>
        <v>3.5</v>
      </c>
      <c r="V10" s="96">
        <f>+IF('[1]Tabla 3'!V10=0,0,('[1]Tabla 5'!V10/'[1]Tabla 3'!V10))</f>
        <v>2.1126</v>
      </c>
      <c r="W10" s="96">
        <f>+IF('[1]Tabla 3'!W10=0,0,('[1]Tabla 5'!W10/'[1]Tabla 3'!W10))</f>
        <v>4</v>
      </c>
      <c r="X10" s="96">
        <f>+IF('[1]Tabla 3'!X10=0,0,('[1]Tabla 5'!X10/'[1]Tabla 3'!X10))</f>
        <v>0</v>
      </c>
      <c r="Y10" s="96">
        <f>+IF('[1]Tabla 3'!Y10=0,0,('[1]Tabla 5'!Y10/'[1]Tabla 3'!Y10))</f>
        <v>4</v>
      </c>
      <c r="Z10" s="96">
        <f>+IF('[1]Tabla 3'!Z10=0,0,('[1]Tabla 5'!Z10/'[1]Tabla 3'!Z10))</f>
        <v>0</v>
      </c>
      <c r="AA10" s="96">
        <f>+IF('[1]Tabla 3'!AA10=0,0,('[1]Tabla 5'!AA10/'[1]Tabla 3'!AA10))</f>
        <v>4</v>
      </c>
      <c r="AB10" s="96">
        <f>+IF('[1]Tabla 3'!AB10=0,0,('[1]Tabla 5'!AB10/'[1]Tabla 3'!AB10))</f>
        <v>0</v>
      </c>
      <c r="AC10" s="96">
        <f>+IF('[1]Tabla 3'!AC10=0,0,('[1]Tabla 5'!AC10/'[1]Tabla 3'!AC10))</f>
        <v>0</v>
      </c>
      <c r="AD10" s="96">
        <f>+IF('[1]Tabla 3'!AD10=0,0,('[1]Tabla 5'!AD10/'[1]Tabla 3'!AD10))</f>
        <v>0</v>
      </c>
      <c r="AE10" s="96">
        <f>+IF('[1]Tabla 3'!AE10=0,0,('[1]Tabla 5'!AE10/'[1]Tabla 3'!AE10))</f>
        <v>0</v>
      </c>
      <c r="AF10" s="96">
        <f>+IF('[1]Tabla 3'!AF10=0,0,('[1]Tabla 5'!AF10/'[1]Tabla 3'!AF10))</f>
        <v>0</v>
      </c>
      <c r="AG10" s="96">
        <f>+IF('[1]Tabla 3'!AG10=0,0,('[1]Tabla 5'!AG10/'[1]Tabla 3'!AG10))</f>
        <v>0</v>
      </c>
      <c r="AH10" s="96">
        <f>+IF('[1]Tabla 3'!AH10=0,0,('[1]Tabla 5'!AH10/'[1]Tabla 3'!AH10))</f>
        <v>0</v>
      </c>
      <c r="AI10" s="96">
        <f>+IF('[1]Tabla 3'!AI10=0,0,('[1]Tabla 5'!AI10/'[1]Tabla 3'!AI10))</f>
        <v>0</v>
      </c>
      <c r="AJ10" s="96">
        <f>+IF('[1]Tabla 3'!AJ10=0,0,('[1]Tabla 5'!AJ10/'[1]Tabla 3'!AJ10))</f>
        <v>0</v>
      </c>
    </row>
    <row r="11" spans="1:47" ht="16.5" customHeight="1" x14ac:dyDescent="0.25">
      <c r="A11" s="95" t="s">
        <v>35</v>
      </c>
      <c r="B11" s="96">
        <f>IF('[1]Tabla 3'!B8=0,0,('[1]Tabla 5'!B11/'[1]Tabla 3'!B8))</f>
        <v>0</v>
      </c>
      <c r="C11" s="96">
        <f>IF('[1]Tabla 3'!C8=0,0,('[1]Tabla 5'!C11/'[1]Tabla 3'!C8))</f>
        <v>17.333333333333332</v>
      </c>
      <c r="D11" s="96">
        <f>IF('[1]Tabla 3'!D8=0,0,('[1]Tabla 5'!D11/'[1]Tabla 3'!D8))</f>
        <v>0</v>
      </c>
      <c r="E11" s="96">
        <f>IF('[1]Tabla 3'!E8=0,0,('[1]Tabla 5'!E11/'[1]Tabla 3'!E8))</f>
        <v>3</v>
      </c>
      <c r="F11" s="96">
        <f>IF('[1]Tabla 3'!F8=0,0,('[1]Tabla 5'!F11/'[1]Tabla 3'!F8))</f>
        <v>0</v>
      </c>
      <c r="G11" s="96">
        <f>IF('[1]Tabla 3'!G8=0,0,('[1]Tabla 5'!G11/'[1]Tabla 3'!G8))</f>
        <v>3</v>
      </c>
      <c r="H11" s="96">
        <f>IF('[1]Tabla 3'!H8=0,0,('[1]Tabla 5'!H11/'[1]Tabla 3'!H8))</f>
        <v>0</v>
      </c>
      <c r="I11" s="96">
        <f>IF('[1]Tabla 3'!I8=0,0,('[1]Tabla 5'!I11/'[1]Tabla 3'!I8))</f>
        <v>3.44</v>
      </c>
      <c r="J11" s="96">
        <f>IF('[1]Tabla 3'!J8=0,0,('[1]Tabla 5'!J11/'[1]Tabla 3'!J8))</f>
        <v>0</v>
      </c>
      <c r="K11" s="96">
        <f>+IF('[1]Tabla 3'!K11=0,0,('[1]Tabla 5'!K11/'[1]Tabla 3'!K11))</f>
        <v>4</v>
      </c>
      <c r="L11" s="96">
        <f>+IF('[1]Tabla 3'!L11=0,0,('[1]Tabla 5'!L11/'[1]Tabla 3'!L11))</f>
        <v>3.6</v>
      </c>
      <c r="M11" s="96">
        <f>+IF('[1]Tabla 3'!M11=0,0,('[1]Tabla 5'!M11/'[1]Tabla 3'!M11))</f>
        <v>4</v>
      </c>
      <c r="N11" s="96">
        <f>+IF('[1]Tabla 3'!N11=0,0,('[1]Tabla 5'!N11/'[1]Tabla 3'!N11))</f>
        <v>0</v>
      </c>
      <c r="O11" s="96">
        <f>+IF('[1]Tabla 3'!O11=0,0,('[1]Tabla 5'!O11/'[1]Tabla 3'!O11))</f>
        <v>4</v>
      </c>
      <c r="P11" s="96">
        <f>+IF('[1]Tabla 3'!P11=0,0,('[1]Tabla 5'!P11/'[1]Tabla 3'!P11))</f>
        <v>0</v>
      </c>
      <c r="Q11" s="96">
        <f>+IF('[1]Tabla 3'!Q11=0,0,('[1]Tabla 5'!Q11/'[1]Tabla 3'!Q11))</f>
        <v>3.8</v>
      </c>
      <c r="R11" s="96">
        <f>+IF('[1]Tabla 3'!R11=0,0,('[1]Tabla 5'!R11/'[1]Tabla 3'!R11))</f>
        <v>0</v>
      </c>
      <c r="S11" s="96">
        <f>+IF('[1]Tabla 3'!S11=0,0,('[1]Tabla 5'!S11/'[1]Tabla 3'!S11))</f>
        <v>0</v>
      </c>
      <c r="T11" s="96">
        <f>+IF('[1]Tabla 3'!T11=0,0,('[1]Tabla 5'!T11/'[1]Tabla 3'!T11))</f>
        <v>0</v>
      </c>
      <c r="U11" s="96">
        <f>+IF('[1]Tabla 3'!U11=0,0,('[1]Tabla 5'!U11/'[1]Tabla 3'!U11))</f>
        <v>0</v>
      </c>
      <c r="V11" s="96">
        <f>+IF('[1]Tabla 3'!V11=0,0,('[1]Tabla 5'!V11/'[1]Tabla 3'!V11))</f>
        <v>0</v>
      </c>
      <c r="W11" s="96">
        <f>+IF('[1]Tabla 3'!W11=0,0,('[1]Tabla 5'!W11/'[1]Tabla 3'!W11))</f>
        <v>0</v>
      </c>
      <c r="X11" s="96">
        <f>+IF('[1]Tabla 3'!X11=0,0,('[1]Tabla 5'!X11/'[1]Tabla 3'!X11))</f>
        <v>0</v>
      </c>
      <c r="Y11" s="96">
        <f>+IF('[1]Tabla 3'!Y11=0,0,('[1]Tabla 5'!Y11/'[1]Tabla 3'!Y11))</f>
        <v>0</v>
      </c>
      <c r="Z11" s="96">
        <f>+IF('[1]Tabla 3'!Z11=0,0,('[1]Tabla 5'!Z11/'[1]Tabla 3'!Z11))</f>
        <v>0</v>
      </c>
      <c r="AA11" s="96">
        <f>+IF('[1]Tabla 3'!AA11=0,0,('[1]Tabla 5'!AA11/'[1]Tabla 3'!AA11))</f>
        <v>0</v>
      </c>
      <c r="AB11" s="96">
        <f>+IF('[1]Tabla 3'!AB11=0,0,('[1]Tabla 5'!AB11/'[1]Tabla 3'!AB11))</f>
        <v>0</v>
      </c>
      <c r="AC11" s="96">
        <f>+IF('[1]Tabla 3'!AC11=0,0,('[1]Tabla 5'!AC11/'[1]Tabla 3'!AC11))</f>
        <v>0</v>
      </c>
      <c r="AD11" s="96">
        <f>+IF('[1]Tabla 3'!AD11=0,0,('[1]Tabla 5'!AD11/'[1]Tabla 3'!AD11))</f>
        <v>0</v>
      </c>
      <c r="AE11" s="96">
        <f>+IF('[1]Tabla 3'!AE11=0,0,('[1]Tabla 5'!AE11/'[1]Tabla 3'!AE11))</f>
        <v>0</v>
      </c>
      <c r="AF11" s="96">
        <f>+IF('[1]Tabla 3'!AF11=0,0,('[1]Tabla 5'!AF11/'[1]Tabla 3'!AF11))</f>
        <v>0</v>
      </c>
      <c r="AG11" s="96">
        <f>+IF('[1]Tabla 3'!AG11=0,0,('[1]Tabla 5'!AG11/'[1]Tabla 3'!AG11))</f>
        <v>0</v>
      </c>
      <c r="AH11" s="96">
        <f>+IF('[1]Tabla 3'!AH11=0,0,('[1]Tabla 5'!AH11/'[1]Tabla 3'!AH11))</f>
        <v>0</v>
      </c>
      <c r="AI11" s="96">
        <f>+IF('[1]Tabla 3'!AI11=0,0,('[1]Tabla 5'!AI11/'[1]Tabla 3'!AI11))</f>
        <v>0</v>
      </c>
      <c r="AJ11" s="96">
        <f>+IF('[1]Tabla 3'!AJ11=0,0,('[1]Tabla 5'!AJ11/'[1]Tabla 3'!AJ11))</f>
        <v>0</v>
      </c>
    </row>
    <row r="12" spans="1:47" ht="16.5" customHeight="1" x14ac:dyDescent="0.25">
      <c r="A12" s="95" t="s">
        <v>13</v>
      </c>
      <c r="B12" s="96">
        <f>IF('[1]Tabla 3'!B11=0,0,('[1]Tabla 5'!B12/'[1]Tabla 3'!B11))</f>
        <v>0</v>
      </c>
      <c r="C12" s="96">
        <f>IF('[1]Tabla 3'!C11=0,0,('[1]Tabla 5'!C12/'[1]Tabla 3'!C11))</f>
        <v>4.1538461538461542</v>
      </c>
      <c r="D12" s="96">
        <f>IF('[1]Tabla 3'!D11=0,0,('[1]Tabla 5'!D12/'[1]Tabla 3'!D11))</f>
        <v>0</v>
      </c>
      <c r="E12" s="96">
        <f>IF('[1]Tabla 3'!E11=0,0,('[1]Tabla 5'!E12/'[1]Tabla 3'!E11))</f>
        <v>10.955555555555556</v>
      </c>
      <c r="F12" s="96">
        <f>IF('[1]Tabla 3'!F11=0,0,('[1]Tabla 5'!F12/'[1]Tabla 3'!F11))</f>
        <v>0</v>
      </c>
      <c r="G12" s="96">
        <f>IF('[1]Tabla 3'!G11=0,0,('[1]Tabla 5'!G12/'[1]Tabla 3'!G11))</f>
        <v>12</v>
      </c>
      <c r="H12" s="96">
        <f>IF('[1]Tabla 3'!H11=0,0,('[1]Tabla 5'!H12/'[1]Tabla 3'!H11))</f>
        <v>0</v>
      </c>
      <c r="I12" s="96">
        <f>IF('[1]Tabla 3'!I11=0,0,('[1]Tabla 5'!I12/'[1]Tabla 3'!I11))</f>
        <v>26.4</v>
      </c>
      <c r="J12" s="96">
        <f>IF('[1]Tabla 3'!J11=0,0,('[1]Tabla 5'!J12/'[1]Tabla 3'!J11))</f>
        <v>0</v>
      </c>
      <c r="K12" s="96">
        <f>+IF('[1]Tabla 3'!K12=0,0,('[1]Tabla 5'!K12/'[1]Tabla 3'!K12))</f>
        <v>3.8</v>
      </c>
      <c r="L12" s="96">
        <f>+IF('[1]Tabla 3'!L12=0,0,('[1]Tabla 5'!L12/'[1]Tabla 3'!L12))</f>
        <v>2</v>
      </c>
      <c r="M12" s="96">
        <f>+IF('[1]Tabla 3'!M12=0,0,('[1]Tabla 5'!M12/'[1]Tabla 3'!M12))</f>
        <v>3.4</v>
      </c>
      <c r="N12" s="96">
        <f>+IF('[1]Tabla 3'!N12=0,0,('[1]Tabla 5'!N12/'[1]Tabla 3'!N12))</f>
        <v>3.5</v>
      </c>
      <c r="O12" s="96">
        <f>+IF('[1]Tabla 3'!O12=0,0,('[1]Tabla 5'!O12/'[1]Tabla 3'!O12))</f>
        <v>3</v>
      </c>
      <c r="P12" s="96">
        <f>+IF('[1]Tabla 3'!P12=0,0,('[1]Tabla 5'!P12/'[1]Tabla 3'!P12))</f>
        <v>3.5</v>
      </c>
      <c r="Q12" s="96">
        <f>+IF('[1]Tabla 3'!Q12=0,0,('[1]Tabla 5'!Q12/'[1]Tabla 3'!Q12))</f>
        <v>3.2</v>
      </c>
      <c r="R12" s="96">
        <f>+IF('[1]Tabla 3'!R12=0,0,('[1]Tabla 5'!R12/'[1]Tabla 3'!R12))</f>
        <v>3.5</v>
      </c>
      <c r="S12" s="96">
        <f>+IF('[1]Tabla 3'!S12=0,0,('[1]Tabla 5'!S12/'[1]Tabla 3'!S12))</f>
        <v>3.2</v>
      </c>
      <c r="T12" s="96">
        <f>+IF('[1]Tabla 3'!T12=0,0,('[1]Tabla 5'!T12/'[1]Tabla 3'!T12))</f>
        <v>3.2</v>
      </c>
      <c r="U12" s="96">
        <f>+IF('[1]Tabla 3'!U12=0,0,('[1]Tabla 5'!U12/'[1]Tabla 3'!U12))</f>
        <v>3.2</v>
      </c>
      <c r="V12" s="96">
        <f>+IF('[1]Tabla 3'!V12=0,0,('[1]Tabla 5'!V12/'[1]Tabla 3'!V12))</f>
        <v>0.68</v>
      </c>
      <c r="W12" s="96">
        <f>+IF('[1]Tabla 3'!W12=0,0,('[1]Tabla 5'!W12/'[1]Tabla 3'!W12))</f>
        <v>3</v>
      </c>
      <c r="X12" s="96">
        <f>+IF('[1]Tabla 3'!X12=0,0,('[1]Tabla 5'!X12/'[1]Tabla 3'!X12))</f>
        <v>2.1</v>
      </c>
      <c r="Y12" s="96">
        <f>+IF('[1]Tabla 3'!Y12=0,0,('[1]Tabla 5'!Y12/'[1]Tabla 3'!Y12))</f>
        <v>3.2</v>
      </c>
      <c r="Z12" s="96">
        <f>+IF('[1]Tabla 3'!Z12=0,0,('[1]Tabla 5'!Z12/'[1]Tabla 3'!Z12))</f>
        <v>3</v>
      </c>
      <c r="AA12" s="96">
        <f>+IF('[1]Tabla 3'!AA12=0,0,('[1]Tabla 5'!AA12/'[1]Tabla 3'!AA12))</f>
        <v>3</v>
      </c>
      <c r="AB12" s="96">
        <f>+IF('[1]Tabla 3'!AB12=0,0,('[1]Tabla 5'!AB12/'[1]Tabla 3'!AB12))</f>
        <v>3</v>
      </c>
      <c r="AC12" s="96">
        <f>+IF('[1]Tabla 3'!AC12=0,0,('[1]Tabla 5'!AC12/'[1]Tabla 3'!AC12))</f>
        <v>3</v>
      </c>
      <c r="AD12" s="96">
        <f>+IF('[1]Tabla 3'!AD12=0,0,('[1]Tabla 5'!AD12/'[1]Tabla 3'!AD12))</f>
        <v>3</v>
      </c>
      <c r="AE12" s="96">
        <f>+IF('[1]Tabla 3'!AE12=0,0,('[1]Tabla 5'!AE12/'[1]Tabla 3'!AE12))</f>
        <v>3</v>
      </c>
      <c r="AF12" s="96">
        <f>+IF('[1]Tabla 3'!AF12=0,0,('[1]Tabla 5'!AF12/'[1]Tabla 3'!AF12))</f>
        <v>3</v>
      </c>
      <c r="AG12" s="96">
        <f>+IF('[1]Tabla 3'!AG12=0,0,('[1]Tabla 5'!AG12/'[1]Tabla 3'!AG12))</f>
        <v>3</v>
      </c>
      <c r="AH12" s="96">
        <f>+IF('[1]Tabla 3'!AH12=0,0,('[1]Tabla 5'!AH12/'[1]Tabla 3'!AH12))</f>
        <v>2.5</v>
      </c>
      <c r="AI12" s="96">
        <f>+IF('[1]Tabla 3'!AI12=0,0,('[1]Tabla 5'!AI12/'[1]Tabla 3'!AI12))</f>
        <v>3</v>
      </c>
      <c r="AJ12" s="96">
        <f>+IF('[1]Tabla 3'!AJ12=0,0,('[1]Tabla 5'!AJ12/'[1]Tabla 3'!AJ12))</f>
        <v>3</v>
      </c>
    </row>
    <row r="13" spans="1:47" ht="16.5" customHeight="1" x14ac:dyDescent="0.25">
      <c r="A13" s="95" t="s">
        <v>28</v>
      </c>
      <c r="B13" s="96">
        <f>IF('[1]Tabla 3'!B19=0,0,('[1]Tabla 5'!B13/'[1]Tabla 3'!B19))</f>
        <v>2.4</v>
      </c>
      <c r="C13" s="96">
        <f>IF('[1]Tabla 3'!C19=0,0,('[1]Tabla 5'!C13/'[1]Tabla 3'!C19))</f>
        <v>0</v>
      </c>
      <c r="D13" s="96">
        <f>IF('[1]Tabla 3'!D19=0,0,('[1]Tabla 5'!D13/'[1]Tabla 3'!D19))</f>
        <v>0.875</v>
      </c>
      <c r="E13" s="96">
        <f>IF('[1]Tabla 3'!E19=0,0,('[1]Tabla 5'!E13/'[1]Tabla 3'!E19))</f>
        <v>0</v>
      </c>
      <c r="F13" s="96">
        <f>IF('[1]Tabla 3'!F19=0,0,('[1]Tabla 5'!F13/'[1]Tabla 3'!F19))</f>
        <v>2.3615024999999998</v>
      </c>
      <c r="G13" s="96">
        <f>IF('[1]Tabla 3'!G19=0,0,('[1]Tabla 5'!G13/'[1]Tabla 3'!G19))</f>
        <v>0</v>
      </c>
      <c r="H13" s="96">
        <f>IF('[1]Tabla 3'!H19=0,0,('[1]Tabla 5'!H13/'[1]Tabla 3'!H19))</f>
        <v>2.668914285714286</v>
      </c>
      <c r="I13" s="96">
        <f>IF('[1]Tabla 3'!I19=0,0,('[1]Tabla 5'!I13/'[1]Tabla 3'!I19))</f>
        <v>0.11550000000000001</v>
      </c>
      <c r="J13" s="96">
        <f>IF('[1]Tabla 3'!J19=0,0,('[1]Tabla 5'!J13/'[1]Tabla 3'!J19))</f>
        <v>2.5242857142857145</v>
      </c>
      <c r="K13" s="96">
        <f>+IF('[1]Tabla 3'!K13=0,0,('[1]Tabla 5'!K13/'[1]Tabla 3'!K13))</f>
        <v>0</v>
      </c>
      <c r="L13" s="96">
        <f>+IF('[1]Tabla 3'!L13=0,0,('[1]Tabla 5'!L13/'[1]Tabla 3'!L13))</f>
        <v>3.0658853000000001</v>
      </c>
      <c r="M13" s="96">
        <f>+IF('[1]Tabla 3'!M13=0,0,('[1]Tabla 5'!M13/'[1]Tabla 3'!M13))</f>
        <v>2</v>
      </c>
      <c r="N13" s="96">
        <f>+IF('[1]Tabla 3'!N13=0,0,('[1]Tabla 5'!N13/'[1]Tabla 3'!N13))</f>
        <v>2</v>
      </c>
      <c r="O13" s="96">
        <f>+IF('[1]Tabla 3'!O13=0,0,('[1]Tabla 5'!O13/'[1]Tabla 3'!O13))</f>
        <v>2</v>
      </c>
      <c r="P13" s="96">
        <f>+IF('[1]Tabla 3'!P13=0,0,('[1]Tabla 5'!P13/'[1]Tabla 3'!P13))</f>
        <v>1.4</v>
      </c>
      <c r="Q13" s="96">
        <f>+IF('[1]Tabla 3'!Q13=0,0,('[1]Tabla 5'!Q13/'[1]Tabla 3'!Q13))</f>
        <v>2</v>
      </c>
      <c r="R13" s="96">
        <f>+IF('[1]Tabla 3'!R13=0,0,('[1]Tabla 5'!R13/'[1]Tabla 3'!R13))</f>
        <v>1.4</v>
      </c>
      <c r="S13" s="96">
        <f>+IF('[1]Tabla 3'!S13=0,0,('[1]Tabla 5'!S13/'[1]Tabla 3'!S13))</f>
        <v>1.8</v>
      </c>
      <c r="T13" s="96">
        <f>+IF('[1]Tabla 3'!T13=0,0,('[1]Tabla 5'!T13/'[1]Tabla 3'!T13))</f>
        <v>2.5</v>
      </c>
      <c r="U13" s="96">
        <f>+IF('[1]Tabla 3'!U13=0,0,('[1]Tabla 5'!U13/'[1]Tabla 3'!U13))</f>
        <v>2.5</v>
      </c>
      <c r="V13" s="96">
        <f>+IF('[1]Tabla 3'!V13=0,0,('[1]Tabla 5'!V13/'[1]Tabla 3'!V13))</f>
        <v>0.41000000000000003</v>
      </c>
      <c r="W13" s="96">
        <f>+IF('[1]Tabla 3'!W13=0,0,('[1]Tabla 5'!W13/'[1]Tabla 3'!W13))</f>
        <v>2</v>
      </c>
      <c r="X13" s="96">
        <f>+IF('[1]Tabla 3'!X13=0,0,('[1]Tabla 5'!X13/'[1]Tabla 3'!X13))</f>
        <v>1.3445652173913043</v>
      </c>
      <c r="Y13" s="96">
        <f>+IF('[1]Tabla 3'!Y13=0,0,('[1]Tabla 5'!Y13/'[1]Tabla 3'!Y13))</f>
        <v>2</v>
      </c>
      <c r="Z13" s="96">
        <f>+IF('[1]Tabla 3'!Z13=0,0,('[1]Tabla 5'!Z13/'[1]Tabla 3'!Z13))</f>
        <v>3</v>
      </c>
      <c r="AA13" s="96">
        <f>+IF('[1]Tabla 3'!AA13=0,0,('[1]Tabla 5'!AA13/'[1]Tabla 3'!AA13))</f>
        <v>0</v>
      </c>
      <c r="AB13" s="96">
        <f>+IF('[1]Tabla 3'!AB13=0,0,('[1]Tabla 5'!AB13/'[1]Tabla 3'!AB13))</f>
        <v>0</v>
      </c>
      <c r="AC13" s="96">
        <f>+IF('[1]Tabla 3'!AC13=0,0,('[1]Tabla 5'!AC13/'[1]Tabla 3'!AC13))</f>
        <v>0</v>
      </c>
      <c r="AD13" s="96">
        <f>+IF('[1]Tabla 3'!AD13=0,0,('[1]Tabla 5'!AD13/'[1]Tabla 3'!AD13))</f>
        <v>0</v>
      </c>
      <c r="AE13" s="96">
        <f>+IF('[1]Tabla 3'!AE13=0,0,('[1]Tabla 5'!AE13/'[1]Tabla 3'!AE13))</f>
        <v>0</v>
      </c>
      <c r="AF13" s="96">
        <f>+IF('[1]Tabla 3'!AF13=0,0,('[1]Tabla 5'!AF13/'[1]Tabla 3'!AF13))</f>
        <v>0</v>
      </c>
      <c r="AG13" s="96">
        <f>+IF('[1]Tabla 3'!AG13=0,0,('[1]Tabla 5'!AG13/'[1]Tabla 3'!AG13))</f>
        <v>0</v>
      </c>
      <c r="AH13" s="96">
        <f>+IF('[1]Tabla 3'!AH13=0,0,('[1]Tabla 5'!AH13/'[1]Tabla 3'!AH13))</f>
        <v>0</v>
      </c>
      <c r="AI13" s="96">
        <f>+IF('[1]Tabla 3'!AI13=0,0,('[1]Tabla 5'!AI13/'[1]Tabla 3'!AI13))</f>
        <v>0</v>
      </c>
      <c r="AJ13" s="96">
        <f>+IF('[1]Tabla 3'!AJ13=0,0,('[1]Tabla 5'!AJ13/'[1]Tabla 3'!AJ13))</f>
        <v>0</v>
      </c>
    </row>
    <row r="14" spans="1:47" ht="16.5" customHeight="1" x14ac:dyDescent="0.25">
      <c r="A14" s="95" t="s">
        <v>12</v>
      </c>
      <c r="B14" s="96">
        <f>IF('[1]Tabla 3'!B12=0,0,('[1]Tabla 5'!B14/'[1]Tabla 3'!B12))</f>
        <v>0</v>
      </c>
      <c r="C14" s="96">
        <f>IF('[1]Tabla 3'!C12=0,0,('[1]Tabla 5'!C14/'[1]Tabla 3'!C12))</f>
        <v>4.4488888888888889</v>
      </c>
      <c r="D14" s="96">
        <f>IF('[1]Tabla 3'!D12=0,0,('[1]Tabla 5'!D14/'[1]Tabla 3'!D12))</f>
        <v>2.357894736842105</v>
      </c>
      <c r="E14" s="96">
        <f>IF('[1]Tabla 3'!E12=0,0,('[1]Tabla 5'!E14/'[1]Tabla 3'!E12))</f>
        <v>4.617647058823529</v>
      </c>
      <c r="F14" s="96">
        <f>IF('[1]Tabla 3'!F12=0,0,('[1]Tabla 5'!F14/'[1]Tabla 3'!F12))</f>
        <v>7.7842105263157899</v>
      </c>
      <c r="G14" s="96">
        <f>IF('[1]Tabla 3'!G12=0,0,('[1]Tabla 5'!G14/'[1]Tabla 3'!G12))</f>
        <v>3.9297222222222223</v>
      </c>
      <c r="H14" s="96">
        <f>IF('[1]Tabla 3'!H12=0,0,('[1]Tabla 5'!H14/'[1]Tabla 3'!H12))</f>
        <v>2.0308108108108107</v>
      </c>
      <c r="I14" s="96">
        <f>IF('[1]Tabla 3'!I12=0,0,('[1]Tabla 5'!I14/'[1]Tabla 3'!I12))</f>
        <v>2.3624999999999998</v>
      </c>
      <c r="J14" s="96">
        <f>IF('[1]Tabla 3'!J12=0,0,('[1]Tabla 5'!J14/'[1]Tabla 3'!J12))</f>
        <v>3.6166666666666667</v>
      </c>
      <c r="K14" s="96">
        <f>+IF('[1]Tabla 3'!K14=0,0,('[1]Tabla 5'!K14/'[1]Tabla 3'!K14))</f>
        <v>3.504</v>
      </c>
      <c r="L14" s="96">
        <f>+IF('[1]Tabla 3'!L14=0,0,('[1]Tabla 5'!L14/'[1]Tabla 3'!L14))</f>
        <v>3.5187499999999998</v>
      </c>
      <c r="M14" s="96">
        <f>+IF('[1]Tabla 3'!M14=0,0,('[1]Tabla 5'!M14/'[1]Tabla 3'!M14))</f>
        <v>3.6</v>
      </c>
      <c r="N14" s="96">
        <f>+IF('[1]Tabla 3'!N14=0,0,('[1]Tabla 5'!N14/'[1]Tabla 3'!N14))</f>
        <v>3.7</v>
      </c>
      <c r="O14" s="96">
        <f>+IF('[1]Tabla 3'!O14=0,0,('[1]Tabla 5'!O14/'[1]Tabla 3'!O14))</f>
        <v>3.93</v>
      </c>
      <c r="P14" s="96">
        <f>+IF('[1]Tabla 3'!P14=0,0,('[1]Tabla 5'!P14/'[1]Tabla 3'!P14))</f>
        <v>3.7</v>
      </c>
      <c r="Q14" s="96">
        <f>+IF('[1]Tabla 3'!Q14=0,0,('[1]Tabla 5'!Q14/'[1]Tabla 3'!Q14))</f>
        <v>3.9</v>
      </c>
      <c r="R14" s="96">
        <f>+IF('[1]Tabla 3'!R14=0,0,('[1]Tabla 5'!R14/'[1]Tabla 3'!R14))</f>
        <v>3.7</v>
      </c>
      <c r="S14" s="96">
        <f>+IF('[1]Tabla 3'!S14=0,0,('[1]Tabla 5'!S14/'[1]Tabla 3'!S14))</f>
        <v>3.9222222222222221</v>
      </c>
      <c r="T14" s="96">
        <f>+IF('[1]Tabla 3'!T14=0,0,('[1]Tabla 5'!T14/'[1]Tabla 3'!T14))</f>
        <v>3.46875</v>
      </c>
      <c r="U14" s="96">
        <f>+IF('[1]Tabla 3'!U14=0,0,('[1]Tabla 5'!U14/'[1]Tabla 3'!U14))</f>
        <v>3.7454545454545456</v>
      </c>
      <c r="V14" s="96">
        <f>+IF('[1]Tabla 3'!V14=0,0,('[1]Tabla 5'!V14/'[1]Tabla 3'!V14))</f>
        <v>3.4763636363636365</v>
      </c>
      <c r="W14" s="96">
        <f>+IF('[1]Tabla 3'!W14=0,0,('[1]Tabla 5'!W14/'[1]Tabla 3'!W14))</f>
        <v>4</v>
      </c>
      <c r="X14" s="96">
        <f>+IF('[1]Tabla 3'!X14=0,0,('[1]Tabla 5'!X14/'[1]Tabla 3'!X14))</f>
        <v>4.1866666666666665</v>
      </c>
      <c r="Y14" s="96">
        <f>+IF('[1]Tabla 3'!Y14=0,0,('[1]Tabla 5'!Y14/'[1]Tabla 3'!Y14))</f>
        <v>4.1100000000000003</v>
      </c>
      <c r="Z14" s="96">
        <f>+IF('[1]Tabla 3'!Z14=0,0,('[1]Tabla 5'!Z14/'[1]Tabla 3'!Z14))</f>
        <v>4.1222222222222218</v>
      </c>
      <c r="AA14" s="96">
        <f>+IF('[1]Tabla 3'!AA14=0,0,('[1]Tabla 5'!AA14/'[1]Tabla 3'!AA14))</f>
        <v>4.3</v>
      </c>
      <c r="AB14" s="96">
        <f>+IF('[1]Tabla 3'!AB14=0,0,('[1]Tabla 5'!AB14/'[1]Tabla 3'!AB14))</f>
        <v>4.0666666666666664</v>
      </c>
      <c r="AC14" s="96">
        <f>+IF('[1]Tabla 3'!AC14=0,0,('[1]Tabla 5'!AC14/'[1]Tabla 3'!AC14))</f>
        <v>4.333333333333333</v>
      </c>
      <c r="AD14" s="96">
        <f>+IF('[1]Tabla 3'!AD14=0,0,('[1]Tabla 5'!AD14/'[1]Tabla 3'!AD14))</f>
        <v>4.333333333333333</v>
      </c>
      <c r="AE14" s="96">
        <f>+IF('[1]Tabla 3'!AE14=0,0,('[1]Tabla 5'!AE14/'[1]Tabla 3'!AE14))</f>
        <v>4.333333333333333</v>
      </c>
      <c r="AF14" s="96">
        <f>+IF('[1]Tabla 3'!AF14=0,0,('[1]Tabla 5'!AF14/'[1]Tabla 3'!AF14))</f>
        <v>4.2</v>
      </c>
      <c r="AG14" s="96">
        <f>+IF('[1]Tabla 3'!AG14=0,0,('[1]Tabla 5'!AG14/'[1]Tabla 3'!AG14))</f>
        <v>4.2</v>
      </c>
      <c r="AH14" s="96">
        <f>+IF('[1]Tabla 3'!AH14=0,0,('[1]Tabla 5'!AH14/'[1]Tabla 3'!AH14))</f>
        <v>5</v>
      </c>
      <c r="AI14" s="96">
        <f>+IF('[1]Tabla 3'!AI14=0,0,('[1]Tabla 5'!AI14/'[1]Tabla 3'!AI14))</f>
        <v>4.0199999999999996</v>
      </c>
      <c r="AJ14" s="96">
        <f>+IF('[1]Tabla 3'!AJ14=0,0,('[1]Tabla 5'!AJ14/'[1]Tabla 3'!AJ14))</f>
        <v>4</v>
      </c>
    </row>
    <row r="15" spans="1:47" ht="16.5" customHeight="1" x14ac:dyDescent="0.25">
      <c r="A15" s="95" t="s">
        <v>18</v>
      </c>
      <c r="B15" s="96">
        <f>IF('[1]Tabla 3'!B13=0,0,('[1]Tabla 5'!B15/'[1]Tabla 3'!B13))</f>
        <v>0</v>
      </c>
      <c r="C15" s="96">
        <v>2.4282888229475801</v>
      </c>
      <c r="D15" s="96">
        <f>IF('[1]Tabla 3'!D13=0,0,('[1]Tabla 5'!D15/'[1]Tabla 3'!D13))</f>
        <v>0</v>
      </c>
      <c r="E15" s="96">
        <f>IF('[1]Tabla 3'!E13=0,0,('[1]Tabla 5'!E15/'[1]Tabla 3'!E13))</f>
        <v>0</v>
      </c>
      <c r="F15" s="96">
        <f>IF('[1]Tabla 3'!F13=0,0,('[1]Tabla 5'!F15/'[1]Tabla 3'!F13))</f>
        <v>6.8917987594762234E-3</v>
      </c>
      <c r="G15" s="96">
        <f>IF('[1]Tabla 3'!G13=0,0,('[1]Tabla 5'!G15/'[1]Tabla 3'!G13))</f>
        <v>0</v>
      </c>
      <c r="H15" s="96">
        <f>IF('[1]Tabla 3'!H13=0,0,('[1]Tabla 5'!H15/'[1]Tabla 3'!H13))</f>
        <v>0</v>
      </c>
      <c r="I15" s="96">
        <f>IF('[1]Tabla 3'!I13=0,0,('[1]Tabla 5'!I15/'[1]Tabla 3'!I13))</f>
        <v>0.56818181818181823</v>
      </c>
      <c r="J15" s="96">
        <f>IF('[1]Tabla 3'!J13=0,0,('[1]Tabla 5'!J15/'[1]Tabla 3'!J13))</f>
        <v>0.10544074230282581</v>
      </c>
      <c r="K15" s="96">
        <f>+IF('[1]Tabla 3'!K15=0,0,('[1]Tabla 5'!K15/'[1]Tabla 3'!K15))</f>
        <v>0</v>
      </c>
      <c r="L15" s="96">
        <f>+IF('[1]Tabla 3'!L15=0,0,('[1]Tabla 5'!L15/'[1]Tabla 3'!L15))</f>
        <v>2</v>
      </c>
      <c r="M15" s="96">
        <f>+IF('[1]Tabla 3'!M15=0,0,('[1]Tabla 5'!M15/'[1]Tabla 3'!M15))</f>
        <v>0</v>
      </c>
      <c r="N15" s="96">
        <f>+IF('[1]Tabla 3'!N15=0,0,('[1]Tabla 5'!N15/'[1]Tabla 3'!N15))</f>
        <v>0</v>
      </c>
      <c r="O15" s="96">
        <f>+IF('[1]Tabla 3'!O15=0,0,('[1]Tabla 5'!O15/'[1]Tabla 3'!O15))</f>
        <v>0</v>
      </c>
      <c r="P15" s="96">
        <f>+IF('[1]Tabla 3'!P15=0,0,('[1]Tabla 5'!P15/'[1]Tabla 3'!P15))</f>
        <v>0</v>
      </c>
      <c r="Q15" s="96">
        <f>+IF('[1]Tabla 3'!Q15=0,0,('[1]Tabla 5'!Q15/'[1]Tabla 3'!Q15))</f>
        <v>0</v>
      </c>
      <c r="R15" s="96">
        <f>+IF('[1]Tabla 3'!R15=0,0,('[1]Tabla 5'!R15/'[1]Tabla 3'!R15))</f>
        <v>0</v>
      </c>
      <c r="S15" s="96">
        <f>+IF('[1]Tabla 3'!S15=0,0,('[1]Tabla 5'!S15/'[1]Tabla 3'!S15))</f>
        <v>0</v>
      </c>
      <c r="T15" s="96">
        <f>+IF('[1]Tabla 3'!T15=0,0,('[1]Tabla 5'!T15/'[1]Tabla 3'!T15))</f>
        <v>0</v>
      </c>
      <c r="U15" s="96">
        <f>+IF('[1]Tabla 3'!U15=0,0,('[1]Tabla 5'!U15/'[1]Tabla 3'!U15))</f>
        <v>0</v>
      </c>
      <c r="V15" s="96">
        <f>+IF('[1]Tabla 3'!V15=0,0,('[1]Tabla 5'!V15/'[1]Tabla 3'!V15))</f>
        <v>0</v>
      </c>
      <c r="W15" s="96">
        <f>+IF('[1]Tabla 3'!W15=0,0,('[1]Tabla 5'!W15/'[1]Tabla 3'!W15))</f>
        <v>0</v>
      </c>
      <c r="X15" s="96">
        <f>+IF('[1]Tabla 3'!X15=0,0,('[1]Tabla 5'!X15/'[1]Tabla 3'!X15))</f>
        <v>0</v>
      </c>
      <c r="Y15" s="96">
        <f>+IF('[1]Tabla 3'!Y15=0,0,('[1]Tabla 5'!Y15/'[1]Tabla 3'!Y15))</f>
        <v>0</v>
      </c>
      <c r="Z15" s="96">
        <f>+IF('[1]Tabla 3'!Z15=0,0,('[1]Tabla 5'!Z15/'[1]Tabla 3'!Z15))</f>
        <v>0</v>
      </c>
      <c r="AA15" s="96">
        <f>+IF('[1]Tabla 3'!AA15=0,0,('[1]Tabla 5'!AA15/'[1]Tabla 3'!AA15))</f>
        <v>0</v>
      </c>
      <c r="AB15" s="96">
        <f>+IF('[1]Tabla 3'!AB15=0,0,('[1]Tabla 5'!AB15/'[1]Tabla 3'!AB15))</f>
        <v>0</v>
      </c>
      <c r="AC15" s="96">
        <f>+IF('[1]Tabla 3'!AC15=0,0,('[1]Tabla 5'!AC15/'[1]Tabla 3'!AC15))</f>
        <v>0</v>
      </c>
      <c r="AD15" s="96">
        <f>+IF('[1]Tabla 3'!AD15=0,0,('[1]Tabla 5'!AD15/'[1]Tabla 3'!AD15))</f>
        <v>0</v>
      </c>
      <c r="AE15" s="96">
        <f>+IF('[1]Tabla 3'!AE15=0,0,('[1]Tabla 5'!AE15/'[1]Tabla 3'!AE15))</f>
        <v>0</v>
      </c>
      <c r="AF15" s="96">
        <f>+IF('[1]Tabla 3'!AF15=0,0,('[1]Tabla 5'!AF15/'[1]Tabla 3'!AF15))</f>
        <v>0</v>
      </c>
      <c r="AG15" s="96">
        <f>+IF('[1]Tabla 3'!AG15=0,0,('[1]Tabla 5'!AG15/'[1]Tabla 3'!AG15))</f>
        <v>0</v>
      </c>
      <c r="AH15" s="96">
        <f>+IF('[1]Tabla 3'!AH15=0,0,('[1]Tabla 5'!AH15/'[1]Tabla 3'!AH15))</f>
        <v>0</v>
      </c>
      <c r="AI15" s="96">
        <f>+IF('[1]Tabla 3'!AI15=0,0,('[1]Tabla 5'!AI15/'[1]Tabla 3'!AI15))</f>
        <v>0</v>
      </c>
      <c r="AJ15" s="96">
        <f>+IF('[1]Tabla 3'!AJ15=0,0,('[1]Tabla 5'!AJ15/'[1]Tabla 3'!AJ15))</f>
        <v>0</v>
      </c>
    </row>
    <row r="16" spans="1:47" ht="16.5" customHeight="1" x14ac:dyDescent="0.25">
      <c r="A16" s="95" t="s">
        <v>10</v>
      </c>
      <c r="B16" s="96">
        <f>IF('[1]Tabla 3'!B15=0,0,('[1]Tabla 5'!B16/'[1]Tabla 3'!B15))</f>
        <v>0</v>
      </c>
      <c r="C16" s="96">
        <f>IF('[1]Tabla 3'!C15=0,0,('[1]Tabla 5'!C16/'[1]Tabla 3'!C15))</f>
        <v>370.6313645621176</v>
      </c>
      <c r="D16" s="96">
        <f>IF('[1]Tabla 3'!D15=0,0,('[1]Tabla 5'!D16/'[1]Tabla 3'!D15))</f>
        <v>0</v>
      </c>
      <c r="E16" s="96">
        <f>IF('[1]Tabla 3'!E15=0,0,('[1]Tabla 5'!E16/'[1]Tabla 3'!E15))</f>
        <v>21.875</v>
      </c>
      <c r="F16" s="96">
        <f>IF('[1]Tabla 3'!F15=0,0,('[1]Tabla 5'!F16/'[1]Tabla 3'!F15))</f>
        <v>175</v>
      </c>
      <c r="G16" s="96">
        <f>IF('[1]Tabla 3'!G15=0,0,('[1]Tabla 5'!G16/'[1]Tabla 3'!G15))</f>
        <v>0</v>
      </c>
      <c r="H16" s="96">
        <f>IF('[1]Tabla 3'!H15=0,0,('[1]Tabla 5'!H16/'[1]Tabla 3'!H15))</f>
        <v>0</v>
      </c>
      <c r="I16" s="96">
        <f>IF('[1]Tabla 3'!I15=0,0,('[1]Tabla 5'!I16/'[1]Tabla 3'!I15))</f>
        <v>60</v>
      </c>
      <c r="J16" s="96">
        <f>IF('[1]Tabla 3'!J15=0,0,('[1]Tabla 5'!J16/'[1]Tabla 3'!J15))</f>
        <v>10.8</v>
      </c>
      <c r="K16" s="96">
        <f>+IF('[1]Tabla 3'!K16=0,0,('[1]Tabla 5'!K16/'[1]Tabla 3'!K16))</f>
        <v>3</v>
      </c>
      <c r="L16" s="96">
        <f>+IF('[1]Tabla 3'!L16=0,0,('[1]Tabla 5'!L16/'[1]Tabla 3'!L16))</f>
        <v>3</v>
      </c>
      <c r="M16" s="96">
        <f>+IF('[1]Tabla 3'!M16=0,0,('[1]Tabla 5'!M16/'[1]Tabla 3'!M16))</f>
        <v>3.4</v>
      </c>
      <c r="N16" s="96">
        <f>+IF('[1]Tabla 3'!N16=0,0,('[1]Tabla 5'!N16/'[1]Tabla 3'!N16))</f>
        <v>3</v>
      </c>
      <c r="O16" s="96">
        <f>+IF('[1]Tabla 3'!O16=0,0,('[1]Tabla 5'!O16/'[1]Tabla 3'!O16))</f>
        <v>3.5</v>
      </c>
      <c r="P16" s="96">
        <f>+IF('[1]Tabla 3'!P16=0,0,('[1]Tabla 5'!P16/'[1]Tabla 3'!P16))</f>
        <v>0</v>
      </c>
      <c r="Q16" s="96">
        <f>+IF('[1]Tabla 3'!Q16=0,0,('[1]Tabla 5'!Q16/'[1]Tabla 3'!Q16))</f>
        <v>0</v>
      </c>
      <c r="R16" s="96">
        <f>+IF('[1]Tabla 3'!R16=0,0,('[1]Tabla 5'!R16/'[1]Tabla 3'!R16))</f>
        <v>0</v>
      </c>
      <c r="S16" s="96">
        <f>+IF('[1]Tabla 3'!S16=0,0,('[1]Tabla 5'!S16/'[1]Tabla 3'!S16))</f>
        <v>3</v>
      </c>
      <c r="T16" s="96">
        <f>+IF('[1]Tabla 3'!T16=0,0,('[1]Tabla 5'!T16/'[1]Tabla 3'!T16))</f>
        <v>3.5</v>
      </c>
      <c r="U16" s="96">
        <f>+IF('[1]Tabla 3'!U16=0,0,('[1]Tabla 5'!U16/'[1]Tabla 3'!U16))</f>
        <v>0</v>
      </c>
      <c r="V16" s="96">
        <f>+IF('[1]Tabla 3'!V16=0,0,('[1]Tabla 5'!V16/'[1]Tabla 3'!V16))</f>
        <v>0</v>
      </c>
      <c r="W16" s="96">
        <f>+IF('[1]Tabla 3'!W16=0,0,('[1]Tabla 5'!W16/'[1]Tabla 3'!W16))</f>
        <v>0</v>
      </c>
      <c r="X16" s="96">
        <f>+IF('[1]Tabla 3'!X16=0,0,('[1]Tabla 5'!X16/'[1]Tabla 3'!X16))</f>
        <v>0</v>
      </c>
      <c r="Y16" s="96">
        <f>+IF('[1]Tabla 3'!Y16=0,0,('[1]Tabla 5'!Y16/'[1]Tabla 3'!Y16))</f>
        <v>0</v>
      </c>
      <c r="Z16" s="96">
        <f>+IF('[1]Tabla 3'!Z16=0,0,('[1]Tabla 5'!Z16/'[1]Tabla 3'!Z16))</f>
        <v>0</v>
      </c>
      <c r="AA16" s="96">
        <f>+IF('[1]Tabla 3'!AA16=0,0,('[1]Tabla 5'!AA16/'[1]Tabla 3'!AA16))</f>
        <v>0</v>
      </c>
      <c r="AB16" s="96">
        <f>+IF('[1]Tabla 3'!AB16=0,0,('[1]Tabla 5'!AB16/'[1]Tabla 3'!AB16))</f>
        <v>0</v>
      </c>
      <c r="AC16" s="96">
        <f>+IF('[1]Tabla 3'!AC16=0,0,('[1]Tabla 5'!AC16/'[1]Tabla 3'!AC16))</f>
        <v>0</v>
      </c>
      <c r="AD16" s="96">
        <f>+IF('[1]Tabla 3'!AD16=0,0,('[1]Tabla 5'!AD16/'[1]Tabla 3'!AD16))</f>
        <v>0</v>
      </c>
      <c r="AE16" s="96">
        <f>+IF('[1]Tabla 3'!AE16=0,0,('[1]Tabla 5'!AE16/'[1]Tabla 3'!AE16))</f>
        <v>0</v>
      </c>
      <c r="AF16" s="96">
        <f>+IF('[1]Tabla 3'!AF16=0,0,('[1]Tabla 5'!AF16/'[1]Tabla 3'!AF16))</f>
        <v>0</v>
      </c>
      <c r="AG16" s="96">
        <f>+IF('[1]Tabla 3'!AG16=0,0,('[1]Tabla 5'!AG16/'[1]Tabla 3'!AG16))</f>
        <v>0</v>
      </c>
      <c r="AH16" s="96">
        <f>+IF('[1]Tabla 3'!AH16=0,0,('[1]Tabla 5'!AH16/'[1]Tabla 3'!AH16))</f>
        <v>0</v>
      </c>
      <c r="AI16" s="96">
        <f>+IF('[1]Tabla 3'!AI16=0,0,('[1]Tabla 5'!AI16/'[1]Tabla 3'!AI16))</f>
        <v>0</v>
      </c>
      <c r="AJ16" s="96">
        <f>+IF('[1]Tabla 3'!AJ16=0,0,('[1]Tabla 5'!AJ16/'[1]Tabla 3'!AJ16))</f>
        <v>0</v>
      </c>
    </row>
    <row r="17" spans="1:49" ht="16.5" customHeight="1" x14ac:dyDescent="0.25">
      <c r="A17" s="95" t="s">
        <v>31</v>
      </c>
      <c r="B17" s="96">
        <f>IF('[1]Tabla 3'!B16=0,0,('[1]Tabla 5'!B17/'[1]Tabla 3'!B16))</f>
        <v>0</v>
      </c>
      <c r="C17" s="96">
        <f>IF('[1]Tabla 3'!C16=0,0,('[1]Tabla 5'!C17/'[1]Tabla 3'!C16))</f>
        <v>10.63</v>
      </c>
      <c r="D17" s="96">
        <f>IF('[1]Tabla 3'!D16=0,0,('[1]Tabla 5'!D17/'[1]Tabla 3'!D16))</f>
        <v>0</v>
      </c>
      <c r="E17" s="96">
        <f>IF('[1]Tabla 3'!E16=0,0,('[1]Tabla 5'!E17/'[1]Tabla 3'!E16))</f>
        <v>15.814080000000001</v>
      </c>
      <c r="F17" s="96">
        <f>IF('[1]Tabla 3'!F16=0,0,('[1]Tabla 5'!F17/'[1]Tabla 3'!F16))</f>
        <v>0.47599999999999998</v>
      </c>
      <c r="G17" s="96">
        <f>IF('[1]Tabla 3'!G16=0,0,('[1]Tabla 5'!G17/'[1]Tabla 3'!G16))</f>
        <v>14.981249999999999</v>
      </c>
      <c r="H17" s="96">
        <f>IF('[1]Tabla 3'!H16=0,0,('[1]Tabla 5'!H17/'[1]Tabla 3'!H16))</f>
        <v>0</v>
      </c>
      <c r="I17" s="96">
        <f>IF('[1]Tabla 3'!I16=0,0,('[1]Tabla 5'!I17/'[1]Tabla 3'!I16))</f>
        <v>14.838200000000001</v>
      </c>
      <c r="J17" s="96">
        <f>IF('[1]Tabla 3'!J16=0,0,('[1]Tabla 5'!J17/'[1]Tabla 3'!J16))</f>
        <v>16.464639376218322</v>
      </c>
      <c r="K17" s="96">
        <f>+IF('[1]Tabla 3'!K17=0,0,('[1]Tabla 5'!K17/'[1]Tabla 3'!K17))</f>
        <v>3.3773999999999997</v>
      </c>
      <c r="L17" s="96">
        <f>+IF('[1]Tabla 3'!L17=0,0,('[1]Tabla 5'!L17/'[1]Tabla 3'!L17))</f>
        <v>0</v>
      </c>
      <c r="M17" s="96">
        <f>+IF('[1]Tabla 3'!M17=0,0,('[1]Tabla 5'!M17/'[1]Tabla 3'!M17))</f>
        <v>3.4</v>
      </c>
      <c r="N17" s="96">
        <f>+IF('[1]Tabla 3'!N17=0,0,('[1]Tabla 5'!N17/'[1]Tabla 3'!N17))</f>
        <v>0</v>
      </c>
      <c r="O17" s="96">
        <f>+IF('[1]Tabla 3'!O17=0,0,('[1]Tabla 5'!O17/'[1]Tabla 3'!O17))</f>
        <v>3.2</v>
      </c>
      <c r="P17" s="96">
        <f>+IF('[1]Tabla 3'!P17=0,0,('[1]Tabla 5'!P17/'[1]Tabla 3'!P17))</f>
        <v>0</v>
      </c>
      <c r="Q17" s="96">
        <f>+IF('[1]Tabla 3'!Q17=0,0,('[1]Tabla 5'!Q17/'[1]Tabla 3'!Q17))</f>
        <v>3.2</v>
      </c>
      <c r="R17" s="96">
        <f>+IF('[1]Tabla 3'!R17=0,0,('[1]Tabla 5'!R17/'[1]Tabla 3'!R17))</f>
        <v>0</v>
      </c>
      <c r="S17" s="96">
        <f>+IF('[1]Tabla 3'!S17=0,0,('[1]Tabla 5'!S17/'[1]Tabla 3'!S17))</f>
        <v>0</v>
      </c>
      <c r="T17" s="96">
        <f>+IF('[1]Tabla 3'!T17=0,0,('[1]Tabla 5'!T17/'[1]Tabla 3'!T17))</f>
        <v>0</v>
      </c>
      <c r="U17" s="96">
        <f>+IF('[1]Tabla 3'!U17=0,0,('[1]Tabla 5'!U17/'[1]Tabla 3'!U17))</f>
        <v>0</v>
      </c>
      <c r="V17" s="96">
        <f>+IF('[1]Tabla 3'!V17=0,0,('[1]Tabla 5'!V17/'[1]Tabla 3'!V17))</f>
        <v>0</v>
      </c>
      <c r="W17" s="96">
        <f>+IF('[1]Tabla 3'!W17=0,0,('[1]Tabla 5'!W17/'[1]Tabla 3'!W17))</f>
        <v>0</v>
      </c>
      <c r="X17" s="96">
        <f>+IF('[1]Tabla 3'!X17=0,0,('[1]Tabla 5'!X17/'[1]Tabla 3'!X17))</f>
        <v>0</v>
      </c>
      <c r="Y17" s="96">
        <f>+IF('[1]Tabla 3'!Y17=0,0,('[1]Tabla 5'!Y17/'[1]Tabla 3'!Y17))</f>
        <v>0</v>
      </c>
      <c r="Z17" s="96">
        <f>+IF('[1]Tabla 3'!Z17=0,0,('[1]Tabla 5'!Z17/'[1]Tabla 3'!Z17))</f>
        <v>0</v>
      </c>
      <c r="AA17" s="96">
        <f>+IF('[1]Tabla 3'!AA17=0,0,('[1]Tabla 5'!AA17/'[1]Tabla 3'!AA17))</f>
        <v>0</v>
      </c>
      <c r="AB17" s="96">
        <f>+IF('[1]Tabla 3'!AB17=0,0,('[1]Tabla 5'!AB17/'[1]Tabla 3'!AB17))</f>
        <v>0</v>
      </c>
      <c r="AC17" s="96">
        <f>+IF('[1]Tabla 3'!AC17=0,0,('[1]Tabla 5'!AC17/'[1]Tabla 3'!AC17))</f>
        <v>0</v>
      </c>
      <c r="AD17" s="96">
        <f>+IF('[1]Tabla 3'!AD17=0,0,('[1]Tabla 5'!AD17/'[1]Tabla 3'!AD17))</f>
        <v>0</v>
      </c>
      <c r="AE17" s="96">
        <f>+IF('[1]Tabla 3'!AE17=0,0,('[1]Tabla 5'!AE17/'[1]Tabla 3'!AE17))</f>
        <v>0</v>
      </c>
      <c r="AF17" s="96">
        <f>+IF('[1]Tabla 3'!AF17=0,0,('[1]Tabla 5'!AF17/'[1]Tabla 3'!AF17))</f>
        <v>0</v>
      </c>
      <c r="AG17" s="96">
        <f>+IF('[1]Tabla 3'!AG17=0,0,('[1]Tabla 5'!AG17/'[1]Tabla 3'!AG17))</f>
        <v>0</v>
      </c>
      <c r="AH17" s="96">
        <f>+IF('[1]Tabla 3'!AH17=0,0,('[1]Tabla 5'!AH17/'[1]Tabla 3'!AH17))</f>
        <v>0</v>
      </c>
      <c r="AI17" s="96">
        <f>+IF('[1]Tabla 3'!AI17=0,0,('[1]Tabla 5'!AI17/'[1]Tabla 3'!AI17))</f>
        <v>0</v>
      </c>
      <c r="AJ17" s="96">
        <f>+IF('[1]Tabla 3'!AJ17=0,0,('[1]Tabla 5'!AJ17/'[1]Tabla 3'!AJ17))</f>
        <v>0</v>
      </c>
    </row>
    <row r="18" spans="1:49" ht="16.5" customHeight="1" x14ac:dyDescent="0.25">
      <c r="A18" s="95" t="s">
        <v>32</v>
      </c>
      <c r="B18" s="96">
        <f>IF('[1]Tabla 3'!B14=0,0,('[1]Tabla 5'!B18/'[1]Tabla 3'!B14))</f>
        <v>19.351851851851851</v>
      </c>
      <c r="C18" s="96">
        <f>IF('[1]Tabla 3'!C14=0,0,('[1]Tabla 5'!C18/'[1]Tabla 3'!C14))</f>
        <v>15.217307692307692</v>
      </c>
      <c r="D18" s="96">
        <f>IF('[1]Tabla 3'!D14=0,0,('[1]Tabla 5'!D18/'[1]Tabla 3'!D14))</f>
        <v>27.594285714285714</v>
      </c>
      <c r="E18" s="96">
        <f>IF('[1]Tabla 3'!E14=0,0,('[1]Tabla 5'!E18/'[1]Tabla 3'!E14))</f>
        <v>15.0968</v>
      </c>
      <c r="F18" s="96">
        <f>IF('[1]Tabla 3'!F14=0,0,('[1]Tabla 5'!F18/'[1]Tabla 3'!F14))</f>
        <v>9.3333333333333339</v>
      </c>
      <c r="G18" s="96">
        <f>IF('[1]Tabla 3'!G14=0,0,('[1]Tabla 5'!G18/'[1]Tabla 3'!G14))</f>
        <v>15.702127659574469</v>
      </c>
      <c r="H18" s="96">
        <f>IF('[1]Tabla 3'!H14=0,0,('[1]Tabla 5'!H18/'[1]Tabla 3'!H14))</f>
        <v>37.987307692307695</v>
      </c>
      <c r="I18" s="96">
        <f>IF('[1]Tabla 3'!I14=0,0,('[1]Tabla 5'!I18/'[1]Tabla 3'!I14))</f>
        <v>15.333333333333334</v>
      </c>
      <c r="J18" s="96">
        <f>IF('[1]Tabla 3'!J14=0,0,('[1]Tabla 5'!J18/'[1]Tabla 3'!J14))</f>
        <v>20.914285714285715</v>
      </c>
      <c r="K18" s="96">
        <f>+IF('[1]Tabla 3'!K18=0,0,('[1]Tabla 5'!K18/'[1]Tabla 3'!K18))</f>
        <v>3.9392638036809817</v>
      </c>
      <c r="L18" s="96">
        <f>+IF('[1]Tabla 3'!L18=0,0,('[1]Tabla 5'!L18/'[1]Tabla 3'!L18))</f>
        <v>3.5999999999999996</v>
      </c>
      <c r="M18" s="96">
        <f>+IF('[1]Tabla 3'!M18=0,0,('[1]Tabla 5'!M18/'[1]Tabla 3'!M18))</f>
        <v>3.8899999999999997</v>
      </c>
      <c r="N18" s="96">
        <f>+IF('[1]Tabla 3'!N18=0,0,('[1]Tabla 5'!N18/'[1]Tabla 3'!N18))</f>
        <v>3.8183783783783785</v>
      </c>
      <c r="O18" s="96">
        <f>+IF('[1]Tabla 3'!O18=0,0,('[1]Tabla 5'!O18/'[1]Tabla 3'!O18))</f>
        <v>3.79</v>
      </c>
      <c r="P18" s="96">
        <f>+IF('[1]Tabla 3'!P18=0,0,('[1]Tabla 5'!P18/'[1]Tabla 3'!P18))</f>
        <v>3.6</v>
      </c>
      <c r="Q18" s="96">
        <f>+IF('[1]Tabla 3'!Q18=0,0,('[1]Tabla 5'!Q18/'[1]Tabla 3'!Q18))</f>
        <v>3.8</v>
      </c>
      <c r="R18" s="96">
        <f>+IF('[1]Tabla 3'!R18=0,0,('[1]Tabla 5'!R18/'[1]Tabla 3'!R18))</f>
        <v>3.6</v>
      </c>
      <c r="S18" s="96">
        <f>+IF('[1]Tabla 3'!S18=0,0,('[1]Tabla 5'!S18/'[1]Tabla 3'!S18))</f>
        <v>3.8</v>
      </c>
      <c r="T18" s="96">
        <f>+IF('[1]Tabla 3'!T18=0,0,('[1]Tabla 5'!T18/'[1]Tabla 3'!T18))</f>
        <v>4.5</v>
      </c>
      <c r="U18" s="96">
        <f>+IF('[1]Tabla 3'!U18=0,0,('[1]Tabla 5'!U18/'[1]Tabla 3'!U18))</f>
        <v>4.5738636363636367</v>
      </c>
      <c r="V18" s="96">
        <f>+IF('[1]Tabla 3'!V18=0,0,('[1]Tabla 5'!V18/'[1]Tabla 3'!V18))</f>
        <v>4.0945945945945947</v>
      </c>
      <c r="W18" s="96">
        <f>+IF('[1]Tabla 3'!W18=0,0,('[1]Tabla 5'!W18/'[1]Tabla 3'!W18))</f>
        <v>4.55</v>
      </c>
      <c r="X18" s="96">
        <f>+IF('[1]Tabla 3'!X18=0,0,('[1]Tabla 5'!X18/'[1]Tabla 3'!X18))</f>
        <v>5</v>
      </c>
      <c r="Y18" s="96">
        <f>+IF('[1]Tabla 3'!Y18=0,0,('[1]Tabla 5'!Y18/'[1]Tabla 3'!Y18))</f>
        <v>5</v>
      </c>
      <c r="Z18" s="96">
        <f>+IF('[1]Tabla 3'!Z18=0,0,('[1]Tabla 5'!Z18/'[1]Tabla 3'!Z18))</f>
        <v>5.45</v>
      </c>
      <c r="AA18" s="96">
        <f>+IF('[1]Tabla 3'!AA18=0,0,('[1]Tabla 5'!AA18/'[1]Tabla 3'!AA18))</f>
        <v>2.5</v>
      </c>
      <c r="AB18" s="96">
        <f>+IF('[1]Tabla 3'!AB18=0,0,('[1]Tabla 5'!AB18/'[1]Tabla 3'!AB18))</f>
        <v>5.3333333333333321</v>
      </c>
      <c r="AC18" s="96">
        <f>+IF('[1]Tabla 3'!AC18=0,0,('[1]Tabla 5'!AC18/'[1]Tabla 3'!AC18))</f>
        <v>5.3333333333333321</v>
      </c>
      <c r="AD18" s="96">
        <f>+IF('[1]Tabla 3'!AD18=0,0,('[1]Tabla 5'!AD18/'[1]Tabla 3'!AD18))</f>
        <v>5.3333333333333321</v>
      </c>
      <c r="AE18" s="96">
        <f>+IF('[1]Tabla 3'!AE18=0,0,('[1]Tabla 5'!AE18/'[1]Tabla 3'!AE18))</f>
        <v>5.333333333333333</v>
      </c>
      <c r="AF18" s="96">
        <f>+IF('[1]Tabla 3'!AF18=0,0,('[1]Tabla 5'!AF18/'[1]Tabla 3'!AF18))</f>
        <v>5.375</v>
      </c>
      <c r="AG18" s="96">
        <f>+IF('[1]Tabla 3'!AG18=0,0,('[1]Tabla 5'!AG18/'[1]Tabla 3'!AG18))</f>
        <v>5</v>
      </c>
      <c r="AH18" s="96">
        <f>+IF('[1]Tabla 3'!AH18=0,0,('[1]Tabla 5'!AH18/'[1]Tabla 3'!AH18))</f>
        <v>5</v>
      </c>
      <c r="AI18" s="96">
        <f>+IF('[1]Tabla 3'!AI18=0,0,('[1]Tabla 5'!AI18/'[1]Tabla 3'!AI18))</f>
        <v>0</v>
      </c>
      <c r="AJ18" s="96">
        <f>+IF('[1]Tabla 3'!AJ18=0,0,('[1]Tabla 5'!AJ18/'[1]Tabla 3'!AJ18))</f>
        <v>0</v>
      </c>
    </row>
    <row r="19" spans="1:49" ht="16.5" customHeight="1" thickBot="1" x14ac:dyDescent="0.3">
      <c r="A19" s="95" t="s">
        <v>4</v>
      </c>
      <c r="B19" s="96">
        <f>IF('[1]Tabla 3'!B17=0,0,('[1]Tabla 5'!B19/'[1]Tabla 3'!B17))</f>
        <v>0</v>
      </c>
      <c r="C19" s="96">
        <f>IF('[1]Tabla 3'!C17=0,0,('[1]Tabla 5'!C19/'[1]Tabla 3'!C17))</f>
        <v>7.1748878923766819</v>
      </c>
      <c r="D19" s="96">
        <f>IF('[1]Tabla 3'!D17=0,0,('[1]Tabla 5'!D19/'[1]Tabla 3'!D17))</f>
        <v>0</v>
      </c>
      <c r="E19" s="96">
        <f>IF('[1]Tabla 3'!E17=0,0,('[1]Tabla 5'!E19/'[1]Tabla 3'!E17))</f>
        <v>5.1535087719298245</v>
      </c>
      <c r="F19" s="96">
        <f>IF('[1]Tabla 3'!F17=0,0,('[1]Tabla 5'!F19/'[1]Tabla 3'!F17))</f>
        <v>257.14285714285717</v>
      </c>
      <c r="G19" s="96">
        <f>IF('[1]Tabla 3'!G17=0,0,('[1]Tabla 5'!G19/'[1]Tabla 3'!G17))</f>
        <v>3.6324705882352939</v>
      </c>
      <c r="H19" s="96">
        <f>IF('[1]Tabla 3'!H17=0,0,('[1]Tabla 5'!H19/'[1]Tabla 3'!H17))</f>
        <v>0</v>
      </c>
      <c r="I19" s="96">
        <f>IF('[1]Tabla 3'!I17=0,0,('[1]Tabla 5'!I19/'[1]Tabla 3'!I17))</f>
        <v>4.2824601366742598</v>
      </c>
      <c r="J19" s="96">
        <f>IF('[1]Tabla 3'!J17=0,0,('[1]Tabla 5'!J19/'[1]Tabla 3'!J17))</f>
        <v>4.5922551252847379</v>
      </c>
      <c r="K19" s="96">
        <f>+IF('[1]Tabla 3'!K19=0,0,('[1]Tabla 5'!K19/'[1]Tabla 3'!K19))</f>
        <v>4.7444439999999997</v>
      </c>
      <c r="L19" s="96">
        <f>+IF('[1]Tabla 3'!L19=0,0,('[1]Tabla 5'!L19/'[1]Tabla 3'!L19))</f>
        <v>4.74</v>
      </c>
      <c r="M19" s="96">
        <f>+IF('[1]Tabla 3'!M19=0,0,('[1]Tabla 5'!M19/'[1]Tabla 3'!M19))</f>
        <v>5</v>
      </c>
      <c r="N19" s="96">
        <f>+IF('[1]Tabla 3'!N19=0,0,('[1]Tabla 5'!N19/'[1]Tabla 3'!N19))</f>
        <v>4.5</v>
      </c>
      <c r="O19" s="96">
        <f>+IF('[1]Tabla 3'!O19=0,0,('[1]Tabla 5'!O19/'[1]Tabla 3'!O19))</f>
        <v>2.97</v>
      </c>
      <c r="P19" s="96">
        <f>+IF('[1]Tabla 3'!P19=0,0,('[1]Tabla 5'!P19/'[1]Tabla 3'!P19))</f>
        <v>4.2</v>
      </c>
      <c r="Q19" s="96">
        <f>+IF('[1]Tabla 3'!Q19=0,0,('[1]Tabla 5'!Q19/'[1]Tabla 3'!Q19))</f>
        <v>5</v>
      </c>
      <c r="R19" s="96">
        <f>+IF('[1]Tabla 3'!R19=0,0,('[1]Tabla 5'!R19/'[1]Tabla 3'!R19))</f>
        <v>4.2</v>
      </c>
      <c r="S19" s="96">
        <f>+IF('[1]Tabla 3'!S19=0,0,('[1]Tabla 5'!S19/'[1]Tabla 3'!S19))</f>
        <v>5</v>
      </c>
      <c r="T19" s="96">
        <f>+IF('[1]Tabla 3'!T19=0,0,('[1]Tabla 5'!T19/'[1]Tabla 3'!T19))</f>
        <v>5.4347826086956523</v>
      </c>
      <c r="U19" s="96">
        <f>+IF('[1]Tabla 3'!U19=0,0,('[1]Tabla 5'!U19/'[1]Tabla 3'!U19))</f>
        <v>3.806451612903226</v>
      </c>
      <c r="V19" s="96">
        <f>+IF('[1]Tabla 3'!V19=0,0,('[1]Tabla 5'!V19/'[1]Tabla 3'!V19))</f>
        <v>4.7173913043478262</v>
      </c>
      <c r="W19" s="96">
        <f>+IF('[1]Tabla 3'!W19=0,0,('[1]Tabla 5'!W19/'[1]Tabla 3'!W19))</f>
        <v>5.7</v>
      </c>
      <c r="X19" s="96">
        <f>+IF('[1]Tabla 3'!X19=0,0,('[1]Tabla 5'!X19/'[1]Tabla 3'!X19))</f>
        <v>3.681451612903226</v>
      </c>
      <c r="Y19" s="96">
        <f>+IF('[1]Tabla 3'!Y19=0,0,('[1]Tabla 5'!Y19/'[1]Tabla 3'!Y19))</f>
        <v>5.8</v>
      </c>
      <c r="Z19" s="96">
        <f>+IF('[1]Tabla 3'!Z19=0,0,('[1]Tabla 5'!Z19/'[1]Tabla 3'!Z19))</f>
        <v>5.65</v>
      </c>
      <c r="AA19" s="96">
        <f>+IF('[1]Tabla 3'!AA19=0,0,('[1]Tabla 5'!AA19/'[1]Tabla 3'!AA19))</f>
        <v>5.7</v>
      </c>
      <c r="AB19" s="96">
        <f>+IF('[1]Tabla 3'!AB19=0,0,('[1]Tabla 5'!AB19/'[1]Tabla 3'!AB19))</f>
        <v>5.7250000000000005</v>
      </c>
      <c r="AC19" s="96">
        <f>+IF('[1]Tabla 3'!AC19=0,0,('[1]Tabla 5'!AC19/'[1]Tabla 3'!AC19))</f>
        <v>5.7250000000000014</v>
      </c>
      <c r="AD19" s="96">
        <f>+IF('[1]Tabla 3'!AD19=0,0,('[1]Tabla 5'!AD19/'[1]Tabla 3'!AD19))</f>
        <v>7.3</v>
      </c>
      <c r="AE19" s="96">
        <f>+IF('[1]Tabla 3'!AE19=0,0,('[1]Tabla 5'!AE19/'[1]Tabla 3'!AE19))</f>
        <v>7.3</v>
      </c>
      <c r="AF19" s="96">
        <f>+IF('[1]Tabla 3'!AF19=0,0,('[1]Tabla 5'!AF19/'[1]Tabla 3'!AF19))</f>
        <v>6.0750000000000002</v>
      </c>
      <c r="AG19" s="96">
        <f>+IF('[1]Tabla 3'!AG19=0,0,('[1]Tabla 5'!AG19/'[1]Tabla 3'!AG19))</f>
        <v>7.333333333333333</v>
      </c>
      <c r="AH19" s="96">
        <f>+IF('[1]Tabla 3'!AH19=0,0,('[1]Tabla 5'!AH19/'[1]Tabla 3'!AH19))</f>
        <v>0</v>
      </c>
      <c r="AI19" s="96">
        <f>+IF('[1]Tabla 3'!AI19=0,0,('[1]Tabla 5'!AI19/'[1]Tabla 3'!AI19))</f>
        <v>0</v>
      </c>
      <c r="AJ19" s="96">
        <f>+IF('[1]Tabla 3'!AJ19=0,0,('[1]Tabla 5'!AJ19/'[1]Tabla 3'!AJ19))</f>
        <v>0</v>
      </c>
    </row>
    <row r="20" spans="1:49" s="100" customFormat="1" ht="16.5" customHeight="1" thickBot="1" x14ac:dyDescent="0.3">
      <c r="A20" s="97" t="s">
        <v>54</v>
      </c>
      <c r="B20" s="98">
        <f>'[1]Tabla 5'!B20/'[1]Tabla 3'!B20</f>
        <v>3.3346023113528211</v>
      </c>
      <c r="C20" s="98">
        <f>'[1]Tabla 5'!C20/'[1]Tabla 3'!C20</f>
        <v>3.3509922577887994</v>
      </c>
      <c r="D20" s="98">
        <f>'[1]Tabla 5'!D20/'[1]Tabla 3'!D20</f>
        <v>3.0899927483683829</v>
      </c>
      <c r="E20" s="98">
        <f>'[1]Tabla 5'!E20/'[1]Tabla 3'!E20</f>
        <v>3.2318241013290518</v>
      </c>
      <c r="F20" s="98">
        <f>'[1]Tabla 5'!F20/'[1]Tabla 3'!F20</f>
        <v>3.1896241364317115</v>
      </c>
      <c r="G20" s="98">
        <f>'[1]Tabla 5'!G20/'[1]Tabla 3'!G20</f>
        <v>3.1726794608848521</v>
      </c>
      <c r="H20" s="98">
        <f>'[1]Tabla 5'!H20/'[1]Tabla 3'!H20</f>
        <v>3.2226820276497699</v>
      </c>
      <c r="I20" s="98">
        <f>'[1]Tabla 5'!I20/'[1]Tabla 3'!I20</f>
        <v>3.4356806813226282</v>
      </c>
      <c r="J20" s="98">
        <f>'[1]Tabla 5'!J20/'[1]Tabla 3'!J20</f>
        <v>3.4746795855552195</v>
      </c>
      <c r="K20" s="98">
        <f>'[1]Tabla 5'!K20/'[1]Tabla 3'!K20</f>
        <v>3.6318985982905985</v>
      </c>
      <c r="L20" s="98">
        <f>'[1]Tabla 5'!L20/'[1]Tabla 3'!L20</f>
        <v>3.5186919124651483</v>
      </c>
      <c r="M20" s="98">
        <f>'[1]Tabla 5'!M20/'[1]Tabla 3'!M20</f>
        <v>3.5832717044341202</v>
      </c>
      <c r="N20" s="98">
        <f>'[1]Tabla 5'!N20/'[1]Tabla 3'!N20</f>
        <v>3.4632397054813198</v>
      </c>
      <c r="O20" s="98">
        <f>'[1]Tabla 5'!O20/'[1]Tabla 3'!O20</f>
        <v>3.3872060857538036</v>
      </c>
      <c r="P20" s="98">
        <f>'[1]Tabla 5'!P20/'[1]Tabla 3'!P20</f>
        <v>3.0422036399409738</v>
      </c>
      <c r="Q20" s="98">
        <f>'[1]Tabla 5'!Q20/'[1]Tabla 3'!Q20</f>
        <v>3.7780916509730069</v>
      </c>
      <c r="R20" s="98">
        <f>'[1]Tabla 5'!R20/'[1]Tabla 3'!R20</f>
        <v>2.8953980099502488</v>
      </c>
      <c r="S20" s="98">
        <f>'[1]Tabla 5'!S20/'[1]Tabla 3'!S20</f>
        <v>3.8485429992892679</v>
      </c>
      <c r="T20" s="98">
        <f>'[1]Tabla 5'!T20/'[1]Tabla 3'!T20</f>
        <v>3.7912201710941016</v>
      </c>
      <c r="U20" s="98">
        <f>'[1]Tabla 5'!U20/'[1]Tabla 3'!U20</f>
        <v>4.3096774193548386</v>
      </c>
      <c r="V20" s="98">
        <f>'[1]Tabla 5'!V20/'[1]Tabla 3'!V20</f>
        <v>3.4754411764705879</v>
      </c>
      <c r="W20" s="98">
        <f>IF('[1]Tabla 3'!W20=0,0,('[1]Tabla 5'!W20/'[1]Tabla 3'!W20))</f>
        <v>4.1154200819672129</v>
      </c>
      <c r="X20" s="98">
        <f>IF('[1]Tabla 3'!X20=0,0,('[1]Tabla 5'!X20/'[1]Tabla 3'!X20))</f>
        <v>3.846774193548387</v>
      </c>
      <c r="Y20" s="98">
        <f>'[1]Tabla 5'!Y20/'[1]Tabla 3'!Y20</f>
        <v>4.6252849002849006</v>
      </c>
      <c r="Z20" s="98">
        <f>'[1]Tabla 5'!Z20/'[1]Tabla 3'!Z20</f>
        <v>4.1264502394890901</v>
      </c>
      <c r="AA20" s="98">
        <f>'[1]Tabla 5'!AA20/'[1]Tabla 3'!AA20</f>
        <v>3.175044427519675</v>
      </c>
      <c r="AB20" s="98">
        <f>'[1]Tabla 5'!AB20/'[1]Tabla 3'!AB20</f>
        <v>4.0757032860434093</v>
      </c>
      <c r="AC20" s="98">
        <f>'[1]Tabla 5'!AC20/'[1]Tabla 3'!AC20</f>
        <v>4.5281007751937983</v>
      </c>
      <c r="AD20" s="98">
        <f>'[1]Tabla 5'!AD20/'[1]Tabla 3'!AD20</f>
        <v>4.2656140350877187</v>
      </c>
      <c r="AE20" s="98">
        <f>'[1]Tabla 5'!AE20/'[1]Tabla 3'!AE20</f>
        <v>5.0186885245901642</v>
      </c>
      <c r="AF20" s="98">
        <f>+IF('[1]Tabla 3'!AF20=0,0,('[1]Tabla 5'!AF20/'[1]Tabla 3'!AF20))</f>
        <v>4.6495614035087716</v>
      </c>
      <c r="AG20" s="98">
        <f>+IF('[1]Tabla 3'!AG20=0,0,('[1]Tabla 5'!AG20/'[1]Tabla 3'!AG20))</f>
        <v>4.591836734693878</v>
      </c>
      <c r="AH20" s="98">
        <f>+IF('[1]Tabla 3'!AH20=0,0,('[1]Tabla 5'!AH20/'[1]Tabla 3'!AH20))</f>
        <v>3.8997361477572561</v>
      </c>
      <c r="AI20" s="98">
        <f>+IF('[1]Tabla 3'!AI20=0,0,('[1]Tabla 5'!AI20/'[1]Tabla 3'!AI20))</f>
        <v>3.479090909090909</v>
      </c>
      <c r="AJ20" s="98">
        <f>+IF('[1]Tabla 3'!AJ20=0,0,('[1]Tabla 5'!AJ20/'[1]Tabla 3'!AJ20))</f>
        <v>3.6537190082644626</v>
      </c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</row>
    <row r="21" spans="1:49" ht="16.5" customHeight="1" x14ac:dyDescent="0.25">
      <c r="A21" s="92" t="s">
        <v>53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</row>
    <row r="22" spans="1:49" ht="16.5" customHeight="1" x14ac:dyDescent="0.25">
      <c r="A22" s="95" t="s">
        <v>37</v>
      </c>
      <c r="B22" s="96">
        <f>IF('[1]Tabla 3'!B22=0,0,('[1]Tabla 5'!B22/'[1]Tabla 3'!B22))</f>
        <v>1.9</v>
      </c>
      <c r="C22" s="96">
        <f>IF('[1]Tabla 3'!C22=0,0,('[1]Tabla 5'!C22/'[1]Tabla 3'!C22))</f>
        <v>1.96</v>
      </c>
      <c r="D22" s="96">
        <f>IF('[1]Tabla 3'!D22=0,0,('[1]Tabla 5'!D22/'[1]Tabla 3'!D22))</f>
        <v>1.86</v>
      </c>
      <c r="E22" s="96">
        <f>IF('[1]Tabla 3'!E22=0,0,('[1]Tabla 5'!E22/'[1]Tabla 3'!E22))</f>
        <v>1.95</v>
      </c>
      <c r="F22" s="96">
        <f>IF('[1]Tabla 3'!F22=0,0,('[1]Tabla 5'!F22/'[1]Tabla 3'!F22))</f>
        <v>2.08</v>
      </c>
      <c r="G22" s="96">
        <f>IF('[1]Tabla 3'!G22=0,0,('[1]Tabla 5'!G22/'[1]Tabla 3'!G22))</f>
        <v>2</v>
      </c>
      <c r="H22" s="96">
        <f>IF('[1]Tabla 3'!H22=0,0,('[1]Tabla 5'!H22/'[1]Tabla 3'!H22))</f>
        <v>2.06</v>
      </c>
      <c r="I22" s="96">
        <f>IF('[1]Tabla 3'!I22=0,0,('[1]Tabla 5'!I22/'[1]Tabla 3'!I22))</f>
        <v>2.25</v>
      </c>
      <c r="J22" s="96">
        <f>IF('[1]Tabla 3'!J22=0,0,('[1]Tabla 5'!J22/'[1]Tabla 3'!J22))</f>
        <v>2.1</v>
      </c>
      <c r="K22" s="96">
        <f>+IF('[1]Tabla 3'!K22=0,0,('[1]Tabla 5'!K22/'[1]Tabla 3'!K22))</f>
        <v>2.6</v>
      </c>
      <c r="L22" s="96">
        <f>+IF('[1]Tabla 3'!L22=0,0,('[1]Tabla 5'!L22/'[1]Tabla 3'!L22))</f>
        <v>2.2000000000000002</v>
      </c>
      <c r="M22" s="96">
        <f>+IF('[1]Tabla 3'!M22=0,0,('[1]Tabla 5'!M22/'[1]Tabla 3'!M22))</f>
        <v>2.5</v>
      </c>
      <c r="N22" s="96">
        <f>+IF('[1]Tabla 3'!N22=0,0,('[1]Tabla 5'!N22/'[1]Tabla 3'!N22))</f>
        <v>2</v>
      </c>
      <c r="O22" s="96">
        <f>+IF('[1]Tabla 3'!O22=0,0,('[1]Tabla 5'!O22/'[1]Tabla 3'!O22))</f>
        <v>2.5</v>
      </c>
      <c r="P22" s="96">
        <f>+IF('[1]Tabla 3'!P22=0,0,('[1]Tabla 5'!P22/'[1]Tabla 3'!P22))</f>
        <v>2</v>
      </c>
      <c r="Q22" s="96">
        <f>+IF('[1]Tabla 3'!Q22=0,0,('[1]Tabla 5'!Q22/'[1]Tabla 3'!Q22))</f>
        <v>2.5633300000000001</v>
      </c>
      <c r="R22" s="96">
        <f>+IF('[1]Tabla 3'!R22=0,0,('[1]Tabla 5'!R22/'[1]Tabla 3'!R22))</f>
        <v>2</v>
      </c>
      <c r="S22" s="96">
        <f>+IF('[1]Tabla 3'!S22=0,0,('[1]Tabla 5'!S22/'[1]Tabla 3'!S22))</f>
        <v>2.6470588235294117</v>
      </c>
      <c r="T22" s="96">
        <f>+IF('[1]Tabla 3'!T22=0,0,('[1]Tabla 5'!T22/'[1]Tabla 3'!T22))</f>
        <v>2.1</v>
      </c>
      <c r="U22" s="96">
        <f>+IF('[1]Tabla 3'!U22=0,0,('[1]Tabla 5'!U22/'[1]Tabla 3'!U22))</f>
        <v>2.5</v>
      </c>
      <c r="V22" s="96">
        <f>+IF('[1]Tabla 3'!V22=0,0,('[1]Tabla 5'!V22/'[1]Tabla 3'!V22))</f>
        <v>0.78</v>
      </c>
      <c r="W22" s="96">
        <f>+IF('[1]Tabla 3'!W22=0,0,('[1]Tabla 5'!W22/'[1]Tabla 3'!W22))</f>
        <v>2.5</v>
      </c>
      <c r="X22" s="96">
        <f>+IF('[1]Tabla 3'!X22=0,0,('[1]Tabla 5'!X22/'[1]Tabla 3'!X22))</f>
        <v>2.2999999999999998</v>
      </c>
      <c r="Y22" s="96">
        <f>+IF('[1]Tabla 3'!Y22=0,0,('[1]Tabla 5'!Y22/'[1]Tabla 3'!Y22))</f>
        <v>2.5</v>
      </c>
      <c r="Z22" s="96">
        <f>+IF('[1]Tabla 3'!Z22=0,0,('[1]Tabla 5'!Z22/'[1]Tabla 3'!Z22))</f>
        <v>2.0499999999999998</v>
      </c>
      <c r="AA22" s="96">
        <f>+IF('[1]Tabla 3'!AA22=0,0,('[1]Tabla 5'!AA22/'[1]Tabla 3'!AA22))</f>
        <v>2.5</v>
      </c>
      <c r="AB22" s="96">
        <f>+IF('[1]Tabla 3'!AB22=0,0,('[1]Tabla 5'!AB22/'[1]Tabla 3'!AB22))</f>
        <v>2</v>
      </c>
      <c r="AC22" s="96">
        <f>+IF('[1]Tabla 3'!AC22=0,0,('[1]Tabla 5'!AC22/'[1]Tabla 3'!AC22))</f>
        <v>2.5666666666666669</v>
      </c>
      <c r="AD22" s="96">
        <f>+IF('[1]Tabla 3'!AD22=0,0,('[1]Tabla 5'!AD22/'[1]Tabla 3'!AD22))</f>
        <v>2.7333333333333329</v>
      </c>
      <c r="AE22" s="96">
        <f>+IF('[1]Tabla 3'!AE22=0,0,('[1]Tabla 5'!AE22/'[1]Tabla 3'!AE22))</f>
        <v>2.7333333333333329</v>
      </c>
      <c r="AF22" s="96">
        <f>+IF('[1]Tabla 3'!AF22=0,0,('[1]Tabla 5'!AF22/'[1]Tabla 3'!AF22))</f>
        <v>2.7</v>
      </c>
      <c r="AG22" s="96">
        <f>+IF('[1]Tabla 3'!AG22=0,0,('[1]Tabla 5'!AG22/'[1]Tabla 3'!AG22))</f>
        <v>2.1335078534031413</v>
      </c>
      <c r="AH22" s="96">
        <f>+IF('[1]Tabla 3'!AH22=0,0,('[1]Tabla 5'!AH22/'[1]Tabla 3'!AH22))</f>
        <v>1.8703703703703705</v>
      </c>
      <c r="AI22" s="96">
        <f>+IF('[1]Tabla 3'!AI22=0,0,('[1]Tabla 5'!AI22/'[1]Tabla 3'!AI22))</f>
        <v>2.8</v>
      </c>
      <c r="AJ22" s="96">
        <f>+IF('[1]Tabla 3'!AJ22=0,0,('[1]Tabla 5'!AJ22/'[1]Tabla 3'!AJ22))</f>
        <v>3.3095238095238093</v>
      </c>
    </row>
    <row r="23" spans="1:49" ht="16.5" customHeight="1" x14ac:dyDescent="0.25">
      <c r="A23" s="95" t="s">
        <v>13</v>
      </c>
      <c r="B23" s="96">
        <f>IF('[1]Tabla 3'!B23=0,0,('[1]Tabla 5'!B23/'[1]Tabla 3'!B23))</f>
        <v>2</v>
      </c>
      <c r="C23" s="96">
        <f>IF('[1]Tabla 3'!C23=0,0,('[1]Tabla 5'!C23/'[1]Tabla 3'!C23))</f>
        <v>2.2000000000000002</v>
      </c>
      <c r="D23" s="96">
        <f>IF('[1]Tabla 3'!D23=0,0,('[1]Tabla 5'!D23/'[1]Tabla 3'!D23))</f>
        <v>2.5</v>
      </c>
      <c r="E23" s="96">
        <f>IF('[1]Tabla 3'!E23=0,0,('[1]Tabla 5'!E23/'[1]Tabla 3'!E23))</f>
        <v>2</v>
      </c>
      <c r="F23" s="96">
        <f>IF('[1]Tabla 3'!F23=0,0,('[1]Tabla 5'!F23/'[1]Tabla 3'!F23))</f>
        <v>0</v>
      </c>
      <c r="G23" s="96">
        <f>IF('[1]Tabla 3'!G23=0,0,('[1]Tabla 5'!G23/'[1]Tabla 3'!G23))</f>
        <v>2.8</v>
      </c>
      <c r="H23" s="96">
        <f>IF('[1]Tabla 3'!H23=0,0,('[1]Tabla 5'!H23/'[1]Tabla 3'!H23))</f>
        <v>2</v>
      </c>
      <c r="I23" s="96">
        <f>IF('[1]Tabla 3'!I23=0,0,('[1]Tabla 5'!I23/'[1]Tabla 3'!I23))</f>
        <v>2.8</v>
      </c>
      <c r="J23" s="96">
        <f>IF('[1]Tabla 3'!J23=0,0,('[1]Tabla 5'!J23/'[1]Tabla 3'!J23))</f>
        <v>2.2000000000000002</v>
      </c>
      <c r="K23" s="96">
        <f>+IF('[1]Tabla 3'!K23=0,0,('[1]Tabla 5'!K23/'[1]Tabla 3'!K23))</f>
        <v>2.2999999999999998</v>
      </c>
      <c r="L23" s="96">
        <f>+IF('[1]Tabla 3'!L23=0,0,('[1]Tabla 5'!L23/'[1]Tabla 3'!L23))</f>
        <v>2.5</v>
      </c>
      <c r="M23" s="96">
        <f>+IF('[1]Tabla 3'!M23=0,0,('[1]Tabla 5'!M23/'[1]Tabla 3'!M23))</f>
        <v>2.5</v>
      </c>
      <c r="N23" s="96">
        <f>+IF('[1]Tabla 3'!N23=0,0,('[1]Tabla 5'!N23/'[1]Tabla 3'!N23))</f>
        <v>2.5</v>
      </c>
      <c r="O23" s="96">
        <f>+IF('[1]Tabla 3'!O23=0,0,('[1]Tabla 5'!O23/'[1]Tabla 3'!O23))</f>
        <v>2</v>
      </c>
      <c r="P23" s="96">
        <f>+IF('[1]Tabla 3'!P23=0,0,('[1]Tabla 5'!P23/'[1]Tabla 3'!P23))</f>
        <v>2</v>
      </c>
      <c r="Q23" s="96">
        <f>+IF('[1]Tabla 3'!Q23=0,0,('[1]Tabla 5'!Q23/'[1]Tabla 3'!Q23))</f>
        <v>2.5533000000000001</v>
      </c>
      <c r="R23" s="96">
        <f>+IF('[1]Tabla 3'!R23=0,0,('[1]Tabla 5'!R23/'[1]Tabla 3'!R23))</f>
        <v>2.5</v>
      </c>
      <c r="S23" s="96">
        <f>+IF('[1]Tabla 3'!S23=0,0,('[1]Tabla 5'!S23/'[1]Tabla 3'!S23))</f>
        <v>2.2222222222222223</v>
      </c>
      <c r="T23" s="96">
        <f>+IF('[1]Tabla 3'!T23=0,0,('[1]Tabla 5'!T23/'[1]Tabla 3'!T23))</f>
        <v>2.6</v>
      </c>
      <c r="U23" s="96">
        <f>+IF('[1]Tabla 3'!U23=0,0,('[1]Tabla 5'!U23/'[1]Tabla 3'!U23))</f>
        <v>2.5</v>
      </c>
      <c r="V23" s="96">
        <f>+IF('[1]Tabla 3'!V23=0,0,('[1]Tabla 5'!V23/'[1]Tabla 3'!V23))</f>
        <v>0.96</v>
      </c>
      <c r="W23" s="96">
        <f>+IF('[1]Tabla 3'!W23=0,0,('[1]Tabla 5'!W23/'[1]Tabla 3'!W23))</f>
        <v>2.5</v>
      </c>
      <c r="X23" s="96">
        <f>+IF('[1]Tabla 3'!X23=0,0,('[1]Tabla 5'!X23/'[1]Tabla 3'!X23))</f>
        <v>2.5</v>
      </c>
      <c r="Y23" s="96">
        <f>+IF('[1]Tabla 3'!Y23=0,0,('[1]Tabla 5'!Y23/'[1]Tabla 3'!Y23))</f>
        <v>2.8</v>
      </c>
      <c r="Z23" s="96">
        <f>+IF('[1]Tabla 3'!Z23=0,0,('[1]Tabla 5'!Z23/'[1]Tabla 3'!Z23))</f>
        <v>3</v>
      </c>
      <c r="AA23" s="96">
        <f>+IF('[1]Tabla 3'!AA23=0,0,('[1]Tabla 5'!AA23/'[1]Tabla 3'!AA23))</f>
        <v>2.8</v>
      </c>
      <c r="AB23" s="96">
        <f>+IF('[1]Tabla 3'!AB23=0,0,('[1]Tabla 5'!AB23/'[1]Tabla 3'!AB23))</f>
        <v>3</v>
      </c>
      <c r="AC23" s="96">
        <f>+IF('[1]Tabla 3'!AC23=0,0,('[1]Tabla 5'!AC23/'[1]Tabla 3'!AC23))</f>
        <v>2.8</v>
      </c>
      <c r="AD23" s="96">
        <f>+IF('[1]Tabla 3'!AD23=0,0,('[1]Tabla 5'!AD23/'[1]Tabla 3'!AD23))</f>
        <v>2.8</v>
      </c>
      <c r="AE23" s="96">
        <f>+IF('[1]Tabla 3'!AE23=0,0,('[1]Tabla 5'!AE23/'[1]Tabla 3'!AE23))</f>
        <v>2.8</v>
      </c>
      <c r="AF23" s="96">
        <f>+IF('[1]Tabla 3'!AF23=0,0,('[1]Tabla 5'!AF23/'[1]Tabla 3'!AF23))</f>
        <v>2.8</v>
      </c>
      <c r="AG23" s="96">
        <f>+IF('[1]Tabla 3'!AG23=0,0,('[1]Tabla 5'!AG23/'[1]Tabla 3'!AG23))</f>
        <v>2.8</v>
      </c>
      <c r="AH23" s="96">
        <f>+IF('[1]Tabla 3'!AH23=0,0,('[1]Tabla 5'!AH23/'[1]Tabla 3'!AH23))</f>
        <v>2.4799999999999995</v>
      </c>
      <c r="AI23" s="96">
        <f>+IF('[1]Tabla 3'!AI23=0,0,('[1]Tabla 5'!AI23/'[1]Tabla 3'!AI23))</f>
        <v>2.8</v>
      </c>
      <c r="AJ23" s="96">
        <f>+IF('[1]Tabla 3'!AJ23=0,0,('[1]Tabla 5'!AJ23/'[1]Tabla 3'!AJ23))</f>
        <v>3</v>
      </c>
    </row>
    <row r="24" spans="1:49" ht="16.5" customHeight="1" thickBot="1" x14ac:dyDescent="0.3">
      <c r="A24" s="95" t="s">
        <v>11</v>
      </c>
      <c r="B24" s="96">
        <f>IF('[1]Tabla 3'!B24=0,0,('[1]Tabla 5'!B24/'[1]Tabla 3'!B24))</f>
        <v>2.2999999999999998</v>
      </c>
      <c r="C24" s="96">
        <f>IF('[1]Tabla 3'!C24=0,0,('[1]Tabla 5'!C24/'[1]Tabla 3'!C24))</f>
        <v>2</v>
      </c>
      <c r="D24" s="96">
        <f>IF('[1]Tabla 3'!D24=0,0,('[1]Tabla 5'!D24/'[1]Tabla 3'!D24))</f>
        <v>2.2999999999999998</v>
      </c>
      <c r="E24" s="96">
        <f>IF('[1]Tabla 3'!E24=0,0,('[1]Tabla 5'!E24/'[1]Tabla 3'!E24))</f>
        <v>2.2999999999999998</v>
      </c>
      <c r="F24" s="96">
        <f>IF('[1]Tabla 3'!F24=0,0,('[1]Tabla 5'!F24/'[1]Tabla 3'!F24))</f>
        <v>2.2999999999999998</v>
      </c>
      <c r="G24" s="96">
        <f>IF('[1]Tabla 3'!G24=0,0,('[1]Tabla 5'!G24/'[1]Tabla 3'!G24))</f>
        <v>2.2999999999999998</v>
      </c>
      <c r="H24" s="96">
        <f>IF('[1]Tabla 3'!H24=0,0,('[1]Tabla 5'!H24/'[1]Tabla 3'!H24))</f>
        <v>2.2999999999999998</v>
      </c>
      <c r="I24" s="96">
        <f>IF('[1]Tabla 3'!I24=0,0,('[1]Tabla 5'!I24/'[1]Tabla 3'!I24))</f>
        <v>2.2999999999999998</v>
      </c>
      <c r="J24" s="96">
        <f>IF('[1]Tabla 3'!J24=0,0,('[1]Tabla 5'!J24/'[1]Tabla 3'!J24))</f>
        <v>2.2999999999999998</v>
      </c>
      <c r="K24" s="96">
        <f>+IF('[1]Tabla 3'!K24=0,0,('[1]Tabla 5'!K24/'[1]Tabla 3'!K24))</f>
        <v>2.2999999999999998</v>
      </c>
      <c r="L24" s="96">
        <f>+IF('[1]Tabla 3'!L24=0,0,('[1]Tabla 5'!L24/'[1]Tabla 3'!L24))</f>
        <v>2.2000000000000002</v>
      </c>
      <c r="M24" s="96">
        <f>+IF('[1]Tabla 3'!M24=0,0,('[1]Tabla 5'!M24/'[1]Tabla 3'!M24))</f>
        <v>2.5</v>
      </c>
      <c r="N24" s="96">
        <f>+IF('[1]Tabla 3'!N24=0,0,('[1]Tabla 5'!N24/'[1]Tabla 3'!N24))</f>
        <v>2</v>
      </c>
      <c r="O24" s="96">
        <f>+IF('[1]Tabla 3'!O24=0,0,('[1]Tabla 5'!O24/'[1]Tabla 3'!O24))</f>
        <v>2.0796783625730995</v>
      </c>
      <c r="P24" s="96">
        <f>+IF('[1]Tabla 3'!P24=0,0,('[1]Tabla 5'!P24/'[1]Tabla 3'!P24))</f>
        <v>1.8037974683544304</v>
      </c>
      <c r="Q24" s="96">
        <f>+IF('[1]Tabla 3'!Q24=0,0,('[1]Tabla 5'!Q24/'[1]Tabla 3'!Q24))</f>
        <v>2.0007000000000001</v>
      </c>
      <c r="R24" s="96">
        <f>+IF('[1]Tabla 3'!R24=0,0,('[1]Tabla 5'!R24/'[1]Tabla 3'!R24))</f>
        <v>1.7</v>
      </c>
      <c r="S24" s="96">
        <f>+IF('[1]Tabla 3'!S24=0,0,('[1]Tabla 5'!S24/'[1]Tabla 3'!S24))</f>
        <v>2</v>
      </c>
      <c r="T24" s="96">
        <f>+IF('[1]Tabla 3'!T24=0,0,('[1]Tabla 5'!T24/'[1]Tabla 3'!T24))</f>
        <v>1.6</v>
      </c>
      <c r="U24" s="96">
        <f>+IF('[1]Tabla 3'!U24=0,0,('[1]Tabla 5'!U24/'[1]Tabla 3'!U24))</f>
        <v>2</v>
      </c>
      <c r="V24" s="96">
        <f>+IF('[1]Tabla 3'!V24=0,0,('[1]Tabla 5'!V24/'[1]Tabla 3'!V24))</f>
        <v>1.1870307167235494</v>
      </c>
      <c r="W24" s="96">
        <f>+IF('[1]Tabla 3'!W24=0,0,('[1]Tabla 5'!W24/'[1]Tabla 3'!W24))</f>
        <v>2.1993047508690613</v>
      </c>
      <c r="X24" s="96">
        <f>+IF('[1]Tabla 3'!X24=0,0,('[1]Tabla 5'!X24/'[1]Tabla 3'!X24))</f>
        <v>1.3392857142857142</v>
      </c>
      <c r="Y24" s="96">
        <f>+IF('[1]Tabla 3'!Y24=0,0,('[1]Tabla 5'!Y24/'[1]Tabla 3'!Y24))</f>
        <v>2</v>
      </c>
      <c r="Z24" s="96">
        <f>+IF('[1]Tabla 3'!Z24=0,0,('[1]Tabla 5'!Z24/'[1]Tabla 3'!Z24))</f>
        <v>1.7</v>
      </c>
      <c r="AA24" s="96">
        <f>+IF('[1]Tabla 3'!AA24=0,0,('[1]Tabla 5'!AA24/'[1]Tabla 3'!AA24))</f>
        <v>1.8</v>
      </c>
      <c r="AB24" s="96">
        <f>+IF('[1]Tabla 3'!AB24=0,0,('[1]Tabla 5'!AB24/'[1]Tabla 3'!AB24))</f>
        <v>1.4594594594594594</v>
      </c>
      <c r="AC24" s="96">
        <f>+IF('[1]Tabla 3'!AC24=0,0,('[1]Tabla 5'!AC24/'[1]Tabla 3'!AC24))</f>
        <v>2.1666666666666665</v>
      </c>
      <c r="AD24" s="96">
        <f>+IF('[1]Tabla 3'!AD24=0,0,('[1]Tabla 5'!AD24/'[1]Tabla 3'!AD24))</f>
        <v>2</v>
      </c>
      <c r="AE24" s="96">
        <f>+IF('[1]Tabla 3'!AE24=0,0,('[1]Tabla 5'!AE24/'[1]Tabla 3'!AE24))</f>
        <v>2.1</v>
      </c>
      <c r="AF24" s="96">
        <f>+IF('[1]Tabla 3'!AF24=0,0,('[1]Tabla 5'!AF24/'[1]Tabla 3'!AF24))</f>
        <v>1.9</v>
      </c>
      <c r="AG24" s="96">
        <f>+IF('[1]Tabla 3'!AG24=0,0,('[1]Tabla 5'!AG24/'[1]Tabla 3'!AG24))</f>
        <v>1.6581673306772908</v>
      </c>
      <c r="AH24" s="96">
        <f>+IF('[1]Tabla 3'!AH24=0,0,('[1]Tabla 5'!AH24/'[1]Tabla 3'!AH24))</f>
        <v>2.52</v>
      </c>
      <c r="AI24" s="96">
        <f>+IF('[1]Tabla 3'!AI24=0,0,('[1]Tabla 5'!AI24/'[1]Tabla 3'!AI24))</f>
        <v>2.2971291866028705</v>
      </c>
      <c r="AJ24" s="96">
        <f>+IF('[1]Tabla 3'!AJ24=0,0,('[1]Tabla 5'!AJ24/'[1]Tabla 3'!AJ24))</f>
        <v>2.0285714285714285</v>
      </c>
    </row>
    <row r="25" spans="1:49" s="99" customFormat="1" ht="16.5" customHeight="1" thickBot="1" x14ac:dyDescent="0.3">
      <c r="A25" s="101" t="s">
        <v>52</v>
      </c>
      <c r="B25" s="102">
        <f>'[1]Tabla 5'!B25/'[1]Tabla 3'!B25</f>
        <v>2.1333333333333333</v>
      </c>
      <c r="C25" s="102">
        <f>'[1]Tabla 5'!C25/'[1]Tabla 3'!C25</f>
        <v>1.9994418604651163</v>
      </c>
      <c r="D25" s="102">
        <f>'[1]Tabla 5'!D25/'[1]Tabla 3'!D25</f>
        <v>1.96875</v>
      </c>
      <c r="E25" s="102">
        <f>'[1]Tabla 5'!E25/'[1]Tabla 3'!E25</f>
        <v>2.1947004608294929</v>
      </c>
      <c r="F25" s="102">
        <f>'[1]Tabla 5'!F25/'[1]Tabla 3'!F25</f>
        <v>2.2000000000000002</v>
      </c>
      <c r="G25" s="102">
        <f>'[1]Tabla 5'!G25/'[1]Tabla 3'!G25</f>
        <v>2.2417475728155338</v>
      </c>
      <c r="H25" s="102">
        <f>'[1]Tabla 5'!H25/'[1]Tabla 3'!H25</f>
        <v>2.1812499999999999</v>
      </c>
      <c r="I25" s="102">
        <f>'[1]Tabla 5'!I25/'[1]Tabla 3'!I25</f>
        <v>2.3068181818181817</v>
      </c>
      <c r="J25" s="102">
        <f>'[1]Tabla 5'!J25/'[1]Tabla 3'!J25</f>
        <v>2.2309278350515465</v>
      </c>
      <c r="K25" s="102">
        <f>+IF('[1]Tabla 3'!K25=0,0,('[1]Tabla 5'!K25/'[1]Tabla 3'!K25))</f>
        <v>2.3840738209159262</v>
      </c>
      <c r="L25" s="102">
        <f>+IF('[1]Tabla 3'!L25=0,0,('[1]Tabla 5'!L25/'[1]Tabla 3'!L25))</f>
        <v>2.2643504531722054</v>
      </c>
      <c r="M25" s="102">
        <f>+IF('[1]Tabla 3'!M25=0,0,('[1]Tabla 5'!M25/'[1]Tabla 3'!M25))</f>
        <v>2.5</v>
      </c>
      <c r="N25" s="102">
        <f>+IF('[1]Tabla 3'!N25=0,0,('[1]Tabla 5'!N25/'[1]Tabla 3'!N25))</f>
        <v>2.1176470588235294</v>
      </c>
      <c r="O25" s="102">
        <f>+IF('[1]Tabla 3'!O25=0,0,('[1]Tabla 5'!O25/'[1]Tabla 3'!O25))</f>
        <v>2.1759747102212854</v>
      </c>
      <c r="P25" s="102">
        <f>+IF('[1]Tabla 3'!P25=0,0,('[1]Tabla 5'!P25/'[1]Tabla 3'!P25))</f>
        <v>1.9452296819787986</v>
      </c>
      <c r="Q25" s="102">
        <f>+IF('[1]Tabla 3'!Q25=0,0,('[1]Tabla 5'!Q25/'[1]Tabla 3'!Q25))</f>
        <v>2.1307531014793666</v>
      </c>
      <c r="R25" s="102">
        <f>+IF('[1]Tabla 3'!R25=0,0,('[1]Tabla 5'!R25/'[1]Tabla 3'!R25))</f>
        <v>2.0844544095665172</v>
      </c>
      <c r="S25" s="102">
        <f>+IF('[1]Tabla 3'!S25=0,0,('[1]Tabla 5'!S25/'[1]Tabla 3'!S25))</f>
        <v>2.2160919540229886</v>
      </c>
      <c r="T25" s="102">
        <f>+IF('[1]Tabla 3'!T25=0,0,('[1]Tabla 5'!T25/'[1]Tabla 3'!T25))</f>
        <v>2.1925925925925926</v>
      </c>
      <c r="U25" s="102">
        <f>+IF('[1]Tabla 3'!U25=0,0,('[1]Tabla 5'!U25/'[1]Tabla 3'!U25))</f>
        <v>2.1456151832460733</v>
      </c>
      <c r="V25" s="102">
        <f>+IF('[1]Tabla 3'!V25=0,0,('[1]Tabla 5'!V25/'[1]Tabla 3'!V25))</f>
        <v>0.88645495787427087</v>
      </c>
      <c r="W25" s="102">
        <f>+IF('[1]Tabla 3'!W25=0,0,('[1]Tabla 5'!W25/'[1]Tabla 3'!W25))</f>
        <v>2.2402937433896364</v>
      </c>
      <c r="X25" s="102">
        <f>+IF('[1]Tabla 3'!X25=0,0,('[1]Tabla 5'!X25/'[1]Tabla 3'!X25))</f>
        <v>2.1985446985446986</v>
      </c>
      <c r="Y25" s="102">
        <f>+IF('[1]Tabla 3'!Y25=0,0,('[1]Tabla 5'!Y25/'[1]Tabla 3'!Y25))</f>
        <v>2.0491620111731845</v>
      </c>
      <c r="Z25" s="102">
        <f>+IF('[1]Tabla 3'!Z25=0,0,('[1]Tabla 5'!Z25/'[1]Tabla 3'!Z25))</f>
        <v>2.0904473085670965</v>
      </c>
      <c r="AA25" s="102">
        <f>+IF('[1]Tabla 3'!AA25=0,0,('[1]Tabla 5'!AA25/'[1]Tabla 3'!AA25))</f>
        <v>1.9314263625821415</v>
      </c>
      <c r="AB25" s="102">
        <f>+IF('[1]Tabla 3'!AB25=0,0,('[1]Tabla 5'!AB25/'[1]Tabla 3'!AB25))</f>
        <v>2</v>
      </c>
      <c r="AC25" s="102">
        <f>+IF('[1]Tabla 3'!AC25=0,0,('[1]Tabla 5'!AC25/'[1]Tabla 3'!AC25))</f>
        <v>2.2877957153010455</v>
      </c>
      <c r="AD25" s="102">
        <f>+IF('[1]Tabla 3'!AD25=0,0,('[1]Tabla 5'!AD25/'[1]Tabla 3'!AD25))</f>
        <v>2.6370808678500981</v>
      </c>
      <c r="AE25" s="102">
        <f>+IF('[1]Tabla 3'!AE25=0,0,('[1]Tabla 5'!AE25/'[1]Tabla 3'!AE25))</f>
        <v>2.3171934131124066</v>
      </c>
      <c r="AF25" s="102">
        <f>+IF('[1]Tabla 3'!AF25=0,0,('[1]Tabla 5'!AF25/'[1]Tabla 3'!AF25))</f>
        <v>2.6068965517241378</v>
      </c>
      <c r="AG25" s="102">
        <f>+IF('[1]Tabla 3'!AG25=0,0,('[1]Tabla 5'!AG25/'[1]Tabla 3'!AG25))</f>
        <v>1.7620399579390116</v>
      </c>
      <c r="AH25" s="102">
        <f>+IF('[1]Tabla 3'!AH25=0,0,('[1]Tabla 5'!AH25/'[1]Tabla 3'!AH25))</f>
        <v>2.1729411764705882</v>
      </c>
      <c r="AI25" s="102">
        <f>+IF('[1]Tabla 3'!AI25=0,0,('[1]Tabla 5'!AI25/'[1]Tabla 3'!AI25))</f>
        <v>2.3758676351896688</v>
      </c>
      <c r="AJ25" s="102">
        <f>+IF('[1]Tabla 3'!AJ25=0,0,('[1]Tabla 5'!AJ25/'[1]Tabla 3'!AJ25))</f>
        <v>3.1763888888888889</v>
      </c>
    </row>
    <row r="26" spans="1:49" ht="16.5" customHeight="1" x14ac:dyDescent="0.25">
      <c r="A26" s="92" t="s">
        <v>51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</row>
    <row r="27" spans="1:49" ht="16.5" customHeight="1" x14ac:dyDescent="0.25">
      <c r="A27" s="95" t="s">
        <v>37</v>
      </c>
      <c r="B27" s="96">
        <f>IF('[1]Tabla 3'!B27=0,0,('[1]Tabla 5'!B27/'[1]Tabla 3'!B27))</f>
        <v>2</v>
      </c>
      <c r="C27" s="96">
        <f>IF('[1]Tabla 3'!C27=0,0,('[1]Tabla 5'!C27/'[1]Tabla 3'!C27))</f>
        <v>2</v>
      </c>
      <c r="D27" s="96">
        <f>IF('[1]Tabla 3'!D27=0,0,('[1]Tabla 5'!D27/'[1]Tabla 3'!D27))</f>
        <v>2</v>
      </c>
      <c r="E27" s="96">
        <f>IF('[1]Tabla 3'!E27=0,0,('[1]Tabla 5'!E27/'[1]Tabla 3'!E27))</f>
        <v>2</v>
      </c>
      <c r="F27" s="96">
        <f>IF('[1]Tabla 3'!F27=0,0,('[1]Tabla 5'!F27/'[1]Tabla 3'!F27))</f>
        <v>2.31</v>
      </c>
      <c r="G27" s="96">
        <f>IF('[1]Tabla 3'!G27=0,0,('[1]Tabla 5'!G27/'[1]Tabla 3'!G27))</f>
        <v>2</v>
      </c>
      <c r="H27" s="96">
        <f>IF('[1]Tabla 3'!H27=0,0,('[1]Tabla 5'!H27/'[1]Tabla 3'!H27))</f>
        <v>2.1800000000000002</v>
      </c>
      <c r="I27" s="96">
        <f>IF('[1]Tabla 3'!I27=0,0,('[1]Tabla 5'!I27/'[1]Tabla 3'!I27))</f>
        <v>2.25</v>
      </c>
      <c r="J27" s="96">
        <f>IF('[1]Tabla 3'!J27=0,0,('[1]Tabla 5'!J27/'[1]Tabla 3'!J27))</f>
        <v>2.1</v>
      </c>
      <c r="K27" s="96">
        <f>+IF('[1]Tabla 3'!K27=0,0,('[1]Tabla 5'!K27/'[1]Tabla 3'!K27))</f>
        <v>1.2</v>
      </c>
      <c r="L27" s="96">
        <f>+IF('[1]Tabla 3'!L27=0,0,('[1]Tabla 5'!L27/'[1]Tabla 3'!L27))</f>
        <v>1.5</v>
      </c>
      <c r="M27" s="96">
        <f>+IF('[1]Tabla 3'!M27=0,0,('[1]Tabla 5'!M27/'[1]Tabla 3'!M27))</f>
        <v>1.2</v>
      </c>
      <c r="N27" s="96">
        <f>+IF('[1]Tabla 3'!N27=0,0,('[1]Tabla 5'!N27/'[1]Tabla 3'!N27))</f>
        <v>1.3</v>
      </c>
      <c r="O27" s="96">
        <f>+IF('[1]Tabla 3'!O27=0,0,('[1]Tabla 5'!O27/'[1]Tabla 3'!O27))</f>
        <v>1.3</v>
      </c>
      <c r="P27" s="96">
        <f>+IF('[1]Tabla 3'!P27=0,0,('[1]Tabla 5'!P27/'[1]Tabla 3'!P27))</f>
        <v>1.8</v>
      </c>
      <c r="Q27" s="96">
        <f>+IF('[1]Tabla 3'!Q27=0,0,('[1]Tabla 5'!Q27/'[1]Tabla 3'!Q27))</f>
        <v>1.3</v>
      </c>
      <c r="R27" s="96">
        <f>+IF('[1]Tabla 3'!R27=0,0,('[1]Tabla 5'!R27/'[1]Tabla 3'!R27))</f>
        <v>1.8</v>
      </c>
      <c r="S27" s="96">
        <f>+IF('[1]Tabla 3'!S27=0,0,('[1]Tabla 5'!S27/'[1]Tabla 3'!S27))</f>
        <v>1.3481481481481481</v>
      </c>
      <c r="T27" s="96">
        <f>+IF('[1]Tabla 3'!T27=0,0,('[1]Tabla 5'!T27/'[1]Tabla 3'!T27))</f>
        <v>1.8</v>
      </c>
      <c r="U27" s="96">
        <f>+IF('[1]Tabla 3'!U27=0,0,('[1]Tabla 5'!U27/'[1]Tabla 3'!U27))</f>
        <v>1.3</v>
      </c>
      <c r="V27" s="96">
        <f>+IF('[1]Tabla 3'!V27=0,0,('[1]Tabla 5'!V27/'[1]Tabla 3'!V27))</f>
        <v>0.52</v>
      </c>
      <c r="W27" s="96">
        <f>+IF('[1]Tabla 3'!W27=0,0,('[1]Tabla 5'!W27/'[1]Tabla 3'!W27))</f>
        <v>1.8</v>
      </c>
      <c r="X27" s="96">
        <f>+IF('[1]Tabla 3'!X27=0,0,('[1]Tabla 5'!X27/'[1]Tabla 3'!X27))</f>
        <v>1.3</v>
      </c>
      <c r="Y27" s="96">
        <f>+IF('[1]Tabla 3'!Y27=0,0,('[1]Tabla 5'!Y27/'[1]Tabla 3'!Y27))</f>
        <v>1.5</v>
      </c>
      <c r="Z27" s="96">
        <f>+IF('[1]Tabla 3'!Z27=0,0,('[1]Tabla 5'!Z27/'[1]Tabla 3'!Z27))</f>
        <v>1.5</v>
      </c>
      <c r="AA27" s="96">
        <f>+IF('[1]Tabla 3'!AA27=0,0,('[1]Tabla 5'!AA27/'[1]Tabla 3'!AA27))</f>
        <v>2</v>
      </c>
      <c r="AB27" s="96">
        <f>+IF('[1]Tabla 3'!AB27=0,0,('[1]Tabla 5'!AB27/'[1]Tabla 3'!AB27))</f>
        <v>1.8</v>
      </c>
      <c r="AC27" s="96">
        <f>+IF('[1]Tabla 3'!AC27=0,0,('[1]Tabla 5'!AC27/'[1]Tabla 3'!AC27))</f>
        <v>2.1</v>
      </c>
      <c r="AD27" s="96">
        <f>+IF('[1]Tabla 3'!AD27=0,0,('[1]Tabla 5'!AD27/'[1]Tabla 3'!AD27))</f>
        <v>2</v>
      </c>
      <c r="AE27" s="96">
        <f>+IF('[1]Tabla 3'!AE27=0,0,('[1]Tabla 5'!AE27/'[1]Tabla 3'!AE27))</f>
        <v>2.25</v>
      </c>
      <c r="AF27" s="96">
        <f>+IF('[1]Tabla 3'!AF27=0,0,('[1]Tabla 5'!AF27/'[1]Tabla 3'!AF27))</f>
        <v>2.6440677966101696</v>
      </c>
      <c r="AG27" s="96">
        <f>+IF('[1]Tabla 3'!AG27=0,0,('[1]Tabla 5'!AG27/'[1]Tabla 3'!AG27))</f>
        <v>1.6280991735537189</v>
      </c>
      <c r="AH27" s="96">
        <f>+IF('[1]Tabla 3'!AH27=0,0,('[1]Tabla 5'!AH27/'[1]Tabla 3'!AH27))</f>
        <v>1.4696969696969697</v>
      </c>
      <c r="AI27" s="96">
        <f>+IF('[1]Tabla 3'!AI27=0,0,('[1]Tabla 5'!AI27/'[1]Tabla 3'!AI27))</f>
        <v>2.0854545454545454</v>
      </c>
      <c r="AJ27" s="96">
        <f>+IF('[1]Tabla 3'!AJ27=0,0,('[1]Tabla 5'!AJ27/'[1]Tabla 3'!AJ27))</f>
        <v>2.8571428571428572</v>
      </c>
    </row>
    <row r="28" spans="1:49" ht="16.5" customHeight="1" x14ac:dyDescent="0.25">
      <c r="A28" s="95" t="s">
        <v>13</v>
      </c>
      <c r="B28" s="96">
        <f>IF('[1]Tabla 3'!B28=0,0,('[1]Tabla 5'!B28/'[1]Tabla 3'!B28))</f>
        <v>2.2000000000000002</v>
      </c>
      <c r="C28" s="96">
        <f>IF('[1]Tabla 3'!C28=0,0,('[1]Tabla 5'!C28/'[1]Tabla 3'!C28))</f>
        <v>2.2000000000000002</v>
      </c>
      <c r="D28" s="96">
        <f>IF('[1]Tabla 3'!D28=0,0,('[1]Tabla 5'!D28/'[1]Tabla 3'!D28))</f>
        <v>2.2000000000000002</v>
      </c>
      <c r="E28" s="96">
        <f>IF('[1]Tabla 3'!E28=0,0,('[1]Tabla 5'!E28/'[1]Tabla 3'!E28))</f>
        <v>2</v>
      </c>
      <c r="F28" s="96">
        <f>IF('[1]Tabla 3'!F28=0,0,('[1]Tabla 5'!F28/'[1]Tabla 3'!F28))</f>
        <v>2.23</v>
      </c>
      <c r="G28" s="96">
        <f>IF('[1]Tabla 3'!G28=0,0,('[1]Tabla 5'!G28/'[1]Tabla 3'!G28))</f>
        <v>2.8</v>
      </c>
      <c r="H28" s="96">
        <f>IF('[1]Tabla 3'!H28=0,0,('[1]Tabla 5'!H28/'[1]Tabla 3'!H28))</f>
        <v>3.5</v>
      </c>
      <c r="I28" s="96">
        <f>IF('[1]Tabla 3'!I28=0,0,('[1]Tabla 5'!I28/'[1]Tabla 3'!I28))</f>
        <v>2.8</v>
      </c>
      <c r="J28" s="96">
        <f>IF('[1]Tabla 3'!J28=0,0,('[1]Tabla 5'!J28/'[1]Tabla 3'!J28))</f>
        <v>2.5</v>
      </c>
      <c r="K28" s="96">
        <f>+IF('[1]Tabla 3'!K28=0,0,('[1]Tabla 5'!K28/'[1]Tabla 3'!K28))</f>
        <v>2.5</v>
      </c>
      <c r="L28" s="96">
        <f>+IF('[1]Tabla 3'!L28=0,0,('[1]Tabla 5'!L28/'[1]Tabla 3'!L28))</f>
        <v>3</v>
      </c>
      <c r="M28" s="96">
        <f>+IF('[1]Tabla 3'!M28=0,0,('[1]Tabla 5'!M28/'[1]Tabla 3'!M28))</f>
        <v>2.8</v>
      </c>
      <c r="N28" s="96">
        <f>+IF('[1]Tabla 3'!N28=0,0,('[1]Tabla 5'!N28/'[1]Tabla 3'!N28))</f>
        <v>2.8</v>
      </c>
      <c r="O28" s="96">
        <f>+IF('[1]Tabla 3'!O28=0,0,('[1]Tabla 5'!O28/'[1]Tabla 3'!O28))</f>
        <v>2</v>
      </c>
      <c r="P28" s="96">
        <f>+IF('[1]Tabla 3'!P28=0,0,('[1]Tabla 5'!P28/'[1]Tabla 3'!P28))</f>
        <v>2</v>
      </c>
      <c r="Q28" s="96">
        <f>+IF('[1]Tabla 3'!Q28=0,0,('[1]Tabla 5'!Q28/'[1]Tabla 3'!Q28))</f>
        <v>2.4</v>
      </c>
      <c r="R28" s="96">
        <f>+IF('[1]Tabla 3'!R28=0,0,('[1]Tabla 5'!R28/'[1]Tabla 3'!R28))</f>
        <v>2.4</v>
      </c>
      <c r="S28" s="96">
        <f>+IF('[1]Tabla 3'!S28=0,0,('[1]Tabla 5'!S28/'[1]Tabla 3'!S28))</f>
        <v>1.248</v>
      </c>
      <c r="T28" s="96">
        <f>+IF('[1]Tabla 3'!T28=0,0,('[1]Tabla 5'!T28/'[1]Tabla 3'!T28))</f>
        <v>2.6</v>
      </c>
      <c r="U28" s="96">
        <f>+IF('[1]Tabla 3'!U28=0,0,('[1]Tabla 5'!U28/'[1]Tabla 3'!U28))</f>
        <v>3</v>
      </c>
      <c r="V28" s="96">
        <f>+IF('[1]Tabla 3'!V28=0,0,('[1]Tabla 5'!V28/'[1]Tabla 3'!V28))</f>
        <v>0.76168224299065423</v>
      </c>
      <c r="W28" s="96">
        <f>+IF('[1]Tabla 3'!W28=0,0,('[1]Tabla 5'!W28/'[1]Tabla 3'!W28))</f>
        <v>2.5</v>
      </c>
      <c r="X28" s="96">
        <f>+IF('[1]Tabla 3'!X28=0,0,('[1]Tabla 5'!X28/'[1]Tabla 3'!X28))</f>
        <v>1.8528571428571428</v>
      </c>
      <c r="Y28" s="96">
        <f>+IF('[1]Tabla 3'!Y28=0,0,('[1]Tabla 5'!Y28/'[1]Tabla 3'!Y28))</f>
        <v>2.6</v>
      </c>
      <c r="Z28" s="96">
        <f>+IF('[1]Tabla 3'!Z28=0,0,('[1]Tabla 5'!Z28/'[1]Tabla 3'!Z28))</f>
        <v>2.5</v>
      </c>
      <c r="AA28" s="96">
        <f>+IF('[1]Tabla 3'!AA28=0,0,('[1]Tabla 5'!AA28/'[1]Tabla 3'!AA28))</f>
        <v>2.6</v>
      </c>
      <c r="AB28" s="96">
        <f>+IF('[1]Tabla 3'!AB28=0,0,('[1]Tabla 5'!AB28/'[1]Tabla 3'!AB28))</f>
        <v>2.5</v>
      </c>
      <c r="AC28" s="96">
        <f>+IF('[1]Tabla 3'!AC28=0,0,('[1]Tabla 5'!AC28/'[1]Tabla 3'!AC28))</f>
        <v>2.6</v>
      </c>
      <c r="AD28" s="96">
        <f>+IF('[1]Tabla 3'!AD28=0,0,('[1]Tabla 5'!AD28/'[1]Tabla 3'!AD28))</f>
        <v>2.5</v>
      </c>
      <c r="AE28" s="96">
        <f>+IF('[1]Tabla 3'!AE28=0,0,('[1]Tabla 5'!AE28/'[1]Tabla 3'!AE28))</f>
        <v>2.6</v>
      </c>
      <c r="AF28" s="96">
        <f>+IF('[1]Tabla 3'!AF28=0,0,('[1]Tabla 5'!AF28/'[1]Tabla 3'!AF28))</f>
        <v>2.6</v>
      </c>
      <c r="AG28" s="96">
        <f>+IF('[1]Tabla 3'!AG28=0,0,('[1]Tabla 5'!AG28/'[1]Tabla 3'!AG28))</f>
        <v>2.6</v>
      </c>
      <c r="AH28" s="96">
        <f>+IF('[1]Tabla 3'!AH28=0,0,('[1]Tabla 5'!AH28/'[1]Tabla 3'!AH28))</f>
        <v>2.35</v>
      </c>
      <c r="AI28" s="96">
        <f>+IF('[1]Tabla 3'!AI28=0,0,('[1]Tabla 5'!AI28/'[1]Tabla 3'!AI28))</f>
        <v>2.6</v>
      </c>
      <c r="AJ28" s="96">
        <f>+IF('[1]Tabla 3'!AJ28=0,0,('[1]Tabla 5'!AJ28/'[1]Tabla 3'!AJ28))</f>
        <v>2.5</v>
      </c>
    </row>
    <row r="29" spans="1:49" ht="16.5" customHeight="1" thickBot="1" x14ac:dyDescent="0.3">
      <c r="A29" s="95" t="s">
        <v>11</v>
      </c>
      <c r="B29" s="96">
        <f>IF('[1]Tabla 3'!B29=0,0,('[1]Tabla 5'!B29/'[1]Tabla 3'!B29))</f>
        <v>2.2000000000000002</v>
      </c>
      <c r="C29" s="96">
        <f>IF('[1]Tabla 3'!C29=0,0,('[1]Tabla 5'!C29/'[1]Tabla 3'!C29))</f>
        <v>2.2000000000000002</v>
      </c>
      <c r="D29" s="96">
        <f>IF('[1]Tabla 3'!D29=0,0,('[1]Tabla 5'!D29/'[1]Tabla 3'!D29))</f>
        <v>2.2000000000000002</v>
      </c>
      <c r="E29" s="96">
        <f>IF('[1]Tabla 3'!E29=0,0,('[1]Tabla 5'!E29/'[1]Tabla 3'!E29))</f>
        <v>2.2000000000000002</v>
      </c>
      <c r="F29" s="96">
        <f>IF('[1]Tabla 3'!F29=0,0,('[1]Tabla 5'!F29/'[1]Tabla 3'!F29))</f>
        <v>2</v>
      </c>
      <c r="G29" s="96">
        <f>IF('[1]Tabla 3'!G29=0,0,('[1]Tabla 5'!G29/'[1]Tabla 3'!G29))</f>
        <v>2.1</v>
      </c>
      <c r="H29" s="96">
        <f>IF('[1]Tabla 3'!H29=0,0,('[1]Tabla 5'!H29/'[1]Tabla 3'!H29))</f>
        <v>2.1</v>
      </c>
      <c r="I29" s="96">
        <f>IF('[1]Tabla 3'!I29=0,0,('[1]Tabla 5'!I29/'[1]Tabla 3'!I29))</f>
        <v>2.1</v>
      </c>
      <c r="J29" s="96">
        <f>IF('[1]Tabla 3'!J29=0,0,('[1]Tabla 5'!J29/'[1]Tabla 3'!J29))</f>
        <v>2.1</v>
      </c>
      <c r="K29" s="96">
        <f>+IF('[1]Tabla 3'!K29=0,0,('[1]Tabla 5'!K29/'[1]Tabla 3'!K29))</f>
        <v>2.1</v>
      </c>
      <c r="L29" s="96">
        <f>+IF('[1]Tabla 3'!L29=0,0,('[1]Tabla 5'!L29/'[1]Tabla 3'!L29))</f>
        <v>2.5</v>
      </c>
      <c r="M29" s="96">
        <f>+IF('[1]Tabla 3'!M29=0,0,('[1]Tabla 5'!M29/'[1]Tabla 3'!M29))</f>
        <v>2.6</v>
      </c>
      <c r="N29" s="96">
        <f>+IF('[1]Tabla 3'!N29=0,0,('[1]Tabla 5'!N29/'[1]Tabla 3'!N29))</f>
        <v>2.2999999999999998</v>
      </c>
      <c r="O29" s="96">
        <f>+IF('[1]Tabla 3'!O29=0,0,('[1]Tabla 5'!O29/'[1]Tabla 3'!O29))</f>
        <v>1.9571428571428571</v>
      </c>
      <c r="P29" s="96">
        <f>+IF('[1]Tabla 3'!P29=0,0,('[1]Tabla 5'!P29/'[1]Tabla 3'!P29))</f>
        <v>1.8900000000000001</v>
      </c>
      <c r="Q29" s="96">
        <f>+IF('[1]Tabla 3'!Q29=0,0,('[1]Tabla 5'!Q29/'[1]Tabla 3'!Q29))</f>
        <v>2.2076923100000001</v>
      </c>
      <c r="R29" s="96">
        <f>+IF('[1]Tabla 3'!R29=0,0,('[1]Tabla 5'!R29/'[1]Tabla 3'!R29))</f>
        <v>2.2000000000000002</v>
      </c>
      <c r="S29" s="96">
        <f>+IF('[1]Tabla 3'!S29=0,0,('[1]Tabla 5'!S29/'[1]Tabla 3'!S29))</f>
        <v>2.1</v>
      </c>
      <c r="T29" s="96">
        <f>+IF('[1]Tabla 3'!T29=0,0,('[1]Tabla 5'!T29/'[1]Tabla 3'!T29))</f>
        <v>2</v>
      </c>
      <c r="U29" s="96">
        <f>+IF('[1]Tabla 3'!U29=0,0,('[1]Tabla 5'!U29/'[1]Tabla 3'!U29))</f>
        <v>2.2999999999999998</v>
      </c>
      <c r="V29" s="96">
        <f>+IF('[1]Tabla 3'!V29=0,0,('[1]Tabla 5'!V29/'[1]Tabla 3'!V29))</f>
        <v>1.46973293768546</v>
      </c>
      <c r="W29" s="96">
        <f>+IF('[1]Tabla 3'!W29=0,0,('[1]Tabla 5'!W29/'[1]Tabla 3'!W29))</f>
        <v>2.4</v>
      </c>
      <c r="X29" s="96">
        <f>+IF('[1]Tabla 3'!X29=0,0,('[1]Tabla 5'!X29/'[1]Tabla 3'!X29))</f>
        <v>1.6166666666666667</v>
      </c>
      <c r="Y29" s="96">
        <f>+IF('[1]Tabla 3'!Y29=0,0,('[1]Tabla 5'!Y29/'[1]Tabla 3'!Y29))</f>
        <v>2.1</v>
      </c>
      <c r="Z29" s="96">
        <f>+IF('[1]Tabla 3'!Z29=0,0,('[1]Tabla 5'!Z29/'[1]Tabla 3'!Z29))</f>
        <v>2.19</v>
      </c>
      <c r="AA29" s="96">
        <f>+IF('[1]Tabla 3'!AA29=0,0,('[1]Tabla 5'!AA29/'[1]Tabla 3'!AA29))</f>
        <v>1.93</v>
      </c>
      <c r="AB29" s="96">
        <f>+IF('[1]Tabla 3'!AB29=0,0,('[1]Tabla 5'!AB29/'[1]Tabla 3'!AB29))</f>
        <v>1.9</v>
      </c>
      <c r="AC29" s="96">
        <f>+IF('[1]Tabla 3'!AC29=0,0,('[1]Tabla 5'!AC29/'[1]Tabla 3'!AC29))</f>
        <v>2.3000000000000003</v>
      </c>
      <c r="AD29" s="96">
        <f>+IF('[1]Tabla 3'!AD29=0,0,('[1]Tabla 5'!AD29/'[1]Tabla 3'!AD29))</f>
        <v>2.1</v>
      </c>
      <c r="AE29" s="96">
        <f>+IF('[1]Tabla 3'!AE29=0,0,('[1]Tabla 5'!AE29/'[1]Tabla 3'!AE29))</f>
        <v>2.3000000000000003</v>
      </c>
      <c r="AF29" s="96">
        <f>+IF('[1]Tabla 3'!AF29=0,0,('[1]Tabla 5'!AF29/'[1]Tabla 3'!AF29))</f>
        <v>2.838709677419355</v>
      </c>
      <c r="AG29" s="96">
        <f>+IF('[1]Tabla 3'!AG29=0,0,('[1]Tabla 5'!AG29/'[1]Tabla 3'!AG29))</f>
        <v>2.0491961414790993</v>
      </c>
      <c r="AH29" s="96">
        <f>+IF('[1]Tabla 3'!AH29=0,0,('[1]Tabla 5'!AH29/'[1]Tabla 3'!AH29))</f>
        <v>2.1959999999999997</v>
      </c>
      <c r="AI29" s="96">
        <f>+IF('[1]Tabla 3'!AI29=0,0,('[1]Tabla 5'!AI29/'[1]Tabla 3'!AI29))</f>
        <v>1.9855421686746988</v>
      </c>
      <c r="AJ29" s="96">
        <f>+IF('[1]Tabla 3'!AJ29=0,0,('[1]Tabla 5'!AJ29/'[1]Tabla 3'!AJ29))</f>
        <v>1.9454545454545455</v>
      </c>
    </row>
    <row r="30" spans="1:49" s="99" customFormat="1" ht="16.5" customHeight="1" thickBot="1" x14ac:dyDescent="0.3">
      <c r="A30" s="101" t="s">
        <v>50</v>
      </c>
      <c r="B30" s="102">
        <f>'[1]Tabla 5'!B30/'[1]Tabla 3'!B30</f>
        <v>2.0684210526315789</v>
      </c>
      <c r="C30" s="102">
        <f>'[1]Tabla 5'!C30/'[1]Tabla 3'!C30</f>
        <v>2.0505050505050506</v>
      </c>
      <c r="D30" s="102">
        <f>'[1]Tabla 5'!D30/'[1]Tabla 3'!D30</f>
        <v>2.0857142857142859</v>
      </c>
      <c r="E30" s="102">
        <f>'[1]Tabla 5'!E30/'[1]Tabla 3'!E30</f>
        <v>2.0270270270270272</v>
      </c>
      <c r="F30" s="102">
        <f>'[1]Tabla 5'!F30/'[1]Tabla 3'!F30</f>
        <v>2.2297142857142855</v>
      </c>
      <c r="G30" s="102">
        <f>'[1]Tabla 5'!G30/'[1]Tabla 3'!G30</f>
        <v>2.1777479892761393</v>
      </c>
      <c r="H30" s="102">
        <f>'[1]Tabla 5'!H30/'[1]Tabla 3'!H30</f>
        <v>2.4898734177215189</v>
      </c>
      <c r="I30" s="102">
        <f>'[1]Tabla 5'!I30/'[1]Tabla 3'!I30</f>
        <v>2.3746113989637307</v>
      </c>
      <c r="J30" s="102">
        <f>'[1]Tabla 5'!J30/'[1]Tabla 3'!J30</f>
        <v>2.1551724137931036</v>
      </c>
      <c r="K30" s="102">
        <f>+IF('[1]Tabla 3'!K30=0,0,('[1]Tabla 5'!K30/'[1]Tabla 3'!K30))</f>
        <v>1.4548387096774194</v>
      </c>
      <c r="L30" s="102">
        <f>+IF('[1]Tabla 3'!L30=0,0,('[1]Tabla 5'!L30/'[1]Tabla 3'!L30))</f>
        <v>1.9461077844311376</v>
      </c>
      <c r="M30" s="102">
        <f>+IF('[1]Tabla 3'!M30=0,0,('[1]Tabla 5'!M30/'[1]Tabla 3'!M30))</f>
        <v>2.0187499999999998</v>
      </c>
      <c r="N30" s="102">
        <f>+IF('[1]Tabla 3'!N30=0,0,('[1]Tabla 5'!N30/'[1]Tabla 3'!N30))</f>
        <v>2.0666666666666669</v>
      </c>
      <c r="O30" s="102">
        <f>+IF('[1]Tabla 3'!O30=0,0,('[1]Tabla 5'!O30/'[1]Tabla 3'!O30))</f>
        <v>1.48109305760709</v>
      </c>
      <c r="P30" s="102">
        <f>+IF('[1]Tabla 3'!P30=0,0,('[1]Tabla 5'!P30/'[1]Tabla 3'!P30))</f>
        <v>1.8501398601398602</v>
      </c>
      <c r="Q30" s="102">
        <f>+IF('[1]Tabla 3'!Q30=0,0,('[1]Tabla 5'!Q30/'[1]Tabla 3'!Q30))</f>
        <v>1.527450980509804</v>
      </c>
      <c r="R30" s="102">
        <f>+IF('[1]Tabla 3'!R30=0,0,('[1]Tabla 5'!R30/'[1]Tabla 3'!R30))</f>
        <v>2.008659793814433</v>
      </c>
      <c r="S30" s="102">
        <f>+IF('[1]Tabla 3'!S30=0,0,('[1]Tabla 5'!S30/'[1]Tabla 3'!S30))</f>
        <v>1.368321513002364</v>
      </c>
      <c r="T30" s="102">
        <f>+IF('[1]Tabla 3'!T30=0,0,('[1]Tabla 5'!T30/'[1]Tabla 3'!T30))</f>
        <v>2.129032258064516</v>
      </c>
      <c r="U30" s="102">
        <f>+IF('[1]Tabla 3'!U30=0,0,('[1]Tabla 5'!U30/'[1]Tabla 3'!U30))</f>
        <v>1.7749999999999999</v>
      </c>
      <c r="V30" s="102">
        <f>+IF('[1]Tabla 3'!V30=0,0,('[1]Tabla 5'!V30/'[1]Tabla 3'!V30))</f>
        <v>0.72688766114180481</v>
      </c>
      <c r="W30" s="102">
        <f>+IF('[1]Tabla 3'!W30=0,0,('[1]Tabla 5'!W30/'[1]Tabla 3'!W30))</f>
        <v>2.0944962686567168</v>
      </c>
      <c r="X30" s="102">
        <f>+IF('[1]Tabla 3'!X30=0,0,('[1]Tabla 5'!X30/'[1]Tabla 3'!X30))</f>
        <v>1.5335164835164836</v>
      </c>
      <c r="Y30" s="102">
        <f>+IF('[1]Tabla 3'!Y30=0,0,('[1]Tabla 5'!Y30/'[1]Tabla 3'!Y30))</f>
        <v>1.9577680525164114</v>
      </c>
      <c r="Z30" s="102">
        <f>+IF('[1]Tabla 3'!Z30=0,0,('[1]Tabla 5'!Z30/'[1]Tabla 3'!Z30))</f>
        <v>1.8495890410958904</v>
      </c>
      <c r="AA30" s="102">
        <f>+IF('[1]Tabla 3'!AA30=0,0,('[1]Tabla 5'!AA30/'[1]Tabla 3'!AA30))</f>
        <v>2.1467114867460624</v>
      </c>
      <c r="AB30" s="102">
        <f>+IF('[1]Tabla 3'!AB30=0,0,('[1]Tabla 5'!AB30/'[1]Tabla 3'!AB30))</f>
        <v>1.9843373493975904</v>
      </c>
      <c r="AC30" s="102">
        <f>+IF('[1]Tabla 3'!AC30=0,0,('[1]Tabla 5'!AC30/'[1]Tabla 3'!AC30))</f>
        <v>2.2009090909090907</v>
      </c>
      <c r="AD30" s="102">
        <f>+IF('[1]Tabla 3'!AD30=0,0,('[1]Tabla 5'!AD30/'[1]Tabla 3'!AD30))</f>
        <v>2.1305250305250305</v>
      </c>
      <c r="AE30" s="102">
        <f>+IF('[1]Tabla 3'!AE30=0,0,('[1]Tabla 5'!AE30/'[1]Tabla 3'!AE30))</f>
        <v>2.2853556485355648</v>
      </c>
      <c r="AF30" s="102">
        <f>+IF('[1]Tabla 3'!AF30=0,0,('[1]Tabla 5'!AF30/'[1]Tabla 3'!AF30))</f>
        <v>2.6550218340611353</v>
      </c>
      <c r="AG30" s="102">
        <f>+IF('[1]Tabla 3'!AG30=0,0,('[1]Tabla 5'!AG30/'[1]Tabla 3'!AG30))</f>
        <v>1.7390992835209826</v>
      </c>
      <c r="AH30" s="102">
        <f>+IF('[1]Tabla 3'!AH30=0,0,('[1]Tabla 5'!AH30/'[1]Tabla 3'!AH30))</f>
        <v>1.8888235294117648</v>
      </c>
      <c r="AI30" s="102">
        <f>+IF('[1]Tabla 3'!AI30=0,0,('[1]Tabla 5'!AI30/'[1]Tabla 3'!AI30))</f>
        <v>2.1037147102526004</v>
      </c>
      <c r="AJ30" s="102">
        <f>+IF('[1]Tabla 3'!AJ30=0,0,('[1]Tabla 5'!AJ30/'[1]Tabla 3'!AJ30))</f>
        <v>2.7308823529411765</v>
      </c>
    </row>
    <row r="31" spans="1:49" ht="16.5" customHeight="1" x14ac:dyDescent="0.25">
      <c r="A31" s="92" t="s">
        <v>98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</row>
    <row r="32" spans="1:49" ht="16.5" customHeight="1" x14ac:dyDescent="0.25">
      <c r="A32" s="95" t="s">
        <v>15</v>
      </c>
      <c r="B32" s="96">
        <f>IF('[1]Tabla 3'!B32=0,0,('[1]Tabla 5'!B32/'[1]Tabla 3'!B32))</f>
        <v>4.5</v>
      </c>
      <c r="C32" s="96">
        <f>IF('[1]Tabla 3'!C32=0,0,('[1]Tabla 5'!C32/'[1]Tabla 3'!C32))</f>
        <v>3.5</v>
      </c>
      <c r="D32" s="96">
        <f>IF('[1]Tabla 3'!D32=0,0,('[1]Tabla 5'!D32/'[1]Tabla 3'!D32))</f>
        <v>2.9</v>
      </c>
      <c r="E32" s="96">
        <f>IF('[1]Tabla 3'!E32=0,0,('[1]Tabla 5'!E32/'[1]Tabla 3'!E32))</f>
        <v>3</v>
      </c>
      <c r="F32" s="96">
        <f>IF('[1]Tabla 3'!F32=0,0,('[1]Tabla 5'!F32/'[1]Tabla 3'!F32))</f>
        <v>1.87</v>
      </c>
      <c r="G32" s="96">
        <f>IF('[1]Tabla 3'!G32=0,0,('[1]Tabla 5'!G32/'[1]Tabla 3'!G32))</f>
        <v>3.0999999999999996</v>
      </c>
      <c r="H32" s="96">
        <f>IF('[1]Tabla 3'!H32=0,0,('[1]Tabla 5'!H32/'[1]Tabla 3'!H32))</f>
        <v>2.5300000000000002</v>
      </c>
      <c r="I32" s="96">
        <f>IF('[1]Tabla 3'!I32=0,0,('[1]Tabla 5'!I32/'[1]Tabla 3'!I32))</f>
        <v>3</v>
      </c>
      <c r="J32" s="96">
        <f>IF('[1]Tabla 3'!J32=0,0,('[1]Tabla 5'!J32/'[1]Tabla 3'!J32))</f>
        <v>2.46</v>
      </c>
      <c r="K32" s="96">
        <f>+IF('[1]Tabla 3'!K32=0,0,('[1]Tabla 5'!K32/'[1]Tabla 3'!K32))</f>
        <v>3.6</v>
      </c>
      <c r="L32" s="96">
        <f>+IF('[1]Tabla 3'!L32=0,0,('[1]Tabla 5'!L32/'[1]Tabla 3'!L32))</f>
        <v>3.5</v>
      </c>
      <c r="M32" s="96">
        <f>+IF('[1]Tabla 3'!M32=0,0,('[1]Tabla 5'!M32/'[1]Tabla 3'!M32))</f>
        <v>3.9</v>
      </c>
      <c r="N32" s="96">
        <f>+IF('[1]Tabla 3'!N32=0,0,('[1]Tabla 5'!N32/'[1]Tabla 3'!N32))</f>
        <v>3.5001992825827024</v>
      </c>
      <c r="O32" s="96">
        <f>+IF('[1]Tabla 3'!O32=0,0,('[1]Tabla 5'!O32/'[1]Tabla 3'!O32))</f>
        <v>4</v>
      </c>
      <c r="P32" s="96">
        <f>+IF('[1]Tabla 3'!P32=0,0,('[1]Tabla 5'!P32/'[1]Tabla 3'!P32))</f>
        <v>3.7</v>
      </c>
      <c r="Q32" s="96">
        <f>+IF('[1]Tabla 3'!Q32=0,0,('[1]Tabla 5'!Q32/'[1]Tabla 3'!Q32))</f>
        <v>4.1000000000000005</v>
      </c>
      <c r="R32" s="96">
        <f>+IF('[1]Tabla 3'!R32=0,0,('[1]Tabla 5'!R32/'[1]Tabla 3'!R32))</f>
        <v>3.6999999999999997</v>
      </c>
      <c r="S32" s="96">
        <f>+IF('[1]Tabla 3'!S32=0,0,('[1]Tabla 5'!S32/'[1]Tabla 3'!S32))</f>
        <v>4.2</v>
      </c>
      <c r="T32" s="96">
        <f>+IF('[1]Tabla 3'!T32=0,0,('[1]Tabla 5'!T32/'[1]Tabla 3'!T32))</f>
        <v>3.7626265932742688</v>
      </c>
      <c r="U32" s="96">
        <f>+IF('[1]Tabla 3'!U32=0,0,('[1]Tabla 5'!U32/'[1]Tabla 3'!U32))</f>
        <v>3.3234424738517507</v>
      </c>
      <c r="V32" s="96">
        <f>+IF('[1]Tabla 3'!V32=0,0,('[1]Tabla 5'!V32/'[1]Tabla 3'!V32))</f>
        <v>3.1299727520435967</v>
      </c>
      <c r="W32" s="96">
        <f>+IF('[1]Tabla 3'!W32=0,0,('[1]Tabla 5'!W32/'[1]Tabla 3'!W32))</f>
        <v>4.5999999999999996</v>
      </c>
      <c r="X32" s="96">
        <f>+IF('[1]Tabla 3'!X32=0,0,('[1]Tabla 5'!X32/'[1]Tabla 3'!X32))</f>
        <v>1.78</v>
      </c>
      <c r="Y32" s="96">
        <f>+IF('[1]Tabla 3'!Y32=0,0,('[1]Tabla 5'!Y32/'[1]Tabla 3'!Y32))</f>
        <v>4.5999999999999996</v>
      </c>
      <c r="Z32" s="96">
        <f>+IF('[1]Tabla 3'!Z32=0,0,('[1]Tabla 5'!Z32/'[1]Tabla 3'!Z32))</f>
        <v>3.5</v>
      </c>
      <c r="AA32" s="96">
        <f>+IF('[1]Tabla 3'!AA32=0,0,('[1]Tabla 5'!AA32/'[1]Tabla 3'!AA32))</f>
        <v>4.1399999999999997</v>
      </c>
      <c r="AB32" s="96">
        <f>+IF('[1]Tabla 3'!AB32=0,0,('[1]Tabla 5'!AB32/'[1]Tabla 3'!AB32))</f>
        <v>3.5</v>
      </c>
      <c r="AC32" s="96">
        <f>+IF('[1]Tabla 3'!AC32=0,0,('[1]Tabla 5'!AC32/'[1]Tabla 3'!AC32))</f>
        <v>4.7</v>
      </c>
      <c r="AD32" s="96">
        <f>+IF('[1]Tabla 3'!AD32=0,0,('[1]Tabla 5'!AD32/'[1]Tabla 3'!AD32))</f>
        <v>3.5</v>
      </c>
      <c r="AE32" s="96">
        <f>+IF('[1]Tabla 3'!AE32=0,0,('[1]Tabla 5'!AE32/'[1]Tabla 3'!AE32))</f>
        <v>4.5999999999999996</v>
      </c>
      <c r="AF32" s="96">
        <f>+IF('[1]Tabla 3'!AF32=0,0,('[1]Tabla 5'!AF32/'[1]Tabla 3'!AF32))</f>
        <v>4.38</v>
      </c>
      <c r="AG32" s="96">
        <f>+IF('[1]Tabla 3'!AG32=0,0,('[1]Tabla 5'!AG32/'[1]Tabla 3'!AG32))</f>
        <v>3.6339999999999999</v>
      </c>
      <c r="AH32" s="96">
        <f>+IF('[1]Tabla 3'!AH32=0,0,('[1]Tabla 5'!AH32/'[1]Tabla 3'!AH32))</f>
        <v>2.2000000000000002</v>
      </c>
      <c r="AI32" s="96">
        <f>+IF('[1]Tabla 3'!AI32=0,0,('[1]Tabla 5'!AI32/'[1]Tabla 3'!AI32))</f>
        <v>4.7519999999999998</v>
      </c>
      <c r="AJ32" s="96">
        <f>+IF('[1]Tabla 3'!AJ32=0,0,('[1]Tabla 5'!AJ32/'[1]Tabla 3'!AJ32))</f>
        <v>4.5999999999999996</v>
      </c>
    </row>
    <row r="33" spans="1:36" ht="16.5" customHeight="1" x14ac:dyDescent="0.25">
      <c r="A33" s="95" t="s">
        <v>21</v>
      </c>
      <c r="B33" s="96">
        <f>IF('[1]Tabla 3'!B33=0,0,('[1]Tabla 5'!B33/'[1]Tabla 3'!B33))</f>
        <v>0</v>
      </c>
      <c r="C33" s="96">
        <f>IF('[1]Tabla 3'!C33=0,0,('[1]Tabla 5'!C33/'[1]Tabla 3'!C33))</f>
        <v>0</v>
      </c>
      <c r="D33" s="96">
        <f>IF('[1]Tabla 3'!D33=0,0,('[1]Tabla 5'!D33/'[1]Tabla 3'!D33))</f>
        <v>0</v>
      </c>
      <c r="E33" s="96">
        <f>IF('[1]Tabla 3'!E33=0,0,('[1]Tabla 5'!E33/'[1]Tabla 3'!E33))</f>
        <v>3.5</v>
      </c>
      <c r="F33" s="96">
        <f>IF('[1]Tabla 3'!F33=0,0,('[1]Tabla 5'!F33/'[1]Tabla 3'!F33))</f>
        <v>3.5</v>
      </c>
      <c r="G33" s="96">
        <f>IF('[1]Tabla 3'!G33=0,0,('[1]Tabla 5'!G33/'[1]Tabla 3'!G33))</f>
        <v>0</v>
      </c>
      <c r="H33" s="96">
        <f>IF('[1]Tabla 3'!H33=0,0,('[1]Tabla 5'!H33/'[1]Tabla 3'!H33))</f>
        <v>0</v>
      </c>
      <c r="I33" s="96">
        <f>IF('[1]Tabla 3'!I33=0,0,('[1]Tabla 5'!I33/'[1]Tabla 3'!I33))</f>
        <v>3.5</v>
      </c>
      <c r="J33" s="96">
        <f>IF('[1]Tabla 3'!J33=0,0,('[1]Tabla 5'!J33/'[1]Tabla 3'!J33))</f>
        <v>3.9</v>
      </c>
      <c r="K33" s="96">
        <f>+IF('[1]Tabla 3'!K33=0,0,('[1]Tabla 5'!K33/'[1]Tabla 3'!K33))</f>
        <v>4</v>
      </c>
      <c r="L33" s="96">
        <f>+IF('[1]Tabla 3'!L33=0,0,('[1]Tabla 5'!L33/'[1]Tabla 3'!L33))</f>
        <v>4</v>
      </c>
      <c r="M33" s="96">
        <f>+IF('[1]Tabla 3'!M33=0,0,('[1]Tabla 5'!M33/'[1]Tabla 3'!M33))</f>
        <v>2.7</v>
      </c>
      <c r="N33" s="96">
        <f>+IF('[1]Tabla 3'!N33=0,0,('[1]Tabla 5'!N33/'[1]Tabla 3'!N33))</f>
        <v>4</v>
      </c>
      <c r="O33" s="96">
        <f>+IF('[1]Tabla 3'!O33=0,0,('[1]Tabla 5'!O33/'[1]Tabla 3'!O33))</f>
        <v>3.9</v>
      </c>
      <c r="P33" s="96">
        <f>+IF('[1]Tabla 3'!P33=0,0,('[1]Tabla 5'!P33/'[1]Tabla 3'!P33))</f>
        <v>3.9</v>
      </c>
      <c r="Q33" s="96">
        <f>+IF('[1]Tabla 3'!Q33=0,0,('[1]Tabla 5'!Q33/'[1]Tabla 3'!Q33))</f>
        <v>4.0999999999999996</v>
      </c>
      <c r="R33" s="96">
        <f>+IF('[1]Tabla 3'!R33=0,0,('[1]Tabla 5'!R33/'[1]Tabla 3'!R33))</f>
        <v>3.9</v>
      </c>
      <c r="S33" s="96">
        <f>+IF('[1]Tabla 3'!S33=0,0,('[1]Tabla 5'!S33/'[1]Tabla 3'!S33))</f>
        <v>4.0999999999999996</v>
      </c>
      <c r="T33" s="96">
        <f>+IF('[1]Tabla 3'!T33=0,0,('[1]Tabla 5'!T33/'[1]Tabla 3'!T33))</f>
        <v>3.7500894557812448</v>
      </c>
      <c r="U33" s="96">
        <f>+IF('[1]Tabla 3'!U33=0,0,('[1]Tabla 5'!U33/'[1]Tabla 3'!U33))</f>
        <v>4.0999999999999996</v>
      </c>
      <c r="V33" s="96">
        <f>+IF('[1]Tabla 3'!V33=0,0,('[1]Tabla 5'!V33/'[1]Tabla 3'!V33))</f>
        <v>3.8526881720430106</v>
      </c>
      <c r="W33" s="96">
        <f>+IF('[1]Tabla 3'!W33=0,0,('[1]Tabla 5'!W33/'[1]Tabla 3'!W33))</f>
        <v>4</v>
      </c>
      <c r="X33" s="96">
        <f>+IF('[1]Tabla 3'!X33=0,0,('[1]Tabla 5'!X33/'[1]Tabla 3'!X33))</f>
        <v>2.837037037037037</v>
      </c>
      <c r="Y33" s="96">
        <f>+IF('[1]Tabla 3'!Y33=0,0,('[1]Tabla 5'!Y33/'[1]Tabla 3'!Y33))</f>
        <v>4</v>
      </c>
      <c r="Z33" s="96">
        <f>+IF('[1]Tabla 3'!Z33=0,0,('[1]Tabla 5'!Z33/'[1]Tabla 3'!Z33))</f>
        <v>4</v>
      </c>
      <c r="AA33" s="96">
        <f>+IF('[1]Tabla 3'!AA33=0,0,('[1]Tabla 5'!AA33/'[1]Tabla 3'!AA33))</f>
        <v>3.6363636363636362</v>
      </c>
      <c r="AB33" s="96">
        <f>+IF('[1]Tabla 3'!AB33=0,0,('[1]Tabla 5'!AB33/'[1]Tabla 3'!AB33))</f>
        <v>4</v>
      </c>
      <c r="AC33" s="96">
        <f>+IF('[1]Tabla 3'!AC33=0,0,('[1]Tabla 5'!AC33/'[1]Tabla 3'!AC33))</f>
        <v>4</v>
      </c>
      <c r="AD33" s="96">
        <f>+IF('[1]Tabla 3'!AD33=0,0,('[1]Tabla 5'!AD33/'[1]Tabla 3'!AD33))</f>
        <v>4</v>
      </c>
      <c r="AE33" s="96">
        <f>+IF('[1]Tabla 3'!AE33=0,0,('[1]Tabla 5'!AE33/'[1]Tabla 3'!AE33))</f>
        <v>4.2</v>
      </c>
      <c r="AF33" s="96">
        <f>+IF('[1]Tabla 3'!AF33=0,0,('[1]Tabla 5'!AF33/'[1]Tabla 3'!AF33))</f>
        <v>4.2</v>
      </c>
      <c r="AG33" s="96">
        <f>+IF('[1]Tabla 3'!AG33=0,0,('[1]Tabla 5'!AG33/'[1]Tabla 3'!AG33))</f>
        <v>3.74</v>
      </c>
      <c r="AH33" s="96">
        <f>+IF('[1]Tabla 3'!AH33=0,0,('[1]Tabla 5'!AH33/'[1]Tabla 3'!AH33))</f>
        <v>3.4277227722772277</v>
      </c>
      <c r="AI33" s="96">
        <f>+IF('[1]Tabla 3'!AI33=0,0,('[1]Tabla 5'!AI33/'[1]Tabla 3'!AI33))</f>
        <v>4.0999999999999996</v>
      </c>
      <c r="AJ33" s="96">
        <f>+IF('[1]Tabla 3'!AJ33=0,0,('[1]Tabla 5'!AJ33/'[1]Tabla 3'!AJ33))</f>
        <v>4.953846153846154</v>
      </c>
    </row>
    <row r="34" spans="1:36" ht="16.5" customHeight="1" x14ac:dyDescent="0.25">
      <c r="A34" s="95" t="s">
        <v>38</v>
      </c>
      <c r="B34" s="96">
        <f>IF('[1]Tabla 3'!B34=0,0,('[1]Tabla 5'!B34/'[1]Tabla 3'!B34))</f>
        <v>2.83</v>
      </c>
      <c r="C34" s="96">
        <f>IF('[1]Tabla 3'!C34=0,0,('[1]Tabla 5'!C34/'[1]Tabla 3'!C34))</f>
        <v>2.8000000000000003</v>
      </c>
      <c r="D34" s="96">
        <f>IF('[1]Tabla 3'!D34=0,0,('[1]Tabla 5'!D34/'[1]Tabla 3'!D34))</f>
        <v>2.8</v>
      </c>
      <c r="E34" s="96">
        <f>IF('[1]Tabla 3'!E34=0,0,('[1]Tabla 5'!E34/'[1]Tabla 3'!E34))</f>
        <v>3.4</v>
      </c>
      <c r="F34" s="96">
        <f>IF('[1]Tabla 3'!F34=0,0,('[1]Tabla 5'!F34/'[1]Tabla 3'!F34))</f>
        <v>3.1</v>
      </c>
      <c r="G34" s="96">
        <f>IF('[1]Tabla 3'!G34=0,0,('[1]Tabla 5'!G34/'[1]Tabla 3'!G34))</f>
        <v>3.5</v>
      </c>
      <c r="H34" s="96">
        <f>IF('[1]Tabla 3'!H34=0,0,('[1]Tabla 5'!H34/'[1]Tabla 3'!H34))</f>
        <v>3.6</v>
      </c>
      <c r="I34" s="96">
        <f>IF('[1]Tabla 3'!I34=0,0,('[1]Tabla 5'!I34/'[1]Tabla 3'!I34))</f>
        <v>3.5</v>
      </c>
      <c r="J34" s="96">
        <f>IF('[1]Tabla 3'!J34=0,0,('[1]Tabla 5'!J34/'[1]Tabla 3'!J34))</f>
        <v>3.93</v>
      </c>
      <c r="K34" s="96">
        <f>+IF('[1]Tabla 3'!K34=0,0,('[1]Tabla 5'!K34/'[1]Tabla 3'!K34))</f>
        <v>4.3</v>
      </c>
      <c r="L34" s="96">
        <f>+IF('[1]Tabla 3'!L34=0,0,('[1]Tabla 5'!L34/'[1]Tabla 3'!L34))</f>
        <v>4.2</v>
      </c>
      <c r="M34" s="96">
        <f>+IF('[1]Tabla 3'!M34=0,0,('[1]Tabla 5'!M34/'[1]Tabla 3'!M34))</f>
        <v>4.46</v>
      </c>
      <c r="N34" s="96">
        <f>+IF('[1]Tabla 3'!N34=0,0,('[1]Tabla 5'!N34/'[1]Tabla 3'!N34))</f>
        <v>4.3</v>
      </c>
      <c r="O34" s="96">
        <f>+IF('[1]Tabla 3'!O34=0,0,('[1]Tabla 5'!O34/'[1]Tabla 3'!O34))</f>
        <v>4.1116504854368934</v>
      </c>
      <c r="P34" s="96">
        <f>+IF('[1]Tabla 3'!P34=0,0,('[1]Tabla 5'!P34/'[1]Tabla 3'!P34))</f>
        <v>3.8660377358490567</v>
      </c>
      <c r="Q34" s="96">
        <f>+IF('[1]Tabla 3'!Q34=0,0,('[1]Tabla 5'!Q34/'[1]Tabla 3'!Q34))</f>
        <v>4.3</v>
      </c>
      <c r="R34" s="96">
        <f>+IF('[1]Tabla 3'!R34=0,0,('[1]Tabla 5'!R34/'[1]Tabla 3'!R34))</f>
        <v>3.8660377358490567</v>
      </c>
      <c r="S34" s="96">
        <f>+IF('[1]Tabla 3'!S34=0,0,('[1]Tabla 5'!S34/'[1]Tabla 3'!S34))</f>
        <v>4.0999999999999996</v>
      </c>
      <c r="T34" s="96">
        <f>+IF('[1]Tabla 3'!T34=0,0,('[1]Tabla 5'!T34/'[1]Tabla 3'!T34))</f>
        <v>3.7501011076455071</v>
      </c>
      <c r="U34" s="96">
        <f>+IF('[1]Tabla 3'!U34=0,0,('[1]Tabla 5'!U34/'[1]Tabla 3'!U34))</f>
        <v>4.0999999999999996</v>
      </c>
      <c r="V34" s="96">
        <f>+IF('[1]Tabla 3'!V34=0,0,('[1]Tabla 5'!V34/'[1]Tabla 3'!V34))</f>
        <v>3.8268359020852221</v>
      </c>
      <c r="W34" s="96">
        <f>+IF('[1]Tabla 3'!W34=0,0,('[1]Tabla 5'!W34/'[1]Tabla 3'!W34))</f>
        <v>4</v>
      </c>
      <c r="X34" s="96">
        <f>+IF('[1]Tabla 3'!X34=0,0,('[1]Tabla 5'!X34/'[1]Tabla 3'!X34))</f>
        <v>2.8127029220779223</v>
      </c>
      <c r="Y34" s="96">
        <f>+IF('[1]Tabla 3'!Y34=0,0,('[1]Tabla 5'!Y34/'[1]Tabla 3'!Y34))</f>
        <v>4</v>
      </c>
      <c r="Z34" s="96">
        <f>+IF('[1]Tabla 3'!Z34=0,0,('[1]Tabla 5'!Z34/'[1]Tabla 3'!Z34))</f>
        <v>4</v>
      </c>
      <c r="AA34" s="96">
        <f>+IF('[1]Tabla 3'!AA34=0,0,('[1]Tabla 5'!AA34/'[1]Tabla 3'!AA34))</f>
        <v>3.287179487179487</v>
      </c>
      <c r="AB34" s="96">
        <f>+IF('[1]Tabla 3'!AB34=0,0,('[1]Tabla 5'!AB34/'[1]Tabla 3'!AB34))</f>
        <v>4</v>
      </c>
      <c r="AC34" s="96">
        <f>+IF('[1]Tabla 3'!AC34=0,0,('[1]Tabla 5'!AC34/'[1]Tabla 3'!AC34))</f>
        <v>4</v>
      </c>
      <c r="AD34" s="96">
        <f>+IF('[1]Tabla 3'!AD34=0,0,('[1]Tabla 5'!AD34/'[1]Tabla 3'!AD34))</f>
        <v>4</v>
      </c>
      <c r="AE34" s="96">
        <f>+IF('[1]Tabla 3'!AE34=0,0,('[1]Tabla 5'!AE34/'[1]Tabla 3'!AE34))</f>
        <v>4.2</v>
      </c>
      <c r="AF34" s="96">
        <f>+IF('[1]Tabla 3'!AF34=0,0,('[1]Tabla 5'!AF34/'[1]Tabla 3'!AF34))</f>
        <v>4.2</v>
      </c>
      <c r="AG34" s="96">
        <f>+IF('[1]Tabla 3'!AG34=0,0,('[1]Tabla 5'!AG34/'[1]Tabla 3'!AG34))</f>
        <v>3.742481203007519</v>
      </c>
      <c r="AH34" s="96">
        <f>+IF('[1]Tabla 3'!AH34=0,0,('[1]Tabla 5'!AH34/'[1]Tabla 3'!AH34))</f>
        <v>3.4738007380073799</v>
      </c>
      <c r="AI34" s="96">
        <f>+IF('[1]Tabla 3'!AI34=0,0,('[1]Tabla 5'!AI34/'[1]Tabla 3'!AI34))</f>
        <v>4.1311475409836067</v>
      </c>
      <c r="AJ34" s="96">
        <f>+IF('[1]Tabla 3'!AJ34=0,0,('[1]Tabla 5'!AJ34/'[1]Tabla 3'!AJ34))</f>
        <v>4.957446808510638</v>
      </c>
    </row>
    <row r="35" spans="1:36" ht="16.5" customHeight="1" x14ac:dyDescent="0.25">
      <c r="A35" s="95" t="s">
        <v>37</v>
      </c>
      <c r="B35" s="96">
        <f>IF('[1]Tabla 3'!B35=0,0,('[1]Tabla 5'!B35/'[1]Tabla 3'!B35))</f>
        <v>0</v>
      </c>
      <c r="C35" s="96">
        <f>IF('[1]Tabla 3'!C35=0,0,('[1]Tabla 5'!C35/'[1]Tabla 3'!C35))</f>
        <v>0</v>
      </c>
      <c r="D35" s="96">
        <f>IF('[1]Tabla 3'!D35=0,0,('[1]Tabla 5'!D35/'[1]Tabla 3'!D35))</f>
        <v>0</v>
      </c>
      <c r="E35" s="96">
        <f>IF('[1]Tabla 3'!E35=0,0,('[1]Tabla 5'!E35/'[1]Tabla 3'!E35))</f>
        <v>0</v>
      </c>
      <c r="F35" s="96">
        <f>IF('[1]Tabla 3'!F35=0,0,('[1]Tabla 5'!F35/'[1]Tabla 3'!F35))</f>
        <v>0</v>
      </c>
      <c r="G35" s="96">
        <f>IF('[1]Tabla 3'!G35=0,0,('[1]Tabla 5'!G35/'[1]Tabla 3'!G35))</f>
        <v>0</v>
      </c>
      <c r="H35" s="96">
        <f>IF('[1]Tabla 3'!H35=0,0,('[1]Tabla 5'!H35/'[1]Tabla 3'!H35))</f>
        <v>0</v>
      </c>
      <c r="I35" s="96">
        <f>IF('[1]Tabla 3'!I35=0,0,('[1]Tabla 5'!I35/'[1]Tabla 3'!I35))</f>
        <v>0</v>
      </c>
      <c r="J35" s="96">
        <f>IF('[1]Tabla 3'!J35=0,0,('[1]Tabla 5'!J35/'[1]Tabla 3'!J35))</f>
        <v>0</v>
      </c>
      <c r="K35" s="96">
        <f>+IF('[1]Tabla 3'!K35=0,0,('[1]Tabla 5'!K35/'[1]Tabla 3'!K35))</f>
        <v>4.2</v>
      </c>
      <c r="L35" s="96">
        <f>+IF('[1]Tabla 3'!L35=0,0,('[1]Tabla 5'!L35/'[1]Tabla 3'!L35))</f>
        <v>3.2</v>
      </c>
      <c r="M35" s="96">
        <f>+IF('[1]Tabla 3'!M35=0,0,('[1]Tabla 5'!M35/'[1]Tabla 3'!M35))</f>
        <v>3.6</v>
      </c>
      <c r="N35" s="96">
        <f>+IF('[1]Tabla 3'!N35=0,0,('[1]Tabla 5'!N35/'[1]Tabla 3'!N35))</f>
        <v>0</v>
      </c>
      <c r="O35" s="96">
        <f>+IF('[1]Tabla 3'!O35=0,0,('[1]Tabla 5'!O35/'[1]Tabla 3'!O35))</f>
        <v>3.6</v>
      </c>
      <c r="P35" s="96">
        <f>+IF('[1]Tabla 3'!P35=0,0,('[1]Tabla 5'!P35/'[1]Tabla 3'!P35))</f>
        <v>3.5</v>
      </c>
      <c r="Q35" s="96">
        <f>+IF('[1]Tabla 3'!Q35=0,0,('[1]Tabla 5'!Q35/'[1]Tabla 3'!Q35))</f>
        <v>3.7</v>
      </c>
      <c r="R35" s="96">
        <f>+IF('[1]Tabla 3'!R35=0,0,('[1]Tabla 5'!R35/'[1]Tabla 3'!R35))</f>
        <v>0</v>
      </c>
      <c r="S35" s="96">
        <f>+IF('[1]Tabla 3'!S35=0,0,('[1]Tabla 5'!S35/'[1]Tabla 3'!S35))</f>
        <v>3</v>
      </c>
      <c r="T35" s="96">
        <f>+IF('[1]Tabla 3'!T35=0,0,('[1]Tabla 5'!T35/'[1]Tabla 3'!T35))</f>
        <v>2.5610367015091429</v>
      </c>
      <c r="U35" s="96">
        <f>+IF('[1]Tabla 3'!U35=0,0,('[1]Tabla 5'!U35/'[1]Tabla 3'!U35))</f>
        <v>3</v>
      </c>
      <c r="V35" s="96">
        <f>+IF('[1]Tabla 3'!V35=0,0,('[1]Tabla 5'!V35/'[1]Tabla 3'!V35))</f>
        <v>1.6556603773584906</v>
      </c>
      <c r="W35" s="96">
        <f>+IF('[1]Tabla 3'!W35=0,0,('[1]Tabla 5'!W35/'[1]Tabla 3'!W35))</f>
        <v>2.2000000000000002</v>
      </c>
      <c r="X35" s="96">
        <f>+IF('[1]Tabla 3'!X35=0,0,('[1]Tabla 5'!X35/'[1]Tabla 3'!X35))</f>
        <v>2.5</v>
      </c>
      <c r="Y35" s="96">
        <f>+IF('[1]Tabla 3'!Y35=0,0,('[1]Tabla 5'!Y35/'[1]Tabla 3'!Y35))</f>
        <v>2.6645569620253164</v>
      </c>
      <c r="Z35" s="96">
        <f>+IF('[1]Tabla 3'!Z35=0,0,('[1]Tabla 5'!Z35/'[1]Tabla 3'!Z35))</f>
        <v>2</v>
      </c>
      <c r="AA35" s="96">
        <f>+IF('[1]Tabla 3'!AA35=0,0,('[1]Tabla 5'!AA35/'[1]Tabla 3'!AA35))</f>
        <v>0</v>
      </c>
      <c r="AB35" s="96">
        <f>+IF('[1]Tabla 3'!AB35=0,0,('[1]Tabla 5'!AB35/'[1]Tabla 3'!AB35))</f>
        <v>0</v>
      </c>
      <c r="AC35" s="96">
        <f>+IF('[1]Tabla 3'!AC35=0,0,('[1]Tabla 5'!AC35/'[1]Tabla 3'!AC35))</f>
        <v>0</v>
      </c>
      <c r="AD35" s="96">
        <f>+IF('[1]Tabla 3'!AD35=0,0,('[1]Tabla 5'!AD35/'[1]Tabla 3'!AD35))</f>
        <v>0</v>
      </c>
      <c r="AE35" s="96">
        <f>+IF('[1]Tabla 3'!AE35=0,0,('[1]Tabla 5'!AE35/'[1]Tabla 3'!AE35))</f>
        <v>0</v>
      </c>
      <c r="AF35" s="96">
        <f>+IF('[1]Tabla 3'!AF35=0,0,('[1]Tabla 5'!AF35/'[1]Tabla 3'!AF35))</f>
        <v>0</v>
      </c>
      <c r="AG35" s="96">
        <f>+IF('[1]Tabla 3'!AG35=0,0,('[1]Tabla 5'!AG35/'[1]Tabla 3'!AG35))</f>
        <v>0</v>
      </c>
      <c r="AH35" s="96">
        <f>+IF('[1]Tabla 3'!AH35=0,0,('[1]Tabla 5'!AH35/'[1]Tabla 3'!AH35))</f>
        <v>0</v>
      </c>
      <c r="AI35" s="96">
        <f>+IF('[1]Tabla 3'!AI35=0,0,('[1]Tabla 5'!AI35/'[1]Tabla 3'!AI35))</f>
        <v>0</v>
      </c>
      <c r="AJ35" s="96">
        <f>+IF('[1]Tabla 3'!AJ35=0,0,('[1]Tabla 5'!AJ35/'[1]Tabla 3'!AJ35))</f>
        <v>0</v>
      </c>
    </row>
    <row r="36" spans="1:36" ht="16.5" customHeight="1" x14ac:dyDescent="0.25">
      <c r="A36" s="95" t="s">
        <v>36</v>
      </c>
      <c r="B36" s="96">
        <f>IF('[1]Tabla 3'!B36=0,0,('[1]Tabla 5'!B36/'[1]Tabla 3'!B36))</f>
        <v>0</v>
      </c>
      <c r="C36" s="96">
        <f>IF('[1]Tabla 3'!C36=0,0,('[1]Tabla 5'!C36/'[1]Tabla 3'!C36))</f>
        <v>0</v>
      </c>
      <c r="D36" s="96">
        <f>IF('[1]Tabla 3'!D36=0,0,('[1]Tabla 5'!D36/'[1]Tabla 3'!D36))</f>
        <v>0</v>
      </c>
      <c r="E36" s="96">
        <f>IF('[1]Tabla 3'!E36=0,0,('[1]Tabla 5'!E36/'[1]Tabla 3'!E36))</f>
        <v>0</v>
      </c>
      <c r="F36" s="96">
        <f>IF('[1]Tabla 3'!F36=0,0,('[1]Tabla 5'!F36/'[1]Tabla 3'!F36))</f>
        <v>0</v>
      </c>
      <c r="G36" s="96">
        <f>IF('[1]Tabla 3'!G36=0,0,('[1]Tabla 5'!G36/'[1]Tabla 3'!G36))</f>
        <v>0</v>
      </c>
      <c r="H36" s="96">
        <f>IF('[1]Tabla 3'!H36=0,0,('[1]Tabla 5'!H36/'[1]Tabla 3'!H36))</f>
        <v>0</v>
      </c>
      <c r="I36" s="96">
        <f>IF('[1]Tabla 3'!I36=0,0,('[1]Tabla 5'!I36/'[1]Tabla 3'!I36))</f>
        <v>0</v>
      </c>
      <c r="J36" s="96">
        <f>IF('[1]Tabla 3'!J36=0,0,('[1]Tabla 5'!J36/'[1]Tabla 3'!J36))</f>
        <v>0</v>
      </c>
      <c r="K36" s="96">
        <f>+IF('[1]Tabla 3'!K36=0,0,('[1]Tabla 5'!K36/'[1]Tabla 3'!K36))</f>
        <v>0</v>
      </c>
      <c r="L36" s="96">
        <f>+IF('[1]Tabla 3'!L36=0,0,('[1]Tabla 5'!L36/'[1]Tabla 3'!L36))</f>
        <v>0</v>
      </c>
      <c r="M36" s="96">
        <f>+IF('[1]Tabla 3'!M36=0,0,('[1]Tabla 5'!M36/'[1]Tabla 3'!M36))</f>
        <v>0</v>
      </c>
      <c r="N36" s="96">
        <f>+IF('[1]Tabla 3'!N36=0,0,('[1]Tabla 5'!N36/'[1]Tabla 3'!N36))</f>
        <v>0</v>
      </c>
      <c r="O36" s="96">
        <f>+IF('[1]Tabla 3'!O36=0,0,('[1]Tabla 5'!O36/'[1]Tabla 3'!O36))</f>
        <v>3.5</v>
      </c>
      <c r="P36" s="96">
        <f>+IF('[1]Tabla 3'!P36=0,0,('[1]Tabla 5'!P36/'[1]Tabla 3'!P36))</f>
        <v>3.7</v>
      </c>
      <c r="Q36" s="96">
        <f>+IF('[1]Tabla 3'!Q36=0,0,('[1]Tabla 5'!Q36/'[1]Tabla 3'!Q36))</f>
        <v>3.5</v>
      </c>
      <c r="R36" s="96">
        <f>+IF('[1]Tabla 3'!R36=0,0,('[1]Tabla 5'!R36/'[1]Tabla 3'!R36))</f>
        <v>0</v>
      </c>
      <c r="S36" s="96">
        <f>+IF('[1]Tabla 3'!S36=0,0,('[1]Tabla 5'!S36/'[1]Tabla 3'!S36))</f>
        <v>3.5</v>
      </c>
      <c r="T36" s="96">
        <f>+IF('[1]Tabla 3'!T36=0,0,('[1]Tabla 5'!T36/'[1]Tabla 3'!T36))</f>
        <v>0</v>
      </c>
      <c r="U36" s="96">
        <f>+IF('[1]Tabla 3'!U36=0,0,('[1]Tabla 5'!U36/'[1]Tabla 3'!U36))</f>
        <v>3.5</v>
      </c>
      <c r="V36" s="96">
        <f>+IF('[1]Tabla 3'!V36=0,0,('[1]Tabla 5'!V36/'[1]Tabla 3'!V36))</f>
        <v>0</v>
      </c>
      <c r="W36" s="96">
        <f>+IF('[1]Tabla 3'!W36=0,0,('[1]Tabla 5'!W36/'[1]Tabla 3'!W36))</f>
        <v>0</v>
      </c>
      <c r="X36" s="96">
        <f>+IF('[1]Tabla 3'!X36=0,0,('[1]Tabla 5'!X36/'[1]Tabla 3'!X36))</f>
        <v>0</v>
      </c>
      <c r="Y36" s="96">
        <f>+IF('[1]Tabla 3'!Y36=0,0,('[1]Tabla 5'!Y36/'[1]Tabla 3'!Y36))</f>
        <v>4</v>
      </c>
      <c r="Z36" s="96">
        <f>+IF('[1]Tabla 3'!Z36=0,0,('[1]Tabla 5'!Z36/'[1]Tabla 3'!Z36))</f>
        <v>0</v>
      </c>
      <c r="AA36" s="96">
        <f>+IF('[1]Tabla 3'!AA36=0,0,('[1]Tabla 5'!AA36/'[1]Tabla 3'!AA36))</f>
        <v>0</v>
      </c>
      <c r="AB36" s="96">
        <f>+IF('[1]Tabla 3'!AB36=0,0,('[1]Tabla 5'!AB36/'[1]Tabla 3'!AB36))</f>
        <v>0</v>
      </c>
      <c r="AC36" s="96">
        <f>+IF('[1]Tabla 3'!AC36=0,0,('[1]Tabla 5'!AC36/'[1]Tabla 3'!AC36))</f>
        <v>0</v>
      </c>
      <c r="AD36" s="96">
        <f>+IF('[1]Tabla 3'!AD36=0,0,('[1]Tabla 5'!AD36/'[1]Tabla 3'!AD36))</f>
        <v>0</v>
      </c>
      <c r="AE36" s="96">
        <f>+IF('[1]Tabla 3'!AE36=0,0,('[1]Tabla 5'!AE36/'[1]Tabla 3'!AE36))</f>
        <v>0</v>
      </c>
      <c r="AF36" s="96">
        <f>+IF('[1]Tabla 3'!AF36=0,0,('[1]Tabla 5'!AF36/'[1]Tabla 3'!AF36))</f>
        <v>0</v>
      </c>
      <c r="AG36" s="96">
        <f>+IF('[1]Tabla 3'!AG36=0,0,('[1]Tabla 5'!AG36/'[1]Tabla 3'!AG36))</f>
        <v>0</v>
      </c>
      <c r="AH36" s="96">
        <f>+IF('[1]Tabla 3'!AH36=0,0,('[1]Tabla 5'!AH36/'[1]Tabla 3'!AH36))</f>
        <v>0</v>
      </c>
      <c r="AI36" s="96">
        <f>+IF('[1]Tabla 3'!AI36=0,0,('[1]Tabla 5'!AI36/'[1]Tabla 3'!AI36))</f>
        <v>0</v>
      </c>
      <c r="AJ36" s="96">
        <f>+IF('[1]Tabla 3'!AJ36=0,0,('[1]Tabla 5'!AJ36/'[1]Tabla 3'!AJ36))</f>
        <v>0</v>
      </c>
    </row>
    <row r="37" spans="1:36" ht="16.5" customHeight="1" x14ac:dyDescent="0.25">
      <c r="A37" s="95" t="s">
        <v>48</v>
      </c>
      <c r="B37" s="96"/>
      <c r="C37" s="96"/>
      <c r="D37" s="96"/>
      <c r="E37" s="96"/>
      <c r="F37" s="96"/>
      <c r="G37" s="96"/>
      <c r="H37" s="96"/>
      <c r="I37" s="96"/>
      <c r="J37" s="96"/>
      <c r="K37" s="96">
        <f>+IF('[1]Tabla 3'!K37=0,0,('[1]Tabla 5'!K37/'[1]Tabla 3'!K37))</f>
        <v>0</v>
      </c>
      <c r="L37" s="96">
        <f>+IF('[1]Tabla 3'!L37=0,0,('[1]Tabla 5'!L37/'[1]Tabla 3'!L37))</f>
        <v>0</v>
      </c>
      <c r="M37" s="96">
        <f>+IF('[1]Tabla 3'!M37=0,0,('[1]Tabla 5'!M37/'[1]Tabla 3'!M37))</f>
        <v>0</v>
      </c>
      <c r="N37" s="96">
        <f>+IF('[1]Tabla 3'!N37=0,0,('[1]Tabla 5'!N37/'[1]Tabla 3'!N37))</f>
        <v>0</v>
      </c>
      <c r="O37" s="96">
        <f>+IF('[1]Tabla 3'!O37=0,0,('[1]Tabla 5'!O37/'[1]Tabla 3'!O37))</f>
        <v>0</v>
      </c>
      <c r="P37" s="96">
        <f>+IF('[1]Tabla 3'!P37=0,0,('[1]Tabla 5'!P37/'[1]Tabla 3'!P37))</f>
        <v>0</v>
      </c>
      <c r="Q37" s="96">
        <f>+IF('[1]Tabla 3'!Q37=0,0,('[1]Tabla 5'!Q37/'[1]Tabla 3'!Q37))</f>
        <v>0</v>
      </c>
      <c r="R37" s="96">
        <f>+IF('[1]Tabla 3'!R37=0,0,('[1]Tabla 5'!R37/'[1]Tabla 3'!R37))</f>
        <v>0</v>
      </c>
      <c r="S37" s="96">
        <f>+IF('[1]Tabla 3'!S37=0,0,('[1]Tabla 5'!S37/'[1]Tabla 3'!S37))</f>
        <v>0</v>
      </c>
      <c r="T37" s="96">
        <f>+IF('[1]Tabla 3'!T37=0,0,('[1]Tabla 5'!T37/'[1]Tabla 3'!T37))</f>
        <v>0</v>
      </c>
      <c r="U37" s="96">
        <f>+IF('[1]Tabla 3'!U37=0,0,('[1]Tabla 5'!U37/'[1]Tabla 3'!U37))</f>
        <v>0</v>
      </c>
      <c r="V37" s="96">
        <f>+IF('[1]Tabla 3'!V37=0,0,('[1]Tabla 5'!V37/'[1]Tabla 3'!V37))</f>
        <v>0</v>
      </c>
      <c r="W37" s="96">
        <f>+IF('[1]Tabla 3'!W37=0,0,('[1]Tabla 5'!W37/'[1]Tabla 3'!W37))</f>
        <v>0</v>
      </c>
      <c r="X37" s="96">
        <f>+IF('[1]Tabla 3'!X37=0,0,('[1]Tabla 5'!X37/'[1]Tabla 3'!X37))</f>
        <v>0</v>
      </c>
      <c r="Y37" s="96">
        <f>+IF('[1]Tabla 3'!Y37=0,0,('[1]Tabla 5'!Y37/'[1]Tabla 3'!Y37))</f>
        <v>4.5</v>
      </c>
      <c r="Z37" s="96">
        <f>+IF('[1]Tabla 3'!Z37=0,0,('[1]Tabla 5'!Z37/'[1]Tabla 3'!Z37))</f>
        <v>0</v>
      </c>
      <c r="AA37" s="96">
        <f>+IF('[1]Tabla 3'!AA37=0,0,('[1]Tabla 5'!AA37/'[1]Tabla 3'!AA37))</f>
        <v>0</v>
      </c>
      <c r="AB37" s="96">
        <f>+IF('[1]Tabla 3'!AB37=0,0,('[1]Tabla 5'!AB37/'[1]Tabla 3'!AB37))</f>
        <v>0</v>
      </c>
      <c r="AC37" s="96">
        <f>+IF('[1]Tabla 3'!AC37=0,0,('[1]Tabla 5'!AC37/'[1]Tabla 3'!AC37))</f>
        <v>0</v>
      </c>
      <c r="AD37" s="96">
        <f>+IF('[1]Tabla 3'!AD37=0,0,('[1]Tabla 5'!AD37/'[1]Tabla 3'!AD37))</f>
        <v>0</v>
      </c>
      <c r="AE37" s="96">
        <f>+IF('[1]Tabla 3'!AE37=0,0,('[1]Tabla 5'!AE37/'[1]Tabla 3'!AE37))</f>
        <v>0</v>
      </c>
      <c r="AF37" s="96">
        <f>+IF('[1]Tabla 3'!AF37=0,0,('[1]Tabla 5'!AF37/'[1]Tabla 3'!AF37))</f>
        <v>0</v>
      </c>
      <c r="AG37" s="96">
        <f>+IF('[1]Tabla 3'!AG37=0,0,('[1]Tabla 5'!AG37/'[1]Tabla 3'!AG37))</f>
        <v>0</v>
      </c>
      <c r="AH37" s="96">
        <f>+IF('[1]Tabla 3'!AH37=0,0,('[1]Tabla 5'!AH37/'[1]Tabla 3'!AH37))</f>
        <v>0</v>
      </c>
      <c r="AI37" s="96">
        <f>+IF('[1]Tabla 3'!AI37=0,0,('[1]Tabla 5'!AI37/'[1]Tabla 3'!AI37))</f>
        <v>0</v>
      </c>
      <c r="AJ37" s="96">
        <f>+IF('[1]Tabla 3'!AJ37=0,0,('[1]Tabla 5'!AJ37/'[1]Tabla 3'!AJ37))</f>
        <v>0</v>
      </c>
    </row>
    <row r="38" spans="1:36" ht="16.5" customHeight="1" x14ac:dyDescent="0.25">
      <c r="A38" s="95" t="s">
        <v>29</v>
      </c>
      <c r="B38" s="96">
        <f>IF('[1]Tabla 3'!B38=0,0,('[1]Tabla 5'!B38/'[1]Tabla 3'!B38))</f>
        <v>0</v>
      </c>
      <c r="C38" s="96">
        <f>IF('[1]Tabla 3'!C38=0,0,('[1]Tabla 5'!C38/'[1]Tabla 3'!C38))</f>
        <v>3.5</v>
      </c>
      <c r="D38" s="96">
        <f>IF('[1]Tabla 3'!D38=0,0,('[1]Tabla 5'!D38/'[1]Tabla 3'!D38))</f>
        <v>0</v>
      </c>
      <c r="E38" s="96">
        <f>IF('[1]Tabla 3'!E38=0,0,('[1]Tabla 5'!E38/'[1]Tabla 3'!E38))</f>
        <v>4</v>
      </c>
      <c r="F38" s="96">
        <f>IF('[1]Tabla 3'!F38=0,0,('[1]Tabla 5'!F38/'[1]Tabla 3'!F38))</f>
        <v>3.5</v>
      </c>
      <c r="G38" s="96">
        <f>IF('[1]Tabla 3'!G38=0,0,('[1]Tabla 5'!G38/'[1]Tabla 3'!G38))</f>
        <v>4</v>
      </c>
      <c r="H38" s="96">
        <f>IF('[1]Tabla 3'!H38=0,0,('[1]Tabla 5'!H38/'[1]Tabla 3'!H38))</f>
        <v>0</v>
      </c>
      <c r="I38" s="96">
        <f>IF('[1]Tabla 3'!I38=0,0,('[1]Tabla 5'!I38/'[1]Tabla 3'!I38))</f>
        <v>3.5</v>
      </c>
      <c r="J38" s="96">
        <f>IF('[1]Tabla 3'!J38=0,0,('[1]Tabla 5'!J38/'[1]Tabla 3'!J38))</f>
        <v>3.6</v>
      </c>
      <c r="K38" s="96">
        <f>+IF('[1]Tabla 3'!K38=0,0,('[1]Tabla 5'!K38/'[1]Tabla 3'!K38))</f>
        <v>4.5</v>
      </c>
      <c r="L38" s="96">
        <f>+IF('[1]Tabla 3'!L38=0,0,('[1]Tabla 5'!L38/'[1]Tabla 3'!L38))</f>
        <v>4.5999999999999996</v>
      </c>
      <c r="M38" s="96">
        <f>+IF('[1]Tabla 3'!M38=0,0,('[1]Tabla 5'!M38/'[1]Tabla 3'!M38))</f>
        <v>4.5</v>
      </c>
      <c r="N38" s="96">
        <f>+IF('[1]Tabla 3'!N38=0,0,('[1]Tabla 5'!N38/'[1]Tabla 3'!N38))</f>
        <v>4.5</v>
      </c>
      <c r="O38" s="96">
        <f>+IF('[1]Tabla 3'!O38=0,0,('[1]Tabla 5'!O38/'[1]Tabla 3'!O38))</f>
        <v>4.5</v>
      </c>
      <c r="P38" s="96">
        <f>+IF('[1]Tabla 3'!P38=0,0,('[1]Tabla 5'!P38/'[1]Tabla 3'!P38))</f>
        <v>4.2</v>
      </c>
      <c r="Q38" s="96">
        <f>+IF('[1]Tabla 3'!Q38=0,0,('[1]Tabla 5'!Q38/'[1]Tabla 3'!Q38))</f>
        <v>4.5</v>
      </c>
      <c r="R38" s="96">
        <f>+IF('[1]Tabla 3'!R38=0,0,('[1]Tabla 5'!R38/'[1]Tabla 3'!R38))</f>
        <v>4.2</v>
      </c>
      <c r="S38" s="96">
        <f>+IF('[1]Tabla 3'!S38=0,0,('[1]Tabla 5'!S38/'[1]Tabla 3'!S38))</f>
        <v>5</v>
      </c>
      <c r="T38" s="96">
        <f>+IF('[1]Tabla 3'!T38=0,0,('[1]Tabla 5'!T38/'[1]Tabla 3'!T38))</f>
        <v>3.0869638812833413</v>
      </c>
      <c r="U38" s="96">
        <f>+IF('[1]Tabla 3'!U38=0,0,('[1]Tabla 5'!U38/'[1]Tabla 3'!U38))</f>
        <v>4.2</v>
      </c>
      <c r="V38" s="96">
        <f>+IF('[1]Tabla 3'!V38=0,0,('[1]Tabla 5'!V38/'[1]Tabla 3'!V38))</f>
        <v>4.5</v>
      </c>
      <c r="W38" s="96">
        <f>+IF('[1]Tabla 3'!W38=0,0,('[1]Tabla 5'!W38/'[1]Tabla 3'!W38))</f>
        <v>4.2</v>
      </c>
      <c r="X38" s="96">
        <f>+IF('[1]Tabla 3'!X38=0,0,('[1]Tabla 5'!X38/'[1]Tabla 3'!X38))</f>
        <v>3.1666666666666665</v>
      </c>
      <c r="Y38" s="96">
        <f>+IF('[1]Tabla 3'!Y38=0,0,('[1]Tabla 5'!Y38/'[1]Tabla 3'!Y38))</f>
        <v>5.0999999999999996</v>
      </c>
      <c r="Z38" s="96">
        <f>+IF('[1]Tabla 3'!Z38=0,0,('[1]Tabla 5'!Z38/'[1]Tabla 3'!Z38))</f>
        <v>4.2</v>
      </c>
      <c r="AA38" s="96">
        <f>+IF('[1]Tabla 3'!AA38=0,0,('[1]Tabla 5'!AA38/'[1]Tabla 3'!AA38))</f>
        <v>6.2</v>
      </c>
      <c r="AB38" s="96">
        <f>+IF('[1]Tabla 3'!AB38=0,0,('[1]Tabla 5'!AB38/'[1]Tabla 3'!AB38))</f>
        <v>6.2</v>
      </c>
      <c r="AC38" s="96">
        <f>+IF('[1]Tabla 3'!AC38=0,0,('[1]Tabla 5'!AC38/'[1]Tabla 3'!AC38))</f>
        <v>7.5</v>
      </c>
      <c r="AD38" s="96">
        <f>+IF('[1]Tabla 3'!AD38=0,0,('[1]Tabla 5'!AD38/'[1]Tabla 3'!AD38))</f>
        <v>7.5</v>
      </c>
      <c r="AE38" s="96">
        <f>+IF('[1]Tabla 3'!AE38=0,0,('[1]Tabla 5'!AE38/'[1]Tabla 3'!AE38))</f>
        <v>7.5</v>
      </c>
      <c r="AF38" s="96">
        <f>+IF('[1]Tabla 3'!AF38=0,0,('[1]Tabla 5'!AF38/'[1]Tabla 3'!AF38))</f>
        <v>8.0357142857142865</v>
      </c>
      <c r="AG38" s="96">
        <f>+IF('[1]Tabla 3'!AG38=0,0,('[1]Tabla 5'!AG38/'[1]Tabla 3'!AG38))</f>
        <v>7.2</v>
      </c>
      <c r="AH38" s="96">
        <f>+IF('[1]Tabla 3'!AH38=0,0,('[1]Tabla 5'!AH38/'[1]Tabla 3'!AH38))</f>
        <v>7</v>
      </c>
      <c r="AI38" s="96">
        <f>+IF('[1]Tabla 3'!AI38=0,0,('[1]Tabla 5'!AI38/'[1]Tabla 3'!AI38))</f>
        <v>8</v>
      </c>
      <c r="AJ38" s="96">
        <f>+IF('[1]Tabla 3'!AJ38=0,0,('[1]Tabla 5'!AJ38/'[1]Tabla 3'!AJ38))</f>
        <v>8.1999999999999993</v>
      </c>
    </row>
    <row r="39" spans="1:36" ht="16.5" customHeight="1" x14ac:dyDescent="0.25">
      <c r="A39" s="95" t="s">
        <v>19</v>
      </c>
      <c r="B39" s="96">
        <f>IF('[1]Tabla 3'!B39=0,0,('[1]Tabla 5'!B39/'[1]Tabla 3'!B39))</f>
        <v>0</v>
      </c>
      <c r="C39" s="96">
        <f>IF('[1]Tabla 3'!C39=0,0,('[1]Tabla 5'!C39/'[1]Tabla 3'!C39))</f>
        <v>0</v>
      </c>
      <c r="D39" s="96">
        <f>IF('[1]Tabla 3'!D39=0,0,('[1]Tabla 5'!D39/'[1]Tabla 3'!D39))</f>
        <v>3.2</v>
      </c>
      <c r="E39" s="96">
        <f>IF('[1]Tabla 3'!E39=0,0,('[1]Tabla 5'!E39/'[1]Tabla 3'!E39))</f>
        <v>2.5</v>
      </c>
      <c r="F39" s="96">
        <f>IF('[1]Tabla 3'!F39=0,0,('[1]Tabla 5'!F39/'[1]Tabla 3'!F39))</f>
        <v>3.2</v>
      </c>
      <c r="G39" s="96">
        <f>IF('[1]Tabla 3'!G39=0,0,('[1]Tabla 5'!G39/'[1]Tabla 3'!G39))</f>
        <v>2.42</v>
      </c>
      <c r="H39" s="96">
        <f>IF('[1]Tabla 3'!H39=0,0,('[1]Tabla 5'!H39/'[1]Tabla 3'!H39))</f>
        <v>2.54</v>
      </c>
      <c r="I39" s="96">
        <f>IF('[1]Tabla 3'!I39=0,0,('[1]Tabla 5'!I39/'[1]Tabla 3'!I39))</f>
        <v>2.76</v>
      </c>
      <c r="J39" s="96">
        <f>IF('[1]Tabla 3'!J39=0,0,('[1]Tabla 5'!J39/'[1]Tabla 3'!J39))</f>
        <v>2.2799999999999998</v>
      </c>
      <c r="K39" s="96">
        <f>+IF('[1]Tabla 3'!K39=0,0,('[1]Tabla 5'!K39/'[1]Tabla 3'!K39))</f>
        <v>3.6</v>
      </c>
      <c r="L39" s="96">
        <f>+IF('[1]Tabla 3'!L39=0,0,('[1]Tabla 5'!L39/'[1]Tabla 3'!L39))</f>
        <v>3.6</v>
      </c>
      <c r="M39" s="96">
        <f>+IF('[1]Tabla 3'!M39=0,0,('[1]Tabla 5'!M39/'[1]Tabla 3'!M39))</f>
        <v>3.5999999999999996</v>
      </c>
      <c r="N39" s="96">
        <f>+IF('[1]Tabla 3'!N39=0,0,('[1]Tabla 5'!N39/'[1]Tabla 3'!N39))</f>
        <v>4</v>
      </c>
      <c r="O39" s="96">
        <f>+IF('[1]Tabla 3'!O39=0,0,('[1]Tabla 5'!O39/'[1]Tabla 3'!O39))</f>
        <v>4.0999999999999996</v>
      </c>
      <c r="P39" s="96">
        <f>+IF('[1]Tabla 3'!P39=0,0,('[1]Tabla 5'!P39/'[1]Tabla 3'!P39))</f>
        <v>3.9</v>
      </c>
      <c r="Q39" s="96">
        <f>+IF('[1]Tabla 3'!Q39=0,0,('[1]Tabla 5'!Q39/'[1]Tabla 3'!Q39))</f>
        <v>4.0999999999999996</v>
      </c>
      <c r="R39" s="96">
        <f>+IF('[1]Tabla 3'!R39=0,0,('[1]Tabla 5'!R39/'[1]Tabla 3'!R39))</f>
        <v>3.9000000000000004</v>
      </c>
      <c r="S39" s="96">
        <f>+IF('[1]Tabla 3'!S39=0,0,('[1]Tabla 5'!S39/'[1]Tabla 3'!S39))</f>
        <v>4.0999999999999996</v>
      </c>
      <c r="T39" s="96">
        <f>+IF('[1]Tabla 3'!T39=0,0,('[1]Tabla 5'!T39/'[1]Tabla 3'!T39))</f>
        <v>3.4787688621192148</v>
      </c>
      <c r="U39" s="96">
        <f>+IF('[1]Tabla 3'!U39=0,0,('[1]Tabla 5'!U39/'[1]Tabla 3'!U39))</f>
        <v>3.5899705014749261</v>
      </c>
      <c r="V39" s="96">
        <f>+IF('[1]Tabla 3'!V39=0,0,('[1]Tabla 5'!V39/'[1]Tabla 3'!V39))</f>
        <v>1.8079310344827584</v>
      </c>
      <c r="W39" s="96">
        <f>+IF('[1]Tabla 3'!W39=0,0,('[1]Tabla 5'!W39/'[1]Tabla 3'!W39))</f>
        <v>3.5</v>
      </c>
      <c r="X39" s="96">
        <f>+IF('[1]Tabla 3'!X39=0,0,('[1]Tabla 5'!X39/'[1]Tabla 3'!X39))</f>
        <v>3.1450261780104714</v>
      </c>
      <c r="Y39" s="96">
        <f>+IF('[1]Tabla 3'!Y39=0,0,('[1]Tabla 5'!Y39/'[1]Tabla 3'!Y39))</f>
        <v>4</v>
      </c>
      <c r="Z39" s="96">
        <f>+IF('[1]Tabla 3'!Z39=0,0,('[1]Tabla 5'!Z39/'[1]Tabla 3'!Z39))</f>
        <v>3.4819277108433737</v>
      </c>
      <c r="AA39" s="96">
        <f>+IF('[1]Tabla 3'!AA39=0,0,('[1]Tabla 5'!AA39/'[1]Tabla 3'!AA39))</f>
        <v>3</v>
      </c>
      <c r="AB39" s="96">
        <f>+IF('[1]Tabla 3'!AB39=0,0,('[1]Tabla 5'!AB39/'[1]Tabla 3'!AB39))</f>
        <v>6.4667857142857139</v>
      </c>
      <c r="AC39" s="96">
        <f>+IF('[1]Tabla 3'!AC39=0,0,('[1]Tabla 5'!AC39/'[1]Tabla 3'!AC39))</f>
        <v>3</v>
      </c>
      <c r="AD39" s="96">
        <f>+IF('[1]Tabla 3'!AD39=0,0,('[1]Tabla 5'!AD39/'[1]Tabla 3'!AD39))</f>
        <v>3.5</v>
      </c>
      <c r="AE39" s="96">
        <f>+IF('[1]Tabla 3'!AE39=0,0,('[1]Tabla 5'!AE39/'[1]Tabla 3'!AE39))</f>
        <v>0</v>
      </c>
      <c r="AF39" s="96">
        <f>+IF('[1]Tabla 3'!AF39=0,0,('[1]Tabla 5'!AF39/'[1]Tabla 3'!AF39))</f>
        <v>3.3586956521739131</v>
      </c>
      <c r="AG39" s="96">
        <f>+IF('[1]Tabla 3'!AG39=0,0,('[1]Tabla 5'!AG39/'[1]Tabla 3'!AG39))</f>
        <v>0</v>
      </c>
      <c r="AH39" s="96">
        <f>+IF('[1]Tabla 3'!AH39=0,0,('[1]Tabla 5'!AH39/'[1]Tabla 3'!AH39))</f>
        <v>4.5</v>
      </c>
      <c r="AI39" s="96">
        <f>+IF('[1]Tabla 3'!AI39=0,0,('[1]Tabla 5'!AI39/'[1]Tabla 3'!AI39))</f>
        <v>4</v>
      </c>
      <c r="AJ39" s="96">
        <f>+IF('[1]Tabla 3'!AJ39=0,0,('[1]Tabla 5'!AJ39/'[1]Tabla 3'!AJ39))</f>
        <v>4</v>
      </c>
    </row>
    <row r="40" spans="1:36" ht="16.5" customHeight="1" x14ac:dyDescent="0.25">
      <c r="A40" s="95" t="s">
        <v>34</v>
      </c>
      <c r="B40" s="96">
        <f>IF('[1]Tabla 3'!B40=0,0,('[1]Tabla 5'!B40/'[1]Tabla 3'!B40))</f>
        <v>2.57</v>
      </c>
      <c r="C40" s="96">
        <f>IF('[1]Tabla 3'!C40=0,0,('[1]Tabla 5'!C40/'[1]Tabla 3'!C40))</f>
        <v>3</v>
      </c>
      <c r="D40" s="96">
        <f>IF('[1]Tabla 3'!D40=0,0,('[1]Tabla 5'!D40/'[1]Tabla 3'!D40))</f>
        <v>3</v>
      </c>
      <c r="E40" s="96">
        <f>IF('[1]Tabla 3'!E40=0,0,('[1]Tabla 5'!E40/'[1]Tabla 3'!E40))</f>
        <v>3</v>
      </c>
      <c r="F40" s="96">
        <f>IF('[1]Tabla 3'!F40=0,0,('[1]Tabla 5'!F40/'[1]Tabla 3'!F40))</f>
        <v>3</v>
      </c>
      <c r="G40" s="96">
        <f>IF('[1]Tabla 3'!G40=0,0,('[1]Tabla 5'!G40/'[1]Tabla 3'!G40))</f>
        <v>3</v>
      </c>
      <c r="H40" s="96">
        <f>IF('[1]Tabla 3'!H40=0,0,('[1]Tabla 5'!H40/'[1]Tabla 3'!H40))</f>
        <v>3.5</v>
      </c>
      <c r="I40" s="96">
        <f>IF('[1]Tabla 3'!I40=0,0,('[1]Tabla 5'!I40/'[1]Tabla 3'!I40))</f>
        <v>3.32</v>
      </c>
      <c r="J40" s="96">
        <f>IF('[1]Tabla 3'!J40=0,0,('[1]Tabla 5'!J40/'[1]Tabla 3'!J40))</f>
        <v>4</v>
      </c>
      <c r="K40" s="96">
        <f>+IF('[1]Tabla 3'!K40=0,0,('[1]Tabla 5'!K40/'[1]Tabla 3'!K40))</f>
        <v>4.0999999999999996</v>
      </c>
      <c r="L40" s="96">
        <f>+IF('[1]Tabla 3'!L40=0,0,('[1]Tabla 5'!L40/'[1]Tabla 3'!L40))</f>
        <v>4</v>
      </c>
      <c r="M40" s="96">
        <f>+IF('[1]Tabla 3'!M40=0,0,('[1]Tabla 5'!M40/'[1]Tabla 3'!M40))</f>
        <v>3.9</v>
      </c>
      <c r="N40" s="96">
        <f>+IF('[1]Tabla 3'!N40=0,0,('[1]Tabla 5'!N40/'[1]Tabla 3'!N40))</f>
        <v>4.2</v>
      </c>
      <c r="O40" s="96">
        <f>+IF('[1]Tabla 3'!O40=0,0,('[1]Tabla 5'!O40/'[1]Tabla 3'!O40))</f>
        <v>0</v>
      </c>
      <c r="P40" s="96">
        <f>+IF('[1]Tabla 3'!P40=0,0,('[1]Tabla 5'!P40/'[1]Tabla 3'!P40))</f>
        <v>3.8</v>
      </c>
      <c r="Q40" s="96">
        <f>+IF('[1]Tabla 3'!Q40=0,0,('[1]Tabla 5'!Q40/'[1]Tabla 3'!Q40))</f>
        <v>4.0999999999999996</v>
      </c>
      <c r="R40" s="96">
        <f>+IF('[1]Tabla 3'!R40=0,0,('[1]Tabla 5'!R40/'[1]Tabla 3'!R40))</f>
        <v>3.8</v>
      </c>
      <c r="S40" s="96">
        <f>+IF('[1]Tabla 3'!S40=0,0,('[1]Tabla 5'!S40/'[1]Tabla 3'!S40))</f>
        <v>4.0999999999999996</v>
      </c>
      <c r="T40" s="96">
        <f>+IF('[1]Tabla 3'!T40=0,0,('[1]Tabla 5'!T40/'[1]Tabla 3'!T40))</f>
        <v>3.6586238592987756</v>
      </c>
      <c r="U40" s="96">
        <f>+IF('[1]Tabla 3'!U40=0,0,('[1]Tabla 5'!U40/'[1]Tabla 3'!U40))</f>
        <v>4</v>
      </c>
      <c r="V40" s="96">
        <f>+IF('[1]Tabla 3'!V40=0,0,('[1]Tabla 5'!V40/'[1]Tabla 3'!V40))</f>
        <v>2.8893333333333335</v>
      </c>
      <c r="W40" s="96">
        <f>+IF('[1]Tabla 3'!W40=0,0,('[1]Tabla 5'!W40/'[1]Tabla 3'!W40))</f>
        <v>5</v>
      </c>
      <c r="X40" s="96">
        <f>+IF('[1]Tabla 3'!X40=0,0,('[1]Tabla 5'!X40/'[1]Tabla 3'!X40))</f>
        <v>4</v>
      </c>
      <c r="Y40" s="96">
        <f>+IF('[1]Tabla 3'!Y40=0,0,('[1]Tabla 5'!Y40/'[1]Tabla 3'!Y40))</f>
        <v>6.11</v>
      </c>
      <c r="Z40" s="96">
        <f>+IF('[1]Tabla 3'!Z40=0,0,('[1]Tabla 5'!Z40/'[1]Tabla 3'!Z40))</f>
        <v>6</v>
      </c>
      <c r="AA40" s="96">
        <f>+IF('[1]Tabla 3'!AA40=0,0,('[1]Tabla 5'!AA40/'[1]Tabla 3'!AA40))</f>
        <v>6.3</v>
      </c>
      <c r="AB40" s="96">
        <f>+IF('[1]Tabla 3'!AB40=0,0,('[1]Tabla 5'!AB40/'[1]Tabla 3'!AB40))</f>
        <v>3.3572000000000002</v>
      </c>
      <c r="AC40" s="96">
        <f>+IF('[1]Tabla 3'!AC40=0,0,('[1]Tabla 5'!AC40/'[1]Tabla 3'!AC40))</f>
        <v>6.3166666666666664</v>
      </c>
      <c r="AD40" s="96">
        <f>+IF('[1]Tabla 3'!AD40=0,0,('[1]Tabla 5'!AD40/'[1]Tabla 3'!AD40))</f>
        <v>6.3166666666666664</v>
      </c>
      <c r="AE40" s="96">
        <f>+IF('[1]Tabla 3'!AE40=0,0,('[1]Tabla 5'!AE40/'[1]Tabla 3'!AE40))</f>
        <v>6.3666666666666663</v>
      </c>
      <c r="AF40" s="96">
        <f>+IF('[1]Tabla 3'!AF40=0,0,('[1]Tabla 5'!AF40/'[1]Tabla 3'!AF40))</f>
        <v>6.17</v>
      </c>
      <c r="AG40" s="96">
        <f>+IF('[1]Tabla 3'!AG40=0,0,('[1]Tabla 5'!AG40/'[1]Tabla 3'!AG40))</f>
        <v>4</v>
      </c>
      <c r="AH40" s="96">
        <f>+IF('[1]Tabla 3'!AH40=0,0,('[1]Tabla 5'!AH40/'[1]Tabla 3'!AH40))</f>
        <v>5.6111111111111107</v>
      </c>
      <c r="AI40" s="96">
        <f>+IF('[1]Tabla 3'!AI40=0,0,('[1]Tabla 5'!AI40/'[1]Tabla 3'!AI40))</f>
        <v>5.666666666666667</v>
      </c>
      <c r="AJ40" s="96">
        <f>+IF('[1]Tabla 3'!AJ40=0,0,('[1]Tabla 5'!AJ40/'[1]Tabla 3'!AJ40))</f>
        <v>5.6111111111111107</v>
      </c>
    </row>
    <row r="41" spans="1:36" ht="16.5" customHeight="1" x14ac:dyDescent="0.25">
      <c r="A41" s="95" t="s">
        <v>35</v>
      </c>
      <c r="B41" s="96">
        <f>IF('[1]Tabla 3'!B41=0,0,('[1]Tabla 5'!B41/'[1]Tabla 3'!B41))</f>
        <v>2.9</v>
      </c>
      <c r="C41" s="96">
        <f>IF('[1]Tabla 3'!C41=0,0,('[1]Tabla 5'!C41/'[1]Tabla 3'!C41))</f>
        <v>4</v>
      </c>
      <c r="D41" s="96">
        <f>IF('[1]Tabla 3'!D41=0,0,('[1]Tabla 5'!D41/'[1]Tabla 3'!D41))</f>
        <v>3.1</v>
      </c>
      <c r="E41" s="96">
        <f>IF('[1]Tabla 3'!E41=0,0,('[1]Tabla 5'!E41/'[1]Tabla 3'!E41))</f>
        <v>3.5</v>
      </c>
      <c r="F41" s="96">
        <f>IF('[1]Tabla 3'!F41=0,0,('[1]Tabla 5'!F41/'[1]Tabla 3'!F41))</f>
        <v>3.2</v>
      </c>
      <c r="G41" s="96">
        <f>IF('[1]Tabla 3'!G41=0,0,('[1]Tabla 5'!G41/'[1]Tabla 3'!G41))</f>
        <v>4.1900000000000004</v>
      </c>
      <c r="H41" s="96">
        <f>IF('[1]Tabla 3'!H41=0,0,('[1]Tabla 5'!H41/'[1]Tabla 3'!H41))</f>
        <v>3.2</v>
      </c>
      <c r="I41" s="96">
        <f>IF('[1]Tabla 3'!I41=0,0,('[1]Tabla 5'!I41/'[1]Tabla 3'!I41))</f>
        <v>4.2</v>
      </c>
      <c r="J41" s="96">
        <f>IF('[1]Tabla 3'!J41=0,0,('[1]Tabla 5'!J41/'[1]Tabla 3'!J41))</f>
        <v>3.2</v>
      </c>
      <c r="K41" s="96">
        <f>+IF('[1]Tabla 3'!K41=0,0,('[1]Tabla 5'!K41/'[1]Tabla 3'!K41))</f>
        <v>4.6000000000000005</v>
      </c>
      <c r="L41" s="96">
        <f>+IF('[1]Tabla 3'!L41=0,0,('[1]Tabla 5'!L41/'[1]Tabla 3'!L41))</f>
        <v>4</v>
      </c>
      <c r="M41" s="96">
        <f>+IF('[1]Tabla 3'!M41=0,0,('[1]Tabla 5'!M41/'[1]Tabla 3'!M41))</f>
        <v>4.55</v>
      </c>
      <c r="N41" s="96">
        <f>+IF('[1]Tabla 3'!N41=0,0,('[1]Tabla 5'!N41/'[1]Tabla 3'!N41))</f>
        <v>4.2</v>
      </c>
      <c r="O41" s="96">
        <f>+IF('[1]Tabla 3'!O41=0,0,('[1]Tabla 5'!O41/'[1]Tabla 3'!O41))</f>
        <v>4.5</v>
      </c>
      <c r="P41" s="96">
        <f>+IF('[1]Tabla 3'!P41=0,0,('[1]Tabla 5'!P41/'[1]Tabla 3'!P41))</f>
        <v>3.8</v>
      </c>
      <c r="Q41" s="96">
        <f>+IF('[1]Tabla 3'!Q41=0,0,('[1]Tabla 5'!Q41/'[1]Tabla 3'!Q41))</f>
        <v>4.8</v>
      </c>
      <c r="R41" s="96">
        <f>+IF('[1]Tabla 3'!R41=0,0,('[1]Tabla 5'!R41/'[1]Tabla 3'!R41))</f>
        <v>3.8</v>
      </c>
      <c r="S41" s="96">
        <f>+IF('[1]Tabla 3'!S41=0,0,('[1]Tabla 5'!S41/'[1]Tabla 3'!S41))</f>
        <v>4.7</v>
      </c>
      <c r="T41" s="96">
        <f>+IF('[1]Tabla 3'!T41=0,0,('[1]Tabla 5'!T41/'[1]Tabla 3'!T41))</f>
        <v>2.9268990874390202</v>
      </c>
      <c r="U41" s="96">
        <f>+IF('[1]Tabla 3'!U41=0,0,('[1]Tabla 5'!U41/'[1]Tabla 3'!U41))</f>
        <v>5.2</v>
      </c>
      <c r="V41" s="96">
        <f>+IF('[1]Tabla 3'!V41=0,0,('[1]Tabla 5'!V41/'[1]Tabla 3'!V41))</f>
        <v>2.4007142857142858</v>
      </c>
      <c r="W41" s="96">
        <f>+IF('[1]Tabla 3'!W41=0,0,('[1]Tabla 5'!W41/'[1]Tabla 3'!W41))</f>
        <v>5.2</v>
      </c>
      <c r="X41" s="96">
        <f>+IF('[1]Tabla 3'!X41=0,0,('[1]Tabla 5'!X41/'[1]Tabla 3'!X41))</f>
        <v>2.2511627906976743</v>
      </c>
      <c r="Y41" s="96">
        <f>+IF('[1]Tabla 3'!Y41=0,0,('[1]Tabla 5'!Y41/'[1]Tabla 3'!Y41))</f>
        <v>5.3</v>
      </c>
      <c r="Z41" s="96">
        <f>+IF('[1]Tabla 3'!Z41=0,0,('[1]Tabla 5'!Z41/'[1]Tabla 3'!Z41))</f>
        <v>3.2</v>
      </c>
      <c r="AA41" s="96">
        <f>+IF('[1]Tabla 3'!AA41=0,0,('[1]Tabla 5'!AA41/'[1]Tabla 3'!AA41))</f>
        <v>5.1999792874896436</v>
      </c>
      <c r="AB41" s="96">
        <f>+IF('[1]Tabla 3'!AB41=0,0,('[1]Tabla 5'!AB41/'[1]Tabla 3'!AB41))</f>
        <v>3.5</v>
      </c>
      <c r="AC41" s="96">
        <f>+IF('[1]Tabla 3'!AC41=0,0,('[1]Tabla 5'!AC41/'[1]Tabla 3'!AC41))</f>
        <v>5.2</v>
      </c>
      <c r="AD41" s="96">
        <f>+IF('[1]Tabla 3'!AD41=0,0,('[1]Tabla 5'!AD41/'[1]Tabla 3'!AD41))</f>
        <v>3.5</v>
      </c>
      <c r="AE41" s="96">
        <f>+IF('[1]Tabla 3'!AE41=0,0,('[1]Tabla 5'!AE41/'[1]Tabla 3'!AE41))</f>
        <v>3.6053416149068322</v>
      </c>
      <c r="AF41" s="96">
        <f>+IF('[1]Tabla 3'!AF41=0,0,('[1]Tabla 5'!AF41/'[1]Tabla 3'!AF41))</f>
        <v>3.5</v>
      </c>
      <c r="AG41" s="96">
        <f>+IF('[1]Tabla 3'!AG41=0,0,('[1]Tabla 5'!AG41/'[1]Tabla 3'!AG41))</f>
        <v>4.5489510489510492</v>
      </c>
      <c r="AH41" s="96">
        <f>+IF('[1]Tabla 3'!AH41=0,0,('[1]Tabla 5'!AH41/'[1]Tabla 3'!AH41))</f>
        <v>4.08</v>
      </c>
      <c r="AI41" s="96">
        <f>+IF('[1]Tabla 3'!AI41=0,0,('[1]Tabla 5'!AI41/'[1]Tabla 3'!AI41))</f>
        <v>5</v>
      </c>
      <c r="AJ41" s="96">
        <f>+IF('[1]Tabla 3'!AJ41=0,0,('[1]Tabla 5'!AJ41/'[1]Tabla 3'!AJ41))</f>
        <v>4.9473684210526319</v>
      </c>
    </row>
    <row r="42" spans="1:36" ht="16.5" customHeight="1" x14ac:dyDescent="0.25">
      <c r="A42" s="95" t="s">
        <v>13</v>
      </c>
      <c r="B42" s="96">
        <f>IF('[1]Tabla 3'!B42=0,0,('[1]Tabla 5'!B42/'[1]Tabla 3'!B42))</f>
        <v>0</v>
      </c>
      <c r="C42" s="96">
        <f>IF('[1]Tabla 3'!C42=0,0,('[1]Tabla 5'!C42/'[1]Tabla 3'!C42))</f>
        <v>3</v>
      </c>
      <c r="D42" s="96">
        <f>IF('[1]Tabla 3'!D42=0,0,('[1]Tabla 5'!D42/'[1]Tabla 3'!D42))</f>
        <v>3</v>
      </c>
      <c r="E42" s="96">
        <f>IF('[1]Tabla 3'!E42=0,0,('[1]Tabla 5'!E42/'[1]Tabla 3'!E42))</f>
        <v>2.6</v>
      </c>
      <c r="F42" s="96">
        <f>IF('[1]Tabla 3'!F42=0,0,('[1]Tabla 5'!F42/'[1]Tabla 3'!F42))</f>
        <v>2.6</v>
      </c>
      <c r="G42" s="96">
        <f>IF('[1]Tabla 3'!G42=0,0,('[1]Tabla 5'!G42/'[1]Tabla 3'!G42))</f>
        <v>3.9285714285714284</v>
      </c>
      <c r="H42" s="96">
        <f>IF('[1]Tabla 3'!H42=0,0,('[1]Tabla 5'!H42/'[1]Tabla 3'!H42))</f>
        <v>2.9764705882352942</v>
      </c>
      <c r="I42" s="96">
        <f>IF('[1]Tabla 3'!I42=0,0,('[1]Tabla 5'!I42/'[1]Tabla 3'!I42))</f>
        <v>2.9761904761904763</v>
      </c>
      <c r="J42" s="96">
        <f>IF('[1]Tabla 3'!J42=0,0,('[1]Tabla 5'!J42/'[1]Tabla 3'!J42))</f>
        <v>2.9545454545454546</v>
      </c>
      <c r="K42" s="96">
        <f>+IF('[1]Tabla 3'!K42=0,0,('[1]Tabla 5'!K42/'[1]Tabla 3'!K42))</f>
        <v>4.0999999999999996</v>
      </c>
      <c r="L42" s="96">
        <f>+IF('[1]Tabla 3'!L42=0,0,('[1]Tabla 5'!L42/'[1]Tabla 3'!L42))</f>
        <v>3.7</v>
      </c>
      <c r="M42" s="96">
        <f>+IF('[1]Tabla 3'!M42=0,0,('[1]Tabla 5'!M42/'[1]Tabla 3'!M42))</f>
        <v>4</v>
      </c>
      <c r="N42" s="96">
        <f>+IF('[1]Tabla 3'!N42=0,0,('[1]Tabla 5'!N42/'[1]Tabla 3'!N42))</f>
        <v>4.3</v>
      </c>
      <c r="O42" s="96">
        <f>+IF('[1]Tabla 3'!O42=0,0,('[1]Tabla 5'!O42/'[1]Tabla 3'!O42))</f>
        <v>4.3</v>
      </c>
      <c r="P42" s="96">
        <f>+IF('[1]Tabla 3'!P42=0,0,('[1]Tabla 5'!P42/'[1]Tabla 3'!P42))</f>
        <v>4.0999999999999996</v>
      </c>
      <c r="Q42" s="96">
        <f>+IF('[1]Tabla 3'!Q42=0,0,('[1]Tabla 5'!Q42/'[1]Tabla 3'!Q42))</f>
        <v>4.3</v>
      </c>
      <c r="R42" s="96">
        <f>+IF('[1]Tabla 3'!R42=0,0,('[1]Tabla 5'!R42/'[1]Tabla 3'!R42))</f>
        <v>4.0999999999999996</v>
      </c>
      <c r="S42" s="96">
        <f>+IF('[1]Tabla 3'!S42=0,0,('[1]Tabla 5'!S42/'[1]Tabla 3'!S42))</f>
        <v>4.3</v>
      </c>
      <c r="T42" s="96">
        <f>+IF('[1]Tabla 3'!T42=0,0,('[1]Tabla 5'!T42/'[1]Tabla 3'!T42))</f>
        <v>3.2012958768864284</v>
      </c>
      <c r="U42" s="96">
        <f>+IF('[1]Tabla 3'!U42=0,0,('[1]Tabla 5'!U42/'[1]Tabla 3'!U42))</f>
        <v>3.5</v>
      </c>
      <c r="V42" s="96">
        <f>+IF('[1]Tabla 3'!V42=0,0,('[1]Tabla 5'!V42/'[1]Tabla 3'!V42))</f>
        <v>2.1066666666666665</v>
      </c>
      <c r="W42" s="96">
        <f>+IF('[1]Tabla 3'!W42=0,0,('[1]Tabla 5'!W42/'[1]Tabla 3'!W42))</f>
        <v>3.5</v>
      </c>
      <c r="X42" s="96">
        <f>+IF('[1]Tabla 3'!X42=0,0,('[1]Tabla 5'!X42/'[1]Tabla 3'!X42))</f>
        <v>3.2141666666666668</v>
      </c>
      <c r="Y42" s="96">
        <f>+IF('[1]Tabla 3'!Y42=0,0,('[1]Tabla 5'!Y42/'[1]Tabla 3'!Y42))</f>
        <v>3.8</v>
      </c>
      <c r="Z42" s="96">
        <f>+IF('[1]Tabla 3'!Z42=0,0,('[1]Tabla 5'!Z42/'[1]Tabla 3'!Z42))</f>
        <v>3.5</v>
      </c>
      <c r="AA42" s="96">
        <f>+IF('[1]Tabla 3'!AA42=0,0,('[1]Tabla 5'!AA42/'[1]Tabla 3'!AA42))</f>
        <v>3.6304449648711943</v>
      </c>
      <c r="AB42" s="96">
        <f>+IF('[1]Tabla 3'!AB42=0,0,('[1]Tabla 5'!AB42/'[1]Tabla 3'!AB42))</f>
        <v>3.6</v>
      </c>
      <c r="AC42" s="96">
        <f>+IF('[1]Tabla 3'!AC42=0,0,('[1]Tabla 5'!AC42/'[1]Tabla 3'!AC42))</f>
        <v>3.6666666666666665</v>
      </c>
      <c r="AD42" s="96">
        <f>+IF('[1]Tabla 3'!AD42=0,0,('[1]Tabla 5'!AD42/'[1]Tabla 3'!AD42))</f>
        <v>3.6</v>
      </c>
      <c r="AE42" s="96">
        <f>+IF('[1]Tabla 3'!AE42=0,0,('[1]Tabla 5'!AE42/'[1]Tabla 3'!AE42))</f>
        <v>3.7</v>
      </c>
      <c r="AF42" s="96">
        <f>+IF('[1]Tabla 3'!AF42=0,0,('[1]Tabla 5'!AF42/'[1]Tabla 3'!AF42))</f>
        <v>3.6</v>
      </c>
      <c r="AG42" s="96">
        <f>+IF('[1]Tabla 3'!AG42=0,0,('[1]Tabla 5'!AG42/'[1]Tabla 3'!AG42))</f>
        <v>3.2423887587822016</v>
      </c>
      <c r="AH42" s="96">
        <f>+IF('[1]Tabla 3'!AH42=0,0,('[1]Tabla 5'!AH42/'[1]Tabla 3'!AH42))</f>
        <v>2.1224489795918369</v>
      </c>
      <c r="AI42" s="96">
        <f>+IF('[1]Tabla 3'!AI42=0,0,('[1]Tabla 5'!AI42/'[1]Tabla 3'!AI42))</f>
        <v>3.6</v>
      </c>
      <c r="AJ42" s="96">
        <f>+IF('[1]Tabla 3'!AJ42=0,0,('[1]Tabla 5'!AJ42/'[1]Tabla 3'!AJ42))</f>
        <v>3.6</v>
      </c>
    </row>
    <row r="43" spans="1:36" ht="16.5" customHeight="1" x14ac:dyDescent="0.25">
      <c r="A43" s="95" t="s">
        <v>99</v>
      </c>
      <c r="B43" s="96">
        <f>IF('[1]Tabla 3'!B43=0,0,('[1]Tabla 5'!B43/'[1]Tabla 3'!B43))</f>
        <v>0</v>
      </c>
      <c r="C43" s="96">
        <f>IF('[1]Tabla 3'!C43=0,0,('[1]Tabla 5'!C43/'[1]Tabla 3'!C43))</f>
        <v>0</v>
      </c>
      <c r="D43" s="96">
        <f>IF('[1]Tabla 3'!D43=0,0,('[1]Tabla 5'!D43/'[1]Tabla 3'!D43))</f>
        <v>0</v>
      </c>
      <c r="E43" s="96">
        <f>IF('[1]Tabla 3'!E43=0,0,('[1]Tabla 5'!E43/'[1]Tabla 3'!E43))</f>
        <v>0</v>
      </c>
      <c r="F43" s="96">
        <f>IF('[1]Tabla 3'!F43=0,0,('[1]Tabla 5'!F43/'[1]Tabla 3'!F43))</f>
        <v>0</v>
      </c>
      <c r="G43" s="96">
        <f>IF('[1]Tabla 3'!G43=0,0,('[1]Tabla 5'!G43/'[1]Tabla 3'!G43))</f>
        <v>3.5</v>
      </c>
      <c r="H43" s="96">
        <f>IF('[1]Tabla 3'!H43=0,0,('[1]Tabla 5'!H43/'[1]Tabla 3'!H43))</f>
        <v>0</v>
      </c>
      <c r="I43" s="96">
        <f>IF('[1]Tabla 3'!I43=0,0,('[1]Tabla 5'!I43/'[1]Tabla 3'!I43))</f>
        <v>3.5</v>
      </c>
      <c r="J43" s="96">
        <f>IF('[1]Tabla 3'!J43=0,0,('[1]Tabla 5'!J43/'[1]Tabla 3'!J43))</f>
        <v>3</v>
      </c>
      <c r="K43" s="96">
        <f>+IF('[1]Tabla 3'!K43=0,0,('[1]Tabla 5'!K43/'[1]Tabla 3'!K43))</f>
        <v>3.8</v>
      </c>
      <c r="L43" s="96">
        <f>+IF('[1]Tabla 3'!L43=0,0,('[1]Tabla 5'!L43/'[1]Tabla 3'!L43))</f>
        <v>3.6999999999999997</v>
      </c>
      <c r="M43" s="96">
        <f>+IF('[1]Tabla 3'!M43=0,0,('[1]Tabla 5'!M43/'[1]Tabla 3'!M43))</f>
        <v>4.2</v>
      </c>
      <c r="N43" s="96">
        <f>+IF('[1]Tabla 3'!N43=0,0,('[1]Tabla 5'!N43/'[1]Tabla 3'!N43))</f>
        <v>4.0511690711392223</v>
      </c>
      <c r="O43" s="96">
        <f>+IF('[1]Tabla 3'!O43=0,0,('[1]Tabla 5'!O43/'[1]Tabla 3'!O43))</f>
        <v>3.5001481481481482</v>
      </c>
      <c r="P43" s="96">
        <f>+IF('[1]Tabla 3'!P43=0,0,('[1]Tabla 5'!P43/'[1]Tabla 3'!P43))</f>
        <v>3.2034988038277512</v>
      </c>
      <c r="Q43" s="96">
        <f>+IF('[1]Tabla 3'!Q43=0,0,('[1]Tabla 5'!Q43/'[1]Tabla 3'!Q43))</f>
        <v>3.8</v>
      </c>
      <c r="R43" s="96">
        <f>+IF('[1]Tabla 3'!R43=0,0,('[1]Tabla 5'!R43/'[1]Tabla 3'!R43))</f>
        <v>3.2034988038277512</v>
      </c>
      <c r="S43" s="96">
        <f>+IF('[1]Tabla 3'!S43=0,0,('[1]Tabla 5'!S43/'[1]Tabla 3'!S43))</f>
        <v>4.5</v>
      </c>
      <c r="T43" s="96">
        <f>+IF('[1]Tabla 3'!T43=0,0,('[1]Tabla 5'!T43/'[1]Tabla 3'!T43))</f>
        <v>8.7807207332070512</v>
      </c>
      <c r="U43" s="96">
        <f>+IF('[1]Tabla 3'!U43=0,0,('[1]Tabla 5'!U43/'[1]Tabla 3'!U43))</f>
        <v>4.1999767265956827</v>
      </c>
      <c r="V43" s="96">
        <f>+IF('[1]Tabla 3'!V43=0,0,('[1]Tabla 5'!V43/'[1]Tabla 3'!V43))</f>
        <v>3.04</v>
      </c>
      <c r="W43" s="96">
        <f>+IF('[1]Tabla 3'!W43=0,0,('[1]Tabla 5'!W43/'[1]Tabla 3'!W43))</f>
        <v>4.8</v>
      </c>
      <c r="X43" s="96">
        <f>+IF('[1]Tabla 3'!X43=0,0,('[1]Tabla 5'!X43/'[1]Tabla 3'!X43))</f>
        <v>3.838709677419355</v>
      </c>
      <c r="Y43" s="96">
        <f>+IF('[1]Tabla 3'!Y43=0,0,('[1]Tabla 5'!Y43/'[1]Tabla 3'!Y43))</f>
        <v>4.5</v>
      </c>
      <c r="Z43" s="96">
        <f>+IF('[1]Tabla 3'!Z43=0,0,('[1]Tabla 5'!Z43/'[1]Tabla 3'!Z43))</f>
        <v>4.5</v>
      </c>
      <c r="AA43" s="96">
        <f>+IF('[1]Tabla 3'!AA43=0,0,('[1]Tabla 5'!AA43/'[1]Tabla 3'!AA43))</f>
        <v>5.5</v>
      </c>
      <c r="AB43" s="96">
        <f>+IF('[1]Tabla 3'!AB43=0,0,('[1]Tabla 5'!AB43/'[1]Tabla 3'!AB43))</f>
        <v>5.5003174603174605</v>
      </c>
      <c r="AC43" s="96">
        <f>+IF('[1]Tabla 3'!AC43=0,0,('[1]Tabla 5'!AC43/'[1]Tabla 3'!AC43))</f>
        <v>7.0557491289198611</v>
      </c>
      <c r="AD43" s="96">
        <f>+IF('[1]Tabla 3'!AD43=0,0,('[1]Tabla 5'!AD43/'[1]Tabla 3'!AD43))</f>
        <v>7.5812499999999998</v>
      </c>
      <c r="AE43" s="96">
        <f>+IF('[1]Tabla 3'!AE43=0,0,('[1]Tabla 5'!AE43/'[1]Tabla 3'!AE43))</f>
        <v>0</v>
      </c>
      <c r="AF43" s="96">
        <f>+IF('[1]Tabla 3'!AF43=0,0,('[1]Tabla 5'!AF43/'[1]Tabla 3'!AF43))</f>
        <v>7.7277566539923956</v>
      </c>
      <c r="AG43" s="96">
        <f>+IF('[1]Tabla 3'!AG43=0,0,('[1]Tabla 5'!AG43/'[1]Tabla 3'!AG43))</f>
        <v>7.0057761732851986</v>
      </c>
      <c r="AH43" s="96">
        <f>+IF('[1]Tabla 3'!AH43=0,0,('[1]Tabla 5'!AH43/'[1]Tabla 3'!AH43))</f>
        <v>7.165573770491803</v>
      </c>
      <c r="AI43" s="96">
        <f>+IF('[1]Tabla 3'!AI43=0,0,('[1]Tabla 5'!AI43/'[1]Tabla 3'!AI43))</f>
        <v>7.0533333333333337</v>
      </c>
      <c r="AJ43" s="96">
        <f>+IF('[1]Tabla 3'!AJ43=0,0,('[1]Tabla 5'!AJ43/'[1]Tabla 3'!AJ43))</f>
        <v>7.3863636363636367</v>
      </c>
    </row>
    <row r="44" spans="1:36" ht="16.5" customHeight="1" x14ac:dyDescent="0.25">
      <c r="A44" s="95" t="s">
        <v>28</v>
      </c>
      <c r="B44" s="96">
        <f>IF('[1]Tabla 3'!B44=0,0,('[1]Tabla 5'!B44/'[1]Tabla 3'!B44))</f>
        <v>3</v>
      </c>
      <c r="C44" s="96">
        <f>IF('[1]Tabla 3'!C44=0,0,('[1]Tabla 5'!C44/'[1]Tabla 3'!C44))</f>
        <v>0</v>
      </c>
      <c r="D44" s="96">
        <f>IF('[1]Tabla 3'!D44=0,0,('[1]Tabla 5'!D44/'[1]Tabla 3'!D44))</f>
        <v>2.401098901098901</v>
      </c>
      <c r="E44" s="96">
        <f>IF('[1]Tabla 3'!E44=0,0,('[1]Tabla 5'!E44/'[1]Tabla 3'!E44))</f>
        <v>0</v>
      </c>
      <c r="F44" s="96">
        <f>IF('[1]Tabla 3'!F44=0,0,('[1]Tabla 5'!F44/'[1]Tabla 3'!F44))</f>
        <v>2.1</v>
      </c>
      <c r="G44" s="96">
        <f>IF('[1]Tabla 3'!G44=0,0,('[1]Tabla 5'!G44/'[1]Tabla 3'!G44))</f>
        <v>0</v>
      </c>
      <c r="H44" s="96">
        <f>IF('[1]Tabla 3'!H44=0,0,('[1]Tabla 5'!H44/'[1]Tabla 3'!H44))</f>
        <v>2</v>
      </c>
      <c r="I44" s="96">
        <f>IF('[1]Tabla 3'!I44=0,0,('[1]Tabla 5'!I44/'[1]Tabla 3'!I44))</f>
        <v>2</v>
      </c>
      <c r="J44" s="96">
        <f>IF('[1]Tabla 3'!J44=0,0,('[1]Tabla 5'!J44/'[1]Tabla 3'!J44))</f>
        <v>2.1</v>
      </c>
      <c r="K44" s="96">
        <f>+IF('[1]Tabla 3'!K44=0,0,('[1]Tabla 5'!K44/'[1]Tabla 3'!K44))</f>
        <v>0</v>
      </c>
      <c r="L44" s="96">
        <f>+IF('[1]Tabla 3'!L44=0,0,('[1]Tabla 5'!L44/'[1]Tabla 3'!L44))</f>
        <v>0</v>
      </c>
      <c r="M44" s="96">
        <f>+IF('[1]Tabla 3'!M44=0,0,('[1]Tabla 5'!M44/'[1]Tabla 3'!M44))</f>
        <v>4</v>
      </c>
      <c r="N44" s="96">
        <f>+IF('[1]Tabla 3'!N44=0,0,('[1]Tabla 5'!N44/'[1]Tabla 3'!N44))</f>
        <v>0</v>
      </c>
      <c r="O44" s="96">
        <f>+IF('[1]Tabla 3'!O44=0,0,('[1]Tabla 5'!O44/'[1]Tabla 3'!O44))</f>
        <v>4</v>
      </c>
      <c r="P44" s="96">
        <f>+IF('[1]Tabla 3'!P44=0,0,('[1]Tabla 5'!P44/'[1]Tabla 3'!P44))</f>
        <v>3.8</v>
      </c>
      <c r="Q44" s="96">
        <f>+IF('[1]Tabla 3'!Q44=0,0,('[1]Tabla 5'!Q44/'[1]Tabla 3'!Q44))</f>
        <v>3.9</v>
      </c>
      <c r="R44" s="96">
        <f>+IF('[1]Tabla 3'!R44=0,0,('[1]Tabla 5'!R44/'[1]Tabla 3'!R44))</f>
        <v>3.8000000000000003</v>
      </c>
      <c r="S44" s="96">
        <f>+IF('[1]Tabla 3'!S44=0,0,('[1]Tabla 5'!S44/'[1]Tabla 3'!S44))</f>
        <v>3.9</v>
      </c>
      <c r="T44" s="96">
        <f>+IF('[1]Tabla 3'!T44=0,0,('[1]Tabla 5'!T44/'[1]Tabla 3'!T44))</f>
        <v>3.4729651260556418</v>
      </c>
      <c r="U44" s="96">
        <f>+IF('[1]Tabla 3'!U44=0,0,('[1]Tabla 5'!U44/'[1]Tabla 3'!U44))</f>
        <v>3</v>
      </c>
      <c r="V44" s="96">
        <f>+IF('[1]Tabla 3'!V44=0,0,('[1]Tabla 5'!V44/'[1]Tabla 3'!V44))</f>
        <v>1.07</v>
      </c>
      <c r="W44" s="96">
        <f>+IF('[1]Tabla 3'!W44=0,0,('[1]Tabla 5'!W44/'[1]Tabla 3'!W44))</f>
        <v>2.4</v>
      </c>
      <c r="X44" s="96">
        <f>+IF('[1]Tabla 3'!X44=0,0,('[1]Tabla 5'!X44/'[1]Tabla 3'!X44))</f>
        <v>3.1448598130841123</v>
      </c>
      <c r="Y44" s="96">
        <f>+IF('[1]Tabla 3'!Y44=0,0,('[1]Tabla 5'!Y44/'[1]Tabla 3'!Y44))</f>
        <v>3.8</v>
      </c>
      <c r="Z44" s="96">
        <f>+IF('[1]Tabla 3'!Z44=0,0,('[1]Tabla 5'!Z44/'[1]Tabla 3'!Z44))</f>
        <v>3</v>
      </c>
      <c r="AA44" s="96">
        <f>+IF('[1]Tabla 3'!AA44=0,0,('[1]Tabla 5'!AA44/'[1]Tabla 3'!AA44))</f>
        <v>2.661290322580645</v>
      </c>
      <c r="AB44" s="96">
        <f>+IF('[1]Tabla 3'!AB44=0,0,('[1]Tabla 5'!AB44/'[1]Tabla 3'!AB44))</f>
        <v>2.818556701030928</v>
      </c>
      <c r="AC44" s="96">
        <f>+IF('[1]Tabla 3'!AC44=0,0,('[1]Tabla 5'!AC44/'[1]Tabla 3'!AC44))</f>
        <v>2.2000000000000002</v>
      </c>
      <c r="AD44" s="96">
        <f>+IF('[1]Tabla 3'!AD44=0,0,('[1]Tabla 5'!AD44/'[1]Tabla 3'!AD44))</f>
        <v>2.4</v>
      </c>
      <c r="AE44" s="96">
        <f>+IF('[1]Tabla 3'!AE44=0,0,('[1]Tabla 5'!AE44/'[1]Tabla 3'!AE44))</f>
        <v>0</v>
      </c>
      <c r="AF44" s="96">
        <f>+IF('[1]Tabla 3'!AF44=0,0,('[1]Tabla 5'!AF44/'[1]Tabla 3'!AF44))</f>
        <v>3.3038674033149169</v>
      </c>
      <c r="AG44" s="96">
        <f>+IF('[1]Tabla 3'!AG44=0,0,('[1]Tabla 5'!AG44/'[1]Tabla 3'!AG44))</f>
        <v>0</v>
      </c>
      <c r="AH44" s="96">
        <f>+IF('[1]Tabla 3'!AH44=0,0,('[1]Tabla 5'!AH44/'[1]Tabla 3'!AH44))</f>
        <v>3.8</v>
      </c>
      <c r="AI44" s="96">
        <f>+IF('[1]Tabla 3'!AI44=0,0,('[1]Tabla 5'!AI44/'[1]Tabla 3'!AI44))</f>
        <v>4</v>
      </c>
      <c r="AJ44" s="96">
        <f>+IF('[1]Tabla 3'!AJ44=0,0,('[1]Tabla 5'!AJ44/'[1]Tabla 3'!AJ44))</f>
        <v>4</v>
      </c>
    </row>
    <row r="45" spans="1:36" ht="16.5" customHeight="1" x14ac:dyDescent="0.25">
      <c r="A45" s="95" t="s">
        <v>12</v>
      </c>
      <c r="B45" s="96">
        <f>IF('[1]Tabla 3'!B45=0,0,('[1]Tabla 5'!B45/'[1]Tabla 3'!B45))</f>
        <v>3.15</v>
      </c>
      <c r="C45" s="96">
        <f>IF('[1]Tabla 3'!C45=0,0,('[1]Tabla 5'!C45/'[1]Tabla 3'!C45))</f>
        <v>3.2399999999999998</v>
      </c>
      <c r="D45" s="96">
        <f>IF('[1]Tabla 3'!D45=0,0,('[1]Tabla 5'!D45/'[1]Tabla 3'!D45))</f>
        <v>2.9</v>
      </c>
      <c r="E45" s="96">
        <f>IF('[1]Tabla 3'!E45=0,0,('[1]Tabla 5'!E45/'[1]Tabla 3'!E45))</f>
        <v>3.1</v>
      </c>
      <c r="F45" s="96">
        <f>IF('[1]Tabla 3'!F45=0,0,('[1]Tabla 5'!F45/'[1]Tabla 3'!F45))</f>
        <v>3.1599999999999997</v>
      </c>
      <c r="G45" s="96">
        <f>IF('[1]Tabla 3'!G45=0,0,('[1]Tabla 5'!G45/'[1]Tabla 3'!G45))</f>
        <v>3.18</v>
      </c>
      <c r="H45" s="96">
        <f>IF('[1]Tabla 3'!H45=0,0,('[1]Tabla 5'!H45/'[1]Tabla 3'!H45))</f>
        <v>3.04</v>
      </c>
      <c r="I45" s="96">
        <f>IF('[1]Tabla 3'!I45=0,0,('[1]Tabla 5'!I45/'[1]Tabla 3'!I45))</f>
        <v>3.1</v>
      </c>
      <c r="J45" s="96">
        <f>IF('[1]Tabla 3'!J45=0,0,('[1]Tabla 5'!J45/'[1]Tabla 3'!J45))</f>
        <v>3.11</v>
      </c>
      <c r="K45" s="96">
        <f>IF('[1]Tabla 3'!K45=0,0,('[1]Tabla 5'!K45/'[1]Tabla 3'!K45))</f>
        <v>3.0308571428571427</v>
      </c>
      <c r="L45" s="96">
        <f>+IF('[1]Tabla 3'!L45=0,0,('[1]Tabla 5'!L45/'[1]Tabla 3'!L45))</f>
        <v>4</v>
      </c>
      <c r="M45" s="96">
        <f>+IF('[1]Tabla 3'!M45=0,0,('[1]Tabla 5'!M45/'[1]Tabla 3'!M45))</f>
        <v>4.0999999999999996</v>
      </c>
      <c r="N45" s="96">
        <f>+IF('[1]Tabla 3'!N45=0,0,('[1]Tabla 5'!N45/'[1]Tabla 3'!N45))</f>
        <v>4.248730964467005</v>
      </c>
      <c r="O45" s="96">
        <f>+IF('[1]Tabla 3'!O45=0,0,('[1]Tabla 5'!O45/'[1]Tabla 3'!O45))</f>
        <v>4.0999999999999996</v>
      </c>
      <c r="P45" s="96">
        <f>+IF('[1]Tabla 3'!P45=0,0,('[1]Tabla 5'!P45/'[1]Tabla 3'!P45))</f>
        <v>4.2</v>
      </c>
      <c r="Q45" s="96">
        <f>+IF('[1]Tabla 3'!Q45=0,0,('[1]Tabla 5'!Q45/'[1]Tabla 3'!Q45))</f>
        <v>4.2</v>
      </c>
      <c r="R45" s="96">
        <f>+IF('[1]Tabla 3'!R45=0,0,('[1]Tabla 5'!R45/'[1]Tabla 3'!R45))</f>
        <v>4.2</v>
      </c>
      <c r="S45" s="96">
        <f>+IF('[1]Tabla 3'!S45=0,0,('[1]Tabla 5'!S45/'[1]Tabla 3'!S45))</f>
        <v>4.2</v>
      </c>
      <c r="T45" s="96">
        <f>+IF('[1]Tabla 3'!T45=0,0,('[1]Tabla 5'!T45/'[1]Tabla 3'!T45))</f>
        <v>5.5745874066683969</v>
      </c>
      <c r="U45" s="96">
        <f>+IF('[1]Tabla 3'!U45=0,0,('[1]Tabla 5'!U45/'[1]Tabla 3'!U45))</f>
        <v>3.9288135593220339</v>
      </c>
      <c r="V45" s="96">
        <f>+IF('[1]Tabla 3'!V45=0,0,('[1]Tabla 5'!V45/'[1]Tabla 3'!V45))</f>
        <v>3.6124999999999998</v>
      </c>
      <c r="W45" s="96">
        <f>+IF('[1]Tabla 3'!W45=0,0,('[1]Tabla 5'!W45/'[1]Tabla 3'!W45))</f>
        <v>4.3</v>
      </c>
      <c r="X45" s="96">
        <f>+IF('[1]Tabla 3'!X45=0,0,('[1]Tabla 5'!X45/'[1]Tabla 3'!X45))</f>
        <v>4.1900000000000004</v>
      </c>
      <c r="Y45" s="96">
        <f>+IF('[1]Tabla 3'!Y45=0,0,('[1]Tabla 5'!Y45/'[1]Tabla 3'!Y45))</f>
        <v>4.43</v>
      </c>
      <c r="Z45" s="96">
        <f>+IF('[1]Tabla 3'!Z45=0,0,('[1]Tabla 5'!Z45/'[1]Tabla 3'!Z45))</f>
        <v>4.4000000000000004</v>
      </c>
      <c r="AA45" s="96">
        <f>+IF('[1]Tabla 3'!AA45=0,0,('[1]Tabla 5'!AA45/'[1]Tabla 3'!AA45))</f>
        <v>4.5</v>
      </c>
      <c r="AB45" s="96">
        <f>+IF('[1]Tabla 3'!AB45=0,0,('[1]Tabla 5'!AB45/'[1]Tabla 3'!AB45))</f>
        <v>4.3858064516129032</v>
      </c>
      <c r="AC45" s="96">
        <f>+IF('[1]Tabla 3'!AC45=0,0,('[1]Tabla 5'!AC45/'[1]Tabla 3'!AC45))</f>
        <v>4.9285714285714288</v>
      </c>
      <c r="AD45" s="96">
        <f>+IF('[1]Tabla 3'!AD45=0,0,('[1]Tabla 5'!AD45/'[1]Tabla 3'!AD45))</f>
        <v>4.9285714285714288</v>
      </c>
      <c r="AE45" s="96">
        <f>+IF('[1]Tabla 3'!AE45=0,0,('[1]Tabla 5'!AE45/'[1]Tabla 3'!AE45))</f>
        <v>5.0999999999999996</v>
      </c>
      <c r="AF45" s="96">
        <f>+IF('[1]Tabla 3'!AF45=0,0,('[1]Tabla 5'!AF45/'[1]Tabla 3'!AF45))</f>
        <v>5.010416666666667</v>
      </c>
      <c r="AG45" s="96">
        <f>+IF('[1]Tabla 3'!AG45=0,0,('[1]Tabla 5'!AG45/'[1]Tabla 3'!AG45))</f>
        <v>5.6836734693877551</v>
      </c>
      <c r="AH45" s="96">
        <f>+IF('[1]Tabla 3'!AH45=0,0,('[1]Tabla 5'!AH45/'[1]Tabla 3'!AH45))</f>
        <v>3.3599999999999994</v>
      </c>
      <c r="AI45" s="96">
        <f>+IF('[1]Tabla 3'!AI45=0,0,('[1]Tabla 5'!AI45/'[1]Tabla 3'!AI45))</f>
        <v>5.25</v>
      </c>
      <c r="AJ45" s="96">
        <f>+IF('[1]Tabla 3'!AJ45=0,0,('[1]Tabla 5'!AJ45/'[1]Tabla 3'!AJ45))</f>
        <v>5.25</v>
      </c>
    </row>
    <row r="46" spans="1:36" ht="16.5" customHeight="1" x14ac:dyDescent="0.25">
      <c r="A46" s="34" t="s">
        <v>45</v>
      </c>
      <c r="B46" s="96">
        <f>IF('[1]Tabla 3'!B46=0,0,('[1]Tabla 5'!B46/'[1]Tabla 3'!B46))</f>
        <v>3.5</v>
      </c>
      <c r="C46" s="96">
        <f>IF('[1]Tabla 3'!C46=0,0,('[1]Tabla 5'!C46/'[1]Tabla 3'!C46))</f>
        <v>3.5</v>
      </c>
      <c r="D46" s="96">
        <f>IF('[1]Tabla 3'!D46=0,0,('[1]Tabla 5'!D46/'[1]Tabla 3'!D46))</f>
        <v>3.5</v>
      </c>
      <c r="E46" s="96">
        <f>IF('[1]Tabla 3'!E46=0,0,('[1]Tabla 5'!E46/'[1]Tabla 3'!E46))</f>
        <v>3.7</v>
      </c>
      <c r="F46" s="96">
        <f>IF('[1]Tabla 3'!F46=0,0,('[1]Tabla 5'!F46/'[1]Tabla 3'!F46))</f>
        <v>4</v>
      </c>
      <c r="G46" s="96">
        <f>IF('[1]Tabla 3'!G46=0,0,('[1]Tabla 5'!G46/'[1]Tabla 3'!G46))</f>
        <v>3.5</v>
      </c>
      <c r="H46" s="96">
        <f>IF('[1]Tabla 3'!H46=0,0,('[1]Tabla 5'!H46/'[1]Tabla 3'!H46))</f>
        <v>4</v>
      </c>
      <c r="I46" s="96">
        <f>IF('[1]Tabla 3'!I46=0,0,('[1]Tabla 5'!I46/'[1]Tabla 3'!I46))</f>
        <v>4</v>
      </c>
      <c r="J46" s="96">
        <f>IF('[1]Tabla 3'!J46=0,0,('[1]Tabla 5'!J46/'[1]Tabla 3'!J46))</f>
        <v>4</v>
      </c>
      <c r="K46" s="103">
        <f>IF('[1]Tabla 3'!K46=0,0,('[1]Tabla 5'!K46/'[1]Tabla 3'!K46))</f>
        <v>4.8</v>
      </c>
      <c r="L46" s="103">
        <f>+IF('[1]Tabla 3'!L46=0,0,('[1]Tabla 5'!L46/'[1]Tabla 3'!L46))</f>
        <v>5</v>
      </c>
      <c r="M46" s="103">
        <f>+IF('[1]Tabla 3'!M46=0,0,('[1]Tabla 5'!M46/'[1]Tabla 3'!M46))</f>
        <v>4.5999999999999996</v>
      </c>
      <c r="N46" s="103">
        <f>+IF('[1]Tabla 3'!N46=0,0,('[1]Tabla 5'!N46/'[1]Tabla 3'!N46))</f>
        <v>5</v>
      </c>
      <c r="O46" s="103">
        <f>+IF('[1]Tabla 3'!O46=0,0,('[1]Tabla 5'!O46/'[1]Tabla 3'!O46))</f>
        <v>4.7642070484581494</v>
      </c>
      <c r="P46" s="103">
        <f>+IF('[1]Tabla 3'!P46=0,0,('[1]Tabla 5'!P46/'[1]Tabla 3'!P46))</f>
        <v>5.4615</v>
      </c>
      <c r="Q46" s="103">
        <f>+IF('[1]Tabla 3'!Q46=0,0,('[1]Tabla 5'!Q46/'[1]Tabla 3'!Q46))</f>
        <v>5.3651452282157672</v>
      </c>
      <c r="R46" s="103">
        <f>+IF('[1]Tabla 3'!R46=0,0,('[1]Tabla 5'!R46/'[1]Tabla 3'!R46))</f>
        <v>5.4615</v>
      </c>
      <c r="S46" s="103">
        <f>+IF('[1]Tabla 3'!S46=0,0,('[1]Tabla 5'!S46/'[1]Tabla 3'!S46))</f>
        <v>5.5</v>
      </c>
      <c r="T46" s="103">
        <f>+IF('[1]Tabla 3'!T46=0,0,('[1]Tabla 5'!T46/'[1]Tabla 3'!T46))</f>
        <v>4.5732798241234693</v>
      </c>
      <c r="U46" s="103">
        <f>+IF('[1]Tabla 3'!U46=0,0,('[1]Tabla 5'!U46/'[1]Tabla 3'!U46))</f>
        <v>5.5</v>
      </c>
      <c r="V46" s="103">
        <f>+IF('[1]Tabla 3'!V46=0,0,('[1]Tabla 5'!V46/'[1]Tabla 3'!V46))</f>
        <v>5.3501586821822578</v>
      </c>
      <c r="W46" s="104">
        <f>+IF('[1]Tabla 3'!W46=0,0,('[1]Tabla 5'!W46/'[1]Tabla 3'!W46))</f>
        <v>5</v>
      </c>
      <c r="X46" s="104">
        <f>+IF('[1]Tabla 3'!X46=0,0,('[1]Tabla 5'!X46/'[1]Tabla 3'!X46))</f>
        <v>5</v>
      </c>
      <c r="Y46" s="104">
        <f>+IF('[1]Tabla 3'!Y46=0,0,('[1]Tabla 5'!Y46/'[1]Tabla 3'!Y46))</f>
        <v>6</v>
      </c>
      <c r="Z46" s="104">
        <f>+IF('[1]Tabla 3'!Z46=0,0,('[1]Tabla 5'!Z46/'[1]Tabla 3'!Z46))</f>
        <v>6.5</v>
      </c>
      <c r="AA46" s="103">
        <f>+IF('[1]Tabla 3'!AA46=0,0,('[1]Tabla 5'!AA46/'[1]Tabla 3'!AA46))</f>
        <v>6.5</v>
      </c>
      <c r="AB46" s="104">
        <f>+IF('[1]Tabla 3'!AB46=0,0,('[1]Tabla 5'!AB46/'[1]Tabla 3'!AB46))</f>
        <v>6</v>
      </c>
      <c r="AC46" s="104">
        <f>+IF('[1]Tabla 3'!AC46=0,0,('[1]Tabla 5'!AC46/'[1]Tabla 3'!AC46))</f>
        <v>6</v>
      </c>
      <c r="AD46" s="104">
        <f>+IF('[1]Tabla 3'!AD46=0,0,('[1]Tabla 5'!AD46/'[1]Tabla 3'!AD46))</f>
        <v>6</v>
      </c>
      <c r="AE46" s="104">
        <f>+IF('[1]Tabla 3'!AE46=0,0,('[1]Tabla 5'!AE46/'[1]Tabla 3'!AE46))</f>
        <v>6</v>
      </c>
      <c r="AF46" s="104">
        <f>+IF('[1]Tabla 3'!AF46=0,0,('[1]Tabla 5'!AF46/'[1]Tabla 3'!AF46))</f>
        <v>6.503333333333333</v>
      </c>
      <c r="AG46" s="96">
        <f>+IF('[1]Tabla 3'!AG46=0,0,('[1]Tabla 5'!AG46/'[1]Tabla 3'!AG46))</f>
        <v>7.1278260869565218</v>
      </c>
      <c r="AH46" s="104">
        <f>+IF('[1]Tabla 3'!AH46=0,0,('[1]Tabla 5'!AH46/'[1]Tabla 3'!AH46))</f>
        <v>6.5</v>
      </c>
      <c r="AI46" s="96">
        <f>+IF('[1]Tabla 3'!AI46=0,0,('[1]Tabla 5'!AI46/'[1]Tabla 3'!AI46))</f>
        <v>8</v>
      </c>
      <c r="AJ46" s="96">
        <f>+IF('[1]Tabla 3'!AJ46=0,0,('[1]Tabla 5'!AJ46/'[1]Tabla 3'!AJ46))</f>
        <v>6.5</v>
      </c>
    </row>
    <row r="47" spans="1:36" ht="16.5" customHeight="1" x14ac:dyDescent="0.25">
      <c r="A47" s="34" t="s">
        <v>44</v>
      </c>
      <c r="B47" s="96"/>
      <c r="C47" s="96"/>
      <c r="D47" s="96"/>
      <c r="E47" s="96"/>
      <c r="F47" s="96"/>
      <c r="G47" s="96"/>
      <c r="H47" s="96"/>
      <c r="I47" s="96"/>
      <c r="J47" s="96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4">
        <f>+IF('[1]Tabla 3'!W47=0,0,('[1]Tabla 5'!W47/'[1]Tabla 3'!W47))</f>
        <v>5.6</v>
      </c>
      <c r="X47" s="104">
        <f>+IF('[1]Tabla 3'!X47=0,0,('[1]Tabla 5'!X47/'[1]Tabla 3'!X47))</f>
        <v>5.5</v>
      </c>
      <c r="Y47" s="104">
        <f>+IF('[1]Tabla 3'!Y47=0,0,('[1]Tabla 5'!Y47/'[1]Tabla 3'!Y47))</f>
        <v>5.5</v>
      </c>
      <c r="Z47" s="104">
        <f>+IF('[1]Tabla 3'!Z47=0,0,('[1]Tabla 5'!Z47/'[1]Tabla 3'!Z47))</f>
        <v>5.6138245033112586</v>
      </c>
      <c r="AA47" s="103"/>
      <c r="AB47" s="104">
        <f>+IF('[1]Tabla 3'!AB47=0,0,('[1]Tabla 5'!AB47/'[1]Tabla 3'!AB47))</f>
        <v>6</v>
      </c>
      <c r="AC47" s="104">
        <f>+IF('[1]Tabla 3'!AC47=0,0,('[1]Tabla 5'!AC47/'[1]Tabla 3'!AC47))</f>
        <v>6</v>
      </c>
      <c r="AD47" s="104">
        <f>+IF('[1]Tabla 3'!AD47=0,0,('[1]Tabla 5'!AD47/'[1]Tabla 3'!AD47))</f>
        <v>6</v>
      </c>
      <c r="AE47" s="104">
        <f>+IF('[1]Tabla 3'!AE47=0,0,('[1]Tabla 5'!AE47/'[1]Tabla 3'!AE47))</f>
        <v>6</v>
      </c>
      <c r="AF47" s="104">
        <f>+IF('[1]Tabla 3'!AF47=0,0,('[1]Tabla 5'!AF47/'[1]Tabla 3'!AF47))</f>
        <v>6</v>
      </c>
      <c r="AG47" s="96">
        <f>+IF('[1]Tabla 3'!AG47=0,0,('[1]Tabla 5'!AG47/'[1]Tabla 3'!AG47))</f>
        <v>5.9087301587301591</v>
      </c>
      <c r="AH47" s="104">
        <f>+IF('[1]Tabla 3'!AH47=0,0,('[1]Tabla 5'!AH47/'[1]Tabla 3'!AH47))</f>
        <v>7</v>
      </c>
      <c r="AI47" s="96">
        <f>+IF('[1]Tabla 3'!AI47=0,0,('[1]Tabla 5'!AI47/'[1]Tabla 3'!AI47))</f>
        <v>6.0827586206896553</v>
      </c>
      <c r="AJ47" s="96">
        <f>+IF('[1]Tabla 3'!AJ47=0,0,('[1]Tabla 5'!AJ47/'[1]Tabla 3'!AJ47))</f>
        <v>6</v>
      </c>
    </row>
    <row r="48" spans="1:36" ht="16.5" customHeight="1" x14ac:dyDescent="0.25">
      <c r="A48" s="95" t="s">
        <v>11</v>
      </c>
      <c r="B48" s="96">
        <f>IF('[1]Tabla 3'!B48=0,0,('[1]Tabla 5'!B48/'[1]Tabla 3'!B48))</f>
        <v>0</v>
      </c>
      <c r="C48" s="96">
        <f>IF('[1]Tabla 3'!C48=0,0,('[1]Tabla 5'!C48/'[1]Tabla 3'!C48))</f>
        <v>0</v>
      </c>
      <c r="D48" s="96">
        <f>IF('[1]Tabla 3'!D48=0,0,('[1]Tabla 5'!D48/'[1]Tabla 3'!D48))</f>
        <v>0</v>
      </c>
      <c r="E48" s="96">
        <f>IF('[1]Tabla 3'!E48=0,0,('[1]Tabla 5'!E48/'[1]Tabla 3'!E48))</f>
        <v>0</v>
      </c>
      <c r="F48" s="96">
        <f>IF('[1]Tabla 3'!F48=0,0,('[1]Tabla 5'!F48/'[1]Tabla 3'!F48))</f>
        <v>0</v>
      </c>
      <c r="G48" s="96">
        <f>IF('[1]Tabla 3'!G48=0,0,('[1]Tabla 5'!G48/'[1]Tabla 3'!G48))</f>
        <v>0</v>
      </c>
      <c r="H48" s="96">
        <f>IF('[1]Tabla 3'!H48=0,0,('[1]Tabla 5'!H48/'[1]Tabla 3'!H48))</f>
        <v>0</v>
      </c>
      <c r="I48" s="96">
        <f>IF('[1]Tabla 3'!I48=0,0,('[1]Tabla 5'!I48/'[1]Tabla 3'!I48))</f>
        <v>0</v>
      </c>
      <c r="J48" s="96">
        <f>IF('[1]Tabla 3'!J48=0,0,('[1]Tabla 5'!J48/'[1]Tabla 3'!J48))</f>
        <v>0</v>
      </c>
      <c r="K48" s="96">
        <f>IF('[1]Tabla 3'!K48=0,0,('[1]Tabla 5'!K48/'[1]Tabla 3'!K48))</f>
        <v>0</v>
      </c>
      <c r="L48" s="96">
        <f>+IF('[1]Tabla 3'!L48=0,0,('[1]Tabla 5'!L48/'[1]Tabla 3'!L48))</f>
        <v>0</v>
      </c>
      <c r="M48" s="96">
        <f>+IF('[1]Tabla 3'!M48=0,0,('[1]Tabla 5'!M48/'[1]Tabla 3'!M48))</f>
        <v>3.8</v>
      </c>
      <c r="N48" s="96">
        <f>+IF('[1]Tabla 3'!N48=0,0,('[1]Tabla 5'!N48/'[1]Tabla 3'!N48))</f>
        <v>0</v>
      </c>
      <c r="O48" s="96">
        <f>+IF('[1]Tabla 3'!O48=0,0,('[1]Tabla 5'!O48/'[1]Tabla 3'!O48))</f>
        <v>3.8</v>
      </c>
      <c r="P48" s="96">
        <f>+IF('[1]Tabla 3'!P48=0,0,('[1]Tabla 5'!P48/'[1]Tabla 3'!P48))</f>
        <v>3</v>
      </c>
      <c r="Q48" s="96">
        <f>+IF('[1]Tabla 3'!Q48=0,0,('[1]Tabla 5'!Q48/'[1]Tabla 3'!Q48))</f>
        <v>3.1</v>
      </c>
      <c r="R48" s="96">
        <f>+IF('[1]Tabla 3'!R48=0,0,('[1]Tabla 5'!R48/'[1]Tabla 3'!R48))</f>
        <v>3</v>
      </c>
      <c r="S48" s="96">
        <f>+IF('[1]Tabla 3'!S48=0,0,('[1]Tabla 5'!S48/'[1]Tabla 3'!S48))</f>
        <v>3.5</v>
      </c>
      <c r="T48" s="96">
        <f>+IF('[1]Tabla 3'!T48=0,0,('[1]Tabla 5'!T48/'[1]Tabla 3'!T48))</f>
        <v>1.9756568840213387</v>
      </c>
      <c r="U48" s="96">
        <f>+IF('[1]Tabla 3'!U48=0,0,('[1]Tabla 5'!U48/'[1]Tabla 3'!U48))</f>
        <v>2.89861932938856</v>
      </c>
      <c r="V48" s="96">
        <f>+IF('[1]Tabla 3'!V48=0,0,('[1]Tabla 5'!V48/'[1]Tabla 3'!V48))</f>
        <v>1.5149854510184289</v>
      </c>
      <c r="W48" s="96">
        <f>+IF('[1]Tabla 3'!W48=0,0,('[1]Tabla 5'!W48/'[1]Tabla 3'!W48))</f>
        <v>3.4764705882352942</v>
      </c>
      <c r="X48" s="96">
        <f>+IF('[1]Tabla 3'!X48=0,0,('[1]Tabla 5'!X48/'[1]Tabla 3'!X48))</f>
        <v>1.7556851311953352</v>
      </c>
      <c r="Y48" s="96">
        <f>+IF('[1]Tabla 3'!Y48=0,0,('[1]Tabla 5'!Y48/'[1]Tabla 3'!Y48))</f>
        <v>3.5</v>
      </c>
      <c r="Z48" s="96">
        <f>+IF('[1]Tabla 3'!Z48=0,0,('[1]Tabla 5'!Z48/'[1]Tabla 3'!Z48))</f>
        <v>2.75</v>
      </c>
      <c r="AA48" s="96">
        <f>+IF('[1]Tabla 3'!AA48=0,0,('[1]Tabla 5'!AA48/'[1]Tabla 3'!AA48))</f>
        <v>2.3992673992673992</v>
      </c>
      <c r="AB48" s="96">
        <f>+IF('[1]Tabla 3'!AB48=0,0,('[1]Tabla 5'!AB48/'[1]Tabla 3'!AB48))</f>
        <v>2.9662721893491124</v>
      </c>
      <c r="AC48" s="96">
        <f>+IF('[1]Tabla 3'!AC48=0,0,('[1]Tabla 5'!AC48/'[1]Tabla 3'!AC48))</f>
        <v>3.25</v>
      </c>
      <c r="AD48" s="96">
        <f>+IF('[1]Tabla 3'!AD48=0,0,('[1]Tabla 5'!AD48/'[1]Tabla 3'!AD48))</f>
        <v>3.35</v>
      </c>
      <c r="AE48" s="96">
        <f>+IF('[1]Tabla 3'!AE48=0,0,('[1]Tabla 5'!AE48/'[1]Tabla 3'!AE48))</f>
        <v>3.4666666666666663</v>
      </c>
      <c r="AF48" s="96">
        <f>+IF('[1]Tabla 3'!AF48=0,0,('[1]Tabla 5'!AF48/'[1]Tabla 3'!AF48))</f>
        <v>4.0201528839471852</v>
      </c>
      <c r="AG48" s="96">
        <f>+IF('[1]Tabla 3'!AG48=0,0,('[1]Tabla 5'!AG48/'[1]Tabla 3'!AG48))</f>
        <v>2.8103448275862069</v>
      </c>
      <c r="AH48" s="96">
        <f>+IF('[1]Tabla 3'!AH48=0,0,('[1]Tabla 5'!AH48/'[1]Tabla 3'!AH48))</f>
        <v>2.207462686567164</v>
      </c>
      <c r="AI48" s="96">
        <f>+IF('[1]Tabla 3'!AI48=0,0,('[1]Tabla 5'!AI48/'[1]Tabla 3'!AI48))</f>
        <v>3.6420849420849422</v>
      </c>
      <c r="AJ48" s="96">
        <f>+IF('[1]Tabla 3'!AJ48=0,0,('[1]Tabla 5'!AJ48/'[1]Tabla 3'!AJ48))</f>
        <v>3.7613899613899613</v>
      </c>
    </row>
    <row r="49" spans="1:47" ht="16.5" customHeight="1" x14ac:dyDescent="0.25">
      <c r="A49" s="95" t="s">
        <v>18</v>
      </c>
      <c r="B49" s="96">
        <f>IF('[1]Tabla 3'!B49=0,0,('[1]Tabla 5'!B49/'[1]Tabla 3'!B49))</f>
        <v>3</v>
      </c>
      <c r="C49" s="96">
        <f>IF('[1]Tabla 3'!C49=0,0,('[1]Tabla 5'!C49/'[1]Tabla 3'!C49))</f>
        <v>3.4</v>
      </c>
      <c r="D49" s="96">
        <f>IF('[1]Tabla 3'!D49=0,0,('[1]Tabla 5'!D49/'[1]Tabla 3'!D49))</f>
        <v>0</v>
      </c>
      <c r="E49" s="96">
        <f>IF('[1]Tabla 3'!E49=0,0,('[1]Tabla 5'!E49/'[1]Tabla 3'!E49))</f>
        <v>3</v>
      </c>
      <c r="F49" s="96">
        <f>IF('[1]Tabla 3'!F49=0,0,('[1]Tabla 5'!F49/'[1]Tabla 3'!F49))</f>
        <v>3</v>
      </c>
      <c r="G49" s="96">
        <f>IF('[1]Tabla 3'!G49=0,0,('[1]Tabla 5'!G49/'[1]Tabla 3'!G49))</f>
        <v>2</v>
      </c>
      <c r="H49" s="96">
        <f>IF('[1]Tabla 3'!H49=0,0,('[1]Tabla 5'!H49/'[1]Tabla 3'!H49))</f>
        <v>0</v>
      </c>
      <c r="I49" s="96">
        <f>IF('[1]Tabla 3'!I49=0,0,('[1]Tabla 5'!I49/'[1]Tabla 3'!I49))</f>
        <v>2.5</v>
      </c>
      <c r="J49" s="96">
        <f>IF('[1]Tabla 3'!J49=0,0,('[1]Tabla 5'!J49/'[1]Tabla 3'!J49))</f>
        <v>2</v>
      </c>
      <c r="K49" s="96">
        <f>IF('[1]Tabla 3'!K49=0,0,('[1]Tabla 5'!K49/'[1]Tabla 3'!K49))</f>
        <v>3.5</v>
      </c>
      <c r="L49" s="96">
        <f>+IF('[1]Tabla 3'!L49=0,0,('[1]Tabla 5'!L49/'[1]Tabla 3'!L49))</f>
        <v>0</v>
      </c>
      <c r="M49" s="96">
        <f>+IF('[1]Tabla 3'!M49=0,0,('[1]Tabla 5'!M49/'[1]Tabla 3'!M49))</f>
        <v>4.0999999999999996</v>
      </c>
      <c r="N49" s="96">
        <f>+IF('[1]Tabla 3'!N49=0,0,('[1]Tabla 5'!N49/'[1]Tabla 3'!N49))</f>
        <v>0</v>
      </c>
      <c r="O49" s="96">
        <f>+IF('[1]Tabla 3'!O49=0,0,('[1]Tabla 5'!O49/'[1]Tabla 3'!O49))</f>
        <v>4.0999999999999996</v>
      </c>
      <c r="P49" s="96">
        <f>+IF('[1]Tabla 3'!P49=0,0,('[1]Tabla 5'!P49/'[1]Tabla 3'!P49))</f>
        <v>3.7</v>
      </c>
      <c r="Q49" s="96">
        <f>+IF('[1]Tabla 3'!Q49=0,0,('[1]Tabla 5'!Q49/'[1]Tabla 3'!Q49))</f>
        <v>4.0999999999999996</v>
      </c>
      <c r="R49" s="96">
        <f>+IF('[1]Tabla 3'!R49=0,0,('[1]Tabla 5'!R49/'[1]Tabla 3'!R49))</f>
        <v>3.7</v>
      </c>
      <c r="S49" s="96">
        <f>+IF('[1]Tabla 3'!S49=0,0,('[1]Tabla 5'!S49/'[1]Tabla 3'!S49))</f>
        <v>4.2</v>
      </c>
      <c r="T49" s="96">
        <f>+IF('[1]Tabla 3'!T49=0,0,('[1]Tabla 5'!T49/'[1]Tabla 3'!T49))</f>
        <v>4.1167795992961311</v>
      </c>
      <c r="U49" s="96">
        <f>+IF('[1]Tabla 3'!U49=0,0,('[1]Tabla 5'!U49/'[1]Tabla 3'!U49))</f>
        <v>3</v>
      </c>
      <c r="V49" s="96">
        <f>+IF('[1]Tabla 3'!V49=0,0,('[1]Tabla 5'!V49/'[1]Tabla 3'!V49))</f>
        <v>4</v>
      </c>
      <c r="W49" s="96">
        <f>+IF('[1]Tabla 3'!W49=0,0,('[1]Tabla 5'!W49/'[1]Tabla 3'!W49))</f>
        <v>0</v>
      </c>
      <c r="X49" s="96">
        <f>+IF('[1]Tabla 3'!X49=0,0,('[1]Tabla 5'!X49/'[1]Tabla 3'!X49))</f>
        <v>0</v>
      </c>
      <c r="Y49" s="96">
        <f>+IF('[1]Tabla 3'!Y49=0,0,('[1]Tabla 5'!Y49/'[1]Tabla 3'!Y49))</f>
        <v>4.5</v>
      </c>
      <c r="Z49" s="96">
        <f>+IF('[1]Tabla 3'!Z49=0,0,('[1]Tabla 5'!Z49/'[1]Tabla 3'!Z49))</f>
        <v>0</v>
      </c>
      <c r="AA49" s="96">
        <f>+IF('[1]Tabla 3'!AA49=0,0,('[1]Tabla 5'!AA49/'[1]Tabla 3'!AA49))</f>
        <v>0</v>
      </c>
      <c r="AB49" s="96">
        <f>+IF('[1]Tabla 3'!AB49=0,0,('[1]Tabla 5'!AB49/'[1]Tabla 3'!AB49))</f>
        <v>0</v>
      </c>
      <c r="AC49" s="96">
        <f>+IF('[1]Tabla 3'!AC49=0,0,('[1]Tabla 5'!AC49/'[1]Tabla 3'!AC49))</f>
        <v>0</v>
      </c>
      <c r="AD49" s="96">
        <f>+IF('[1]Tabla 3'!AD49=0,0,('[1]Tabla 5'!AD49/'[1]Tabla 3'!AD49))</f>
        <v>0</v>
      </c>
      <c r="AE49" s="96">
        <f>+IF('[1]Tabla 3'!AE49=0,0,('[1]Tabla 5'!AE49/'[1]Tabla 3'!AE49))</f>
        <v>0</v>
      </c>
      <c r="AF49" s="96">
        <f>+IF('[1]Tabla 3'!AF49=0,0,('[1]Tabla 5'!AF49/'[1]Tabla 3'!AF49))</f>
        <v>0</v>
      </c>
      <c r="AG49" s="96">
        <f>+IF('[1]Tabla 3'!AG49=0,0,('[1]Tabla 5'!AG49/'[1]Tabla 3'!AG49))</f>
        <v>0</v>
      </c>
      <c r="AH49" s="96">
        <f>+IF('[1]Tabla 3'!AH49=0,0,('[1]Tabla 5'!AH49/'[1]Tabla 3'!AH49))</f>
        <v>0</v>
      </c>
      <c r="AI49" s="96">
        <f>+IF('[1]Tabla 3'!AI49=0,0,('[1]Tabla 5'!AI49/'[1]Tabla 3'!AI49))</f>
        <v>0</v>
      </c>
      <c r="AJ49" s="96">
        <f>+IF('[1]Tabla 3'!AJ49=0,0,('[1]Tabla 5'!AJ49/'[1]Tabla 3'!AJ49))</f>
        <v>0</v>
      </c>
    </row>
    <row r="50" spans="1:47" ht="16.5" customHeight="1" x14ac:dyDescent="0.25">
      <c r="A50" s="95" t="s">
        <v>10</v>
      </c>
      <c r="B50" s="96">
        <f>IF('[1]Tabla 3'!B50=0,0,('[1]Tabla 5'!B50/'[1]Tabla 3'!B50))</f>
        <v>3.5</v>
      </c>
      <c r="C50" s="96">
        <f>IF('[1]Tabla 3'!C50=0,0,('[1]Tabla 5'!C50/'[1]Tabla 3'!C50))</f>
        <v>3.5555555555555554</v>
      </c>
      <c r="D50" s="96">
        <f>IF('[1]Tabla 3'!D50=0,0,('[1]Tabla 5'!D50/'[1]Tabla 3'!D50))</f>
        <v>3.2</v>
      </c>
      <c r="E50" s="96">
        <f>IF('[1]Tabla 3'!E50=0,0,('[1]Tabla 5'!E50/'[1]Tabla 3'!E50))</f>
        <v>3.6</v>
      </c>
      <c r="F50" s="96">
        <f>IF('[1]Tabla 3'!F50=0,0,('[1]Tabla 5'!F50/'[1]Tabla 3'!F50))</f>
        <v>3.59</v>
      </c>
      <c r="G50" s="96">
        <f>IF('[1]Tabla 3'!G50=0,0,('[1]Tabla 5'!G50/'[1]Tabla 3'!G50))</f>
        <v>3.66</v>
      </c>
      <c r="H50" s="96">
        <f>IF('[1]Tabla 3'!H50=0,0,('[1]Tabla 5'!H50/'[1]Tabla 3'!H50))</f>
        <v>3.7</v>
      </c>
      <c r="I50" s="96">
        <f>IF('[1]Tabla 3'!I50=0,0,('[1]Tabla 5'!I50/'[1]Tabla 3'!I50))</f>
        <v>3.41</v>
      </c>
      <c r="J50" s="96">
        <f>IF('[1]Tabla 3'!J50=0,0,('[1]Tabla 5'!J50/'[1]Tabla 3'!J50))</f>
        <v>3.5</v>
      </c>
      <c r="K50" s="96">
        <f>IF('[1]Tabla 3'!K50=0,0,('[1]Tabla 5'!K50/'[1]Tabla 3'!K50))</f>
        <v>4</v>
      </c>
      <c r="L50" s="96">
        <f>+IF('[1]Tabla 3'!L50=0,0,('[1]Tabla 5'!L50/'[1]Tabla 3'!L50))</f>
        <v>4</v>
      </c>
      <c r="M50" s="96">
        <f>+IF('[1]Tabla 3'!M50=0,0,('[1]Tabla 5'!M50/'[1]Tabla 3'!M50))</f>
        <v>4.0999999999999996</v>
      </c>
      <c r="N50" s="96">
        <f>+IF('[1]Tabla 3'!N50=0,0,('[1]Tabla 5'!N50/'[1]Tabla 3'!N50))</f>
        <v>4.5001021450459655</v>
      </c>
      <c r="O50" s="96">
        <f>+IF('[1]Tabla 3'!O50=0,0,('[1]Tabla 5'!O50/'[1]Tabla 3'!O50))</f>
        <v>4.3</v>
      </c>
      <c r="P50" s="96">
        <f>+IF('[1]Tabla 3'!P50=0,0,('[1]Tabla 5'!P50/'[1]Tabla 3'!P50))</f>
        <v>4.3</v>
      </c>
      <c r="Q50" s="96">
        <f>+IF('[1]Tabla 3'!Q50=0,0,('[1]Tabla 5'!Q50/'[1]Tabla 3'!Q50))</f>
        <v>4.3</v>
      </c>
      <c r="R50" s="96">
        <f>+IF('[1]Tabla 3'!R50=0,0,('[1]Tabla 5'!R50/'[1]Tabla 3'!R50))</f>
        <v>4.3</v>
      </c>
      <c r="S50" s="96">
        <f>+IF('[1]Tabla 3'!S50=0,0,('[1]Tabla 5'!S50/'[1]Tabla 3'!S50))</f>
        <v>4.2</v>
      </c>
      <c r="T50" s="96">
        <f>+IF('[1]Tabla 3'!T50=0,0,('[1]Tabla 5'!T50/'[1]Tabla 3'!T50))</f>
        <v>5.487935788948163</v>
      </c>
      <c r="U50" s="96">
        <f>+IF('[1]Tabla 3'!U50=0,0,('[1]Tabla 5'!U50/'[1]Tabla 3'!U50))</f>
        <v>5</v>
      </c>
      <c r="V50" s="96">
        <f>+IF('[1]Tabla 3'!V50=0,0,('[1]Tabla 5'!V50/'[1]Tabla 3'!V50))</f>
        <v>3.4567647058823527</v>
      </c>
      <c r="W50" s="96">
        <f>+IF('[1]Tabla 3'!W50=0,0,('[1]Tabla 5'!W50/'[1]Tabla 3'!W50))</f>
        <v>5.0999999999999996</v>
      </c>
      <c r="X50" s="96">
        <f>+IF('[1]Tabla 3'!X50=0,0,('[1]Tabla 5'!X50/'[1]Tabla 3'!X50))</f>
        <v>4.3636363636363633</v>
      </c>
      <c r="Y50" s="96">
        <f>+IF('[1]Tabla 3'!Y50=0,0,('[1]Tabla 5'!Y50/'[1]Tabla 3'!Y50))</f>
        <v>5.0999999999999996</v>
      </c>
      <c r="Z50" s="96">
        <f>+IF('[1]Tabla 3'!Z50=0,0,('[1]Tabla 5'!Z50/'[1]Tabla 3'!Z50))</f>
        <v>5.31</v>
      </c>
      <c r="AA50" s="96">
        <f>+IF('[1]Tabla 3'!AA50=0,0,('[1]Tabla 5'!AA50/'[1]Tabla 3'!AA50))</f>
        <v>5.0999999999999996</v>
      </c>
      <c r="AB50" s="96">
        <f>+IF('[1]Tabla 3'!AB50=0,0,('[1]Tabla 5'!AB50/'[1]Tabla 3'!AB50))</f>
        <v>5.2164000000000001</v>
      </c>
      <c r="AC50" s="96">
        <f>+IF('[1]Tabla 3'!AC50=0,0,('[1]Tabla 5'!AC50/'[1]Tabla 3'!AC50))</f>
        <v>5.2333333333333334</v>
      </c>
      <c r="AD50" s="96">
        <f>+IF('[1]Tabla 3'!AD50=0,0,('[1]Tabla 5'!AD50/'[1]Tabla 3'!AD50))</f>
        <v>5.2</v>
      </c>
      <c r="AE50" s="96">
        <f>+IF('[1]Tabla 3'!AE50=0,0,('[1]Tabla 5'!AE50/'[1]Tabla 3'!AE50))</f>
        <v>5.2</v>
      </c>
      <c r="AF50" s="96">
        <f>+IF('[1]Tabla 3'!AF50=0,0,('[1]Tabla 5'!AF50/'[1]Tabla 3'!AF50))</f>
        <v>6.2485714285714282</v>
      </c>
      <c r="AG50" s="96">
        <f>+IF('[1]Tabla 3'!AG50=0,0,('[1]Tabla 5'!AG50/'[1]Tabla 3'!AG50))</f>
        <v>5.2727272727272725</v>
      </c>
      <c r="AH50" s="96">
        <f>+IF('[1]Tabla 3'!AH50=0,0,('[1]Tabla 5'!AH50/'[1]Tabla 3'!AH50))</f>
        <v>5.4333333333333336</v>
      </c>
      <c r="AI50" s="96">
        <f>+IF('[1]Tabla 3'!AI50=0,0,('[1]Tabla 5'!AI50/'[1]Tabla 3'!AI50))</f>
        <v>4.1428571428571432</v>
      </c>
      <c r="AJ50" s="96">
        <f>+IF('[1]Tabla 3'!AJ50=0,0,('[1]Tabla 5'!AJ50/'[1]Tabla 3'!AJ50))</f>
        <v>4.9489795918367347</v>
      </c>
    </row>
    <row r="51" spans="1:47" ht="16.5" customHeight="1" x14ac:dyDescent="0.25">
      <c r="A51" s="95" t="s">
        <v>31</v>
      </c>
      <c r="B51" s="96">
        <f>IF('[1]Tabla 3'!B51=0,0,('[1]Tabla 5'!B51/'[1]Tabla 3'!B51))</f>
        <v>3.01</v>
      </c>
      <c r="C51" s="96">
        <f>IF('[1]Tabla 3'!C51=0,0,('[1]Tabla 5'!C51/'[1]Tabla 3'!C51))</f>
        <v>3.22</v>
      </c>
      <c r="D51" s="96">
        <f>IF('[1]Tabla 3'!D51=0,0,('[1]Tabla 5'!D51/'[1]Tabla 3'!D51))</f>
        <v>3.1447980613893374</v>
      </c>
      <c r="E51" s="96">
        <f>IF('[1]Tabla 3'!E51=0,0,('[1]Tabla 5'!E51/'[1]Tabla 3'!E51))</f>
        <v>3.2</v>
      </c>
      <c r="F51" s="96">
        <f>IF('[1]Tabla 3'!F51=0,0,('[1]Tabla 5'!F51/'[1]Tabla 3'!F51))</f>
        <v>3.2</v>
      </c>
      <c r="G51" s="96">
        <f>IF('[1]Tabla 3'!G51=0,0,('[1]Tabla 5'!G51/'[1]Tabla 3'!G51))</f>
        <v>3.2</v>
      </c>
      <c r="H51" s="96">
        <f>IF('[1]Tabla 3'!H51=0,0,('[1]Tabla 5'!H51/'[1]Tabla 3'!H51))</f>
        <v>3.2</v>
      </c>
      <c r="I51" s="96">
        <f>IF('[1]Tabla 3'!I51=0,0,('[1]Tabla 5'!I51/'[1]Tabla 3'!I51))</f>
        <v>3.2</v>
      </c>
      <c r="J51" s="96">
        <f>IF('[1]Tabla 3'!J51=0,0,('[1]Tabla 5'!J51/'[1]Tabla 3'!J51))</f>
        <v>3.2</v>
      </c>
      <c r="K51" s="96">
        <f>IF('[1]Tabla 3'!K51=0,0,('[1]Tabla 5'!K51/'[1]Tabla 3'!K51))</f>
        <v>3.8</v>
      </c>
      <c r="L51" s="96">
        <f>+IF('[1]Tabla 3'!L51=0,0,('[1]Tabla 5'!L51/'[1]Tabla 3'!L51))</f>
        <v>3.8</v>
      </c>
      <c r="M51" s="96">
        <f>+IF('[1]Tabla 3'!M51=0,0,('[1]Tabla 5'!M51/'[1]Tabla 3'!M51))</f>
        <v>3.8</v>
      </c>
      <c r="N51" s="96">
        <f>+IF('[1]Tabla 3'!N51=0,0,('[1]Tabla 5'!N51/'[1]Tabla 3'!N51))</f>
        <v>4.0999296270232231</v>
      </c>
      <c r="O51" s="96">
        <f>+IF('[1]Tabla 3'!O51=0,0,('[1]Tabla 5'!O51/'[1]Tabla 3'!O51))</f>
        <v>4.5</v>
      </c>
      <c r="P51" s="96">
        <f>+IF('[1]Tabla 3'!P51=0,0,('[1]Tabla 5'!P51/'[1]Tabla 3'!P51))</f>
        <v>3.8</v>
      </c>
      <c r="Q51" s="96">
        <f>+IF('[1]Tabla 3'!Q51=0,0,('[1]Tabla 5'!Q51/'[1]Tabla 3'!Q51))</f>
        <v>4.0999999999999996</v>
      </c>
      <c r="R51" s="96">
        <f>+IF('[1]Tabla 3'!R51=0,0,('[1]Tabla 5'!R51/'[1]Tabla 3'!R51))</f>
        <v>3.8</v>
      </c>
      <c r="S51" s="96">
        <f>+IF('[1]Tabla 3'!S51=0,0,('[1]Tabla 5'!S51/'[1]Tabla 3'!S51))</f>
        <v>4.2</v>
      </c>
      <c r="T51" s="96">
        <f>+IF('[1]Tabla 3'!T51=0,0,('[1]Tabla 5'!T51/'[1]Tabla 3'!T51))</f>
        <v>3.3659339505548731</v>
      </c>
      <c r="U51" s="96">
        <f>+IF('[1]Tabla 3'!U51=0,0,('[1]Tabla 5'!U51/'[1]Tabla 3'!U51))</f>
        <v>3.4</v>
      </c>
      <c r="V51" s="96">
        <f>+IF('[1]Tabla 3'!V51=0,0,('[1]Tabla 5'!V51/'[1]Tabla 3'!V51))</f>
        <v>2.0161290322580645</v>
      </c>
      <c r="W51" s="96">
        <f>+IF('[1]Tabla 3'!W51=0,0,('[1]Tabla 5'!W51/'[1]Tabla 3'!W51))</f>
        <v>3.7</v>
      </c>
      <c r="X51" s="96">
        <f>+IF('[1]Tabla 3'!X51=0,0,('[1]Tabla 5'!X51/'[1]Tabla 3'!X51))</f>
        <v>2.9068435754189945</v>
      </c>
      <c r="Y51" s="96">
        <f>+IF('[1]Tabla 3'!Y51=0,0,('[1]Tabla 5'!Y51/'[1]Tabla 3'!Y51))</f>
        <v>3.6500489715964739</v>
      </c>
      <c r="Z51" s="96">
        <f>+IF('[1]Tabla 3'!Z51=0,0,('[1]Tabla 5'!Z51/'[1]Tabla 3'!Z51))</f>
        <v>3.6</v>
      </c>
      <c r="AA51" s="96">
        <f>+IF('[1]Tabla 3'!AA51=0,0,('[1]Tabla 5'!AA51/'[1]Tabla 3'!AA51))</f>
        <v>3.8000312207305651</v>
      </c>
      <c r="AB51" s="96">
        <f>+IF('[1]Tabla 3'!AB51=0,0,('[1]Tabla 5'!AB51/'[1]Tabla 3'!AB51))</f>
        <v>3.5</v>
      </c>
      <c r="AC51" s="96">
        <f>+IF('[1]Tabla 3'!AC51=0,0,('[1]Tabla 5'!AC51/'[1]Tabla 3'!AC51))</f>
        <v>3.5</v>
      </c>
      <c r="AD51" s="96">
        <f>+IF('[1]Tabla 3'!AD51=0,0,('[1]Tabla 5'!AD51/'[1]Tabla 3'!AD51))</f>
        <v>3.5</v>
      </c>
      <c r="AE51" s="96">
        <f>+IF('[1]Tabla 3'!AE51=0,0,('[1]Tabla 5'!AE51/'[1]Tabla 3'!AE51))</f>
        <v>3.5</v>
      </c>
      <c r="AF51" s="96">
        <f>+IF('[1]Tabla 3'!AF51=0,0,('[1]Tabla 5'!AF51/'[1]Tabla 3'!AF51))</f>
        <v>3.5</v>
      </c>
      <c r="AG51" s="96">
        <f>+IF('[1]Tabla 3'!AG51=0,0,('[1]Tabla 5'!AG51/'[1]Tabla 3'!AG51))</f>
        <v>1.7608695652173914</v>
      </c>
      <c r="AH51" s="96">
        <f>+IF('[1]Tabla 3'!AH51=0,0,('[1]Tabla 5'!AH51/'[1]Tabla 3'!AH51))</f>
        <v>2.2987538940809968</v>
      </c>
      <c r="AI51" s="96">
        <f>+IF('[1]Tabla 3'!AI51=0,0,('[1]Tabla 5'!AI51/'[1]Tabla 3'!AI51))</f>
        <v>3.5</v>
      </c>
      <c r="AJ51" s="96">
        <f>+IF('[1]Tabla 3'!AJ51=0,0,('[1]Tabla 5'!AJ51/'[1]Tabla 3'!AJ51))</f>
        <v>3.33446449263367</v>
      </c>
    </row>
    <row r="52" spans="1:47" ht="16.5" customHeight="1" x14ac:dyDescent="0.25">
      <c r="A52" s="95" t="s">
        <v>32</v>
      </c>
      <c r="B52" s="96">
        <f>IF('[1]Tabla 3'!B52=0,0,('[1]Tabla 5'!B52/'[1]Tabla 3'!B52))</f>
        <v>3.8</v>
      </c>
      <c r="C52" s="96">
        <f>IF('[1]Tabla 3'!C52=0,0,('[1]Tabla 5'!C52/'[1]Tabla 3'!C52))</f>
        <v>3.7</v>
      </c>
      <c r="D52" s="96">
        <f>IF('[1]Tabla 3'!D52=0,0,('[1]Tabla 5'!D52/'[1]Tabla 3'!D52))</f>
        <v>3.13</v>
      </c>
      <c r="E52" s="96">
        <f>IF('[1]Tabla 3'!E52=0,0,('[1]Tabla 5'!E52/'[1]Tabla 3'!E52))</f>
        <v>3.35</v>
      </c>
      <c r="F52" s="96">
        <f>IF('[1]Tabla 3'!F52=0,0,('[1]Tabla 5'!F52/'[1]Tabla 3'!F52))</f>
        <v>3.4</v>
      </c>
      <c r="G52" s="96">
        <f>IF('[1]Tabla 3'!G52=0,0,('[1]Tabla 5'!G52/'[1]Tabla 3'!G52))</f>
        <v>3.4</v>
      </c>
      <c r="H52" s="96">
        <f>IF('[1]Tabla 3'!H52=0,0,('[1]Tabla 5'!H52/'[1]Tabla 3'!H52))</f>
        <v>3.4</v>
      </c>
      <c r="I52" s="96">
        <f>IF('[1]Tabla 3'!I52=0,0,('[1]Tabla 5'!I52/'[1]Tabla 3'!I52))</f>
        <v>3.87</v>
      </c>
      <c r="J52" s="96">
        <f>IF('[1]Tabla 3'!J52=0,0,('[1]Tabla 5'!J52/'[1]Tabla 3'!J52))</f>
        <v>3.6</v>
      </c>
      <c r="K52" s="96">
        <f>IF('[1]Tabla 3'!K52=0,0,('[1]Tabla 5'!K52/'[1]Tabla 3'!K52))</f>
        <v>4.3</v>
      </c>
      <c r="L52" s="96">
        <f>+IF('[1]Tabla 3'!L52=0,0,('[1]Tabla 5'!L52/'[1]Tabla 3'!L52))</f>
        <v>4.26</v>
      </c>
      <c r="M52" s="96">
        <f>+IF('[1]Tabla 3'!M52=0,0,('[1]Tabla 5'!M52/'[1]Tabla 3'!M52))</f>
        <v>4.5</v>
      </c>
      <c r="N52" s="96">
        <f>+IF('[1]Tabla 3'!N52=0,0,('[1]Tabla 5'!N52/'[1]Tabla 3'!N52))</f>
        <v>4.9217054263565894</v>
      </c>
      <c r="O52" s="96">
        <f>+IF('[1]Tabla 3'!O52=0,0,('[1]Tabla 5'!O52/'[1]Tabla 3'!O52))</f>
        <v>4.5</v>
      </c>
      <c r="P52" s="96">
        <f>+IF('[1]Tabla 3'!P52=0,0,('[1]Tabla 5'!P52/'[1]Tabla 3'!P52))</f>
        <v>4</v>
      </c>
      <c r="Q52" s="96">
        <f>+IF('[1]Tabla 3'!Q52=0,0,('[1]Tabla 5'!Q52/'[1]Tabla 3'!Q52))</f>
        <v>4.5</v>
      </c>
      <c r="R52" s="96">
        <f>+IF('[1]Tabla 3'!R52=0,0,('[1]Tabla 5'!R52/'[1]Tabla 3'!R52))</f>
        <v>4</v>
      </c>
      <c r="S52" s="96">
        <f>+IF('[1]Tabla 3'!S52=0,0,('[1]Tabla 5'!S52/'[1]Tabla 3'!S52))</f>
        <v>4.5</v>
      </c>
      <c r="T52" s="96">
        <f>+IF('[1]Tabla 3'!T52=0,0,('[1]Tabla 5'!T52/'[1]Tabla 3'!T52))</f>
        <v>4.9368697728736572</v>
      </c>
      <c r="U52" s="96">
        <f>+IF('[1]Tabla 3'!U52=0,0,('[1]Tabla 5'!U52/'[1]Tabla 3'!U52))</f>
        <v>4.7338709677419351</v>
      </c>
      <c r="V52" s="96">
        <f>+IF('[1]Tabla 3'!V52=0,0,('[1]Tabla 5'!V52/'[1]Tabla 3'!V52))</f>
        <v>4.4897029702970297</v>
      </c>
      <c r="W52" s="96">
        <f>+IF('[1]Tabla 3'!W52=0,0,('[1]Tabla 5'!W52/'[1]Tabla 3'!W52))</f>
        <v>5.5</v>
      </c>
      <c r="X52" s="96">
        <f>+IF('[1]Tabla 3'!X52=0,0,('[1]Tabla 5'!X52/'[1]Tabla 3'!X52))</f>
        <v>5.5</v>
      </c>
      <c r="Y52" s="96">
        <f>+IF('[1]Tabla 3'!Y52=0,0,('[1]Tabla 5'!Y52/'[1]Tabla 3'!Y52))</f>
        <v>6.2365145228215768</v>
      </c>
      <c r="Z52" s="96">
        <f>+IF('[1]Tabla 3'!Z52=0,0,('[1]Tabla 5'!Z52/'[1]Tabla 3'!Z52))</f>
        <v>6.5</v>
      </c>
      <c r="AA52" s="96">
        <f>+IF('[1]Tabla 3'!AA52=0,0,('[1]Tabla 5'!AA52/'[1]Tabla 3'!AA52))</f>
        <v>3.1969944462593922</v>
      </c>
      <c r="AB52" s="96">
        <f>+IF('[1]Tabla 3'!AB52=0,0,('[1]Tabla 5'!AB52/'[1]Tabla 3'!AB52))</f>
        <v>6.6666856006816246</v>
      </c>
      <c r="AC52" s="96">
        <f>+IF('[1]Tabla 3'!AC52=0,0,('[1]Tabla 5'!AC52/'[1]Tabla 3'!AC52))</f>
        <v>4.75</v>
      </c>
      <c r="AD52" s="96">
        <f>+IF('[1]Tabla 3'!AD52=0,0,('[1]Tabla 5'!AD52/'[1]Tabla 3'!AD52))</f>
        <v>6.666666666666667</v>
      </c>
      <c r="AE52" s="96">
        <f>+IF('[1]Tabla 3'!AE52=0,0,('[1]Tabla 5'!AE52/'[1]Tabla 3'!AE52))</f>
        <v>4.75</v>
      </c>
      <c r="AF52" s="96">
        <f>+IF('[1]Tabla 3'!AF52=0,0,('[1]Tabla 5'!AF52/'[1]Tabla 3'!AF52))</f>
        <v>6.6152980877390331</v>
      </c>
      <c r="AG52" s="96">
        <f>+IF('[1]Tabla 3'!AG52=0,0,('[1]Tabla 5'!AG52/'[1]Tabla 3'!AG52))</f>
        <v>4.4230768850427742</v>
      </c>
      <c r="AH52" s="96">
        <f>+IF('[1]Tabla 3'!AH52=0,0,('[1]Tabla 5'!AH52/'[1]Tabla 3'!AH52))</f>
        <v>3.5</v>
      </c>
      <c r="AI52" s="96">
        <f>+IF('[1]Tabla 3'!AI52=0,0,('[1]Tabla 5'!AI52/'[1]Tabla 3'!AI52))</f>
        <v>5</v>
      </c>
      <c r="AJ52" s="96">
        <f>+IF('[1]Tabla 3'!AJ52=0,0,('[1]Tabla 5'!AJ52/'[1]Tabla 3'!AJ52))</f>
        <v>5.875</v>
      </c>
    </row>
    <row r="53" spans="1:47" ht="16.5" customHeight="1" x14ac:dyDescent="0.25">
      <c r="A53" s="95" t="s">
        <v>4</v>
      </c>
      <c r="B53" s="96">
        <f>IF('[1]Tabla 3'!B53=0,0,('[1]Tabla 5'!B53/'[1]Tabla 3'!B53))</f>
        <v>4.7</v>
      </c>
      <c r="C53" s="96">
        <f>IF('[1]Tabla 3'!C53=0,0,('[1]Tabla 5'!C53/'[1]Tabla 3'!C53))</f>
        <v>4.5</v>
      </c>
      <c r="D53" s="96">
        <f>IF('[1]Tabla 3'!D53=0,0,('[1]Tabla 5'!D53/'[1]Tabla 3'!D53))</f>
        <v>4.4000000000000004</v>
      </c>
      <c r="E53" s="96">
        <f>IF('[1]Tabla 3'!E53=0,0,('[1]Tabla 5'!E53/'[1]Tabla 3'!E53))</f>
        <v>4.7</v>
      </c>
      <c r="F53" s="96">
        <f>IF('[1]Tabla 3'!F53=0,0,('[1]Tabla 5'!F53/'[1]Tabla 3'!F53))</f>
        <v>4.59</v>
      </c>
      <c r="G53" s="96">
        <f>IF('[1]Tabla 3'!G53=0,0,('[1]Tabla 5'!G53/'[1]Tabla 3'!G53))</f>
        <v>5.2</v>
      </c>
      <c r="H53" s="96">
        <f>IF('[1]Tabla 3'!H53=0,0,('[1]Tabla 5'!H53/'[1]Tabla 3'!H53))</f>
        <v>5.31</v>
      </c>
      <c r="I53" s="96">
        <f>IF('[1]Tabla 3'!I53=0,0,('[1]Tabla 5'!I53/'[1]Tabla 3'!I53))</f>
        <v>5.68</v>
      </c>
      <c r="J53" s="96">
        <f>IF('[1]Tabla 3'!J53=0,0,('[1]Tabla 5'!J53/'[1]Tabla 3'!J53))</f>
        <v>5.6</v>
      </c>
      <c r="K53" s="96">
        <f>IF('[1]Tabla 3'!K53=0,0,('[1]Tabla 5'!K53/'[1]Tabla 3'!K53))</f>
        <v>6.1</v>
      </c>
      <c r="L53" s="96">
        <f>+IF('[1]Tabla 3'!L53=0,0,('[1]Tabla 5'!L53/'[1]Tabla 3'!L53))</f>
        <v>6.1</v>
      </c>
      <c r="M53" s="96">
        <f>+IF('[1]Tabla 3'!M53=0,0,('[1]Tabla 5'!M53/'[1]Tabla 3'!M53))</f>
        <v>6.2</v>
      </c>
      <c r="N53" s="96">
        <f>+IF('[1]Tabla 3'!N53=0,0,('[1]Tabla 5'!N53/'[1]Tabla 3'!N53))</f>
        <v>6.2068292682926831</v>
      </c>
      <c r="O53" s="96">
        <f>+IF('[1]Tabla 3'!O53=0,0,('[1]Tabla 5'!O53/'[1]Tabla 3'!O53))</f>
        <v>6.2</v>
      </c>
      <c r="P53" s="96">
        <f>+IF('[1]Tabla 3'!P53=0,0,('[1]Tabla 5'!P53/'[1]Tabla 3'!P53))</f>
        <v>7.2</v>
      </c>
      <c r="Q53" s="96">
        <f>+IF('[1]Tabla 3'!Q53=0,0,('[1]Tabla 5'!Q53/'[1]Tabla 3'!Q53))</f>
        <v>6.7</v>
      </c>
      <c r="R53" s="96">
        <f>+IF('[1]Tabla 3'!R53=0,0,('[1]Tabla 5'!R53/'[1]Tabla 3'!R53))</f>
        <v>7.2</v>
      </c>
      <c r="S53" s="96">
        <f>+IF('[1]Tabla 3'!S53=0,0,('[1]Tabla 5'!S53/'[1]Tabla 3'!S53))</f>
        <v>7.5</v>
      </c>
      <c r="T53" s="96">
        <f>+IF('[1]Tabla 3'!T53=0,0,('[1]Tabla 5'!T53/'[1]Tabla 3'!T53))</f>
        <v>6.2373439094611962</v>
      </c>
      <c r="U53" s="96">
        <f>+IF('[1]Tabla 3'!U53=0,0,('[1]Tabla 5'!U53/'[1]Tabla 3'!U53))</f>
        <v>7.0900826446280991</v>
      </c>
      <c r="V53" s="96">
        <f>+IF('[1]Tabla 3'!V53=0,0,('[1]Tabla 5'!V53/'[1]Tabla 3'!V53))</f>
        <v>4.9344262295081966</v>
      </c>
      <c r="W53" s="96">
        <f>+IF('[1]Tabla 3'!W53=0,0,('[1]Tabla 5'!W53/'[1]Tabla 3'!W53))</f>
        <v>6.2</v>
      </c>
      <c r="X53" s="96">
        <f>+IF('[1]Tabla 3'!X53=0,0,('[1]Tabla 5'!X53/'[1]Tabla 3'!X53))</f>
        <v>4.2584269662921352</v>
      </c>
      <c r="Y53" s="96">
        <f>+IF('[1]Tabla 3'!Y53=0,0,('[1]Tabla 5'!Y53/'[1]Tabla 3'!Y53))</f>
        <v>6.9</v>
      </c>
      <c r="Z53" s="96">
        <f>+IF('[1]Tabla 3'!Z53=0,0,('[1]Tabla 5'!Z53/'[1]Tabla 3'!Z53))</f>
        <v>6.5</v>
      </c>
      <c r="AA53" s="96">
        <f>+IF('[1]Tabla 3'!AA53=0,0,('[1]Tabla 5'!AA53/'[1]Tabla 3'!AA53))</f>
        <v>7.1800359712230213</v>
      </c>
      <c r="AB53" s="96">
        <f>+IF('[1]Tabla 3'!AB53=0,0,('[1]Tabla 5'!AB53/'[1]Tabla 3'!AB53))</f>
        <v>7.1800650054171182</v>
      </c>
      <c r="AC53" s="96">
        <f>+IF('[1]Tabla 3'!AC53=0,0,('[1]Tabla 5'!AC53/'[1]Tabla 3'!AC53))</f>
        <v>7.18</v>
      </c>
      <c r="AD53" s="96">
        <f>+IF('[1]Tabla 3'!AD53=0,0,('[1]Tabla 5'!AD53/'[1]Tabla 3'!AD53))</f>
        <v>7.82</v>
      </c>
      <c r="AE53" s="96">
        <f>+IF('[1]Tabla 3'!AE53=0,0,('[1]Tabla 5'!AE53/'[1]Tabla 3'!AE53))</f>
        <v>7.82</v>
      </c>
      <c r="AF53" s="96">
        <f>+IF('[1]Tabla 3'!AF53=0,0,('[1]Tabla 5'!AF53/'[1]Tabla 3'!AF53))</f>
        <v>8.0079787234042552</v>
      </c>
      <c r="AG53" s="96">
        <f>+IF('[1]Tabla 3'!AG53=0,0,('[1]Tabla 5'!AG53/'[1]Tabla 3'!AG53))</f>
        <v>7.6556962025316455</v>
      </c>
      <c r="AH53" s="96">
        <f>+IF('[1]Tabla 3'!AH53=0,0,('[1]Tabla 5'!AH53/'[1]Tabla 3'!AH53))</f>
        <v>7.21</v>
      </c>
      <c r="AI53" s="96">
        <f>+IF('[1]Tabla 3'!AI53=0,0,('[1]Tabla 5'!AI53/'[1]Tabla 3'!AI53))</f>
        <v>6.9571428571428573</v>
      </c>
      <c r="AJ53" s="96">
        <f>+IF('[1]Tabla 3'!AJ53=0,0,('[1]Tabla 5'!AJ53/'[1]Tabla 3'!AJ53))</f>
        <v>8.3000000000000007</v>
      </c>
    </row>
    <row r="54" spans="1:47" ht="16.5" customHeight="1" thickBot="1" x14ac:dyDescent="0.3">
      <c r="A54" s="95" t="s">
        <v>100</v>
      </c>
      <c r="B54" s="96">
        <f>IF('[1]Tabla 3'!B54=0,0,('[1]Tabla 5'!B54/'[1]Tabla 3'!B54))</f>
        <v>0</v>
      </c>
      <c r="C54" s="96">
        <f>IF('[1]Tabla 3'!C54=0,0,('[1]Tabla 5'!C54/'[1]Tabla 3'!C54))</f>
        <v>0</v>
      </c>
      <c r="D54" s="96">
        <f>IF('[1]Tabla 3'!D54=0,0,('[1]Tabla 5'!D54/'[1]Tabla 3'!D54))</f>
        <v>0</v>
      </c>
      <c r="E54" s="96">
        <f>IF('[1]Tabla 3'!E54=0,0,('[1]Tabla 5'!E54/'[1]Tabla 3'!E54))</f>
        <v>0</v>
      </c>
      <c r="F54" s="96">
        <f>IF('[1]Tabla 3'!F54=0,0,('[1]Tabla 5'!F54/'[1]Tabla 3'!F54))</f>
        <v>0</v>
      </c>
      <c r="G54" s="96">
        <f>IF('[1]Tabla 3'!G54=0,0,('[1]Tabla 5'!G54/'[1]Tabla 3'!G54))</f>
        <v>0</v>
      </c>
      <c r="H54" s="96">
        <f>IF('[1]Tabla 3'!H54=0,0,('[1]Tabla 5'!H54/'[1]Tabla 3'!H54))</f>
        <v>0</v>
      </c>
      <c r="I54" s="96">
        <f>IF('[1]Tabla 3'!I54=0,0,('[1]Tabla 5'!I54/'[1]Tabla 3'!I54))</f>
        <v>0</v>
      </c>
      <c r="J54" s="96">
        <f>IF('[1]Tabla 3'!J54=0,0,('[1]Tabla 5'!J54/'[1]Tabla 3'!J54))</f>
        <v>0</v>
      </c>
      <c r="K54" s="96">
        <f>IF('[1]Tabla 3'!K54=0,0,('[1]Tabla 5'!K54/'[1]Tabla 3'!K54))</f>
        <v>0</v>
      </c>
      <c r="L54" s="96">
        <f>+IF('[1]Tabla 3'!L54=0,0,('[1]Tabla 5'!L54/'[1]Tabla 3'!L54))</f>
        <v>0</v>
      </c>
      <c r="M54" s="96">
        <f>+IF('[1]Tabla 3'!M54=0,0,('[1]Tabla 5'!M54/'[1]Tabla 3'!M54))</f>
        <v>4</v>
      </c>
      <c r="N54" s="96">
        <f>+IF('[1]Tabla 3'!N54=0,0,('[1]Tabla 5'!N54/'[1]Tabla 3'!N54))</f>
        <v>0</v>
      </c>
      <c r="O54" s="96">
        <f>+IF('[1]Tabla 3'!O54=0,0,('[1]Tabla 5'!O54/'[1]Tabla 3'!O54))</f>
        <v>0</v>
      </c>
      <c r="P54" s="96">
        <f>+IF('[1]Tabla 3'!P54=0,0,('[1]Tabla 5'!P54/'[1]Tabla 3'!P54))</f>
        <v>0</v>
      </c>
      <c r="Q54" s="96">
        <f>+IF('[1]Tabla 3'!Q54=0,0,('[1]Tabla 5'!Q54/'[1]Tabla 3'!Q54))</f>
        <v>0</v>
      </c>
      <c r="R54" s="96">
        <f>+IF('[1]Tabla 3'!R54=0,0,('[1]Tabla 5'!R54/'[1]Tabla 3'!R54))</f>
        <v>0</v>
      </c>
      <c r="S54" s="96">
        <f>+IF('[1]Tabla 3'!S54=0,0,('[1]Tabla 5'!S54/'[1]Tabla 3'!S54))</f>
        <v>0</v>
      </c>
      <c r="T54" s="96">
        <f>+IF('[1]Tabla 3'!T54=0,0,('[1]Tabla 5'!T54/'[1]Tabla 3'!T54))</f>
        <v>3.6586238592987752</v>
      </c>
      <c r="U54" s="96">
        <f>+IF('[1]Tabla 3'!U54=0,0,('[1]Tabla 5'!U54/'[1]Tabla 3'!U54))</f>
        <v>0</v>
      </c>
      <c r="V54" s="96">
        <f>+IF('[1]Tabla 3'!V54=0,0,('[1]Tabla 5'!V54/'[1]Tabla 3'!V54))</f>
        <v>0</v>
      </c>
      <c r="W54" s="96">
        <f>+IF('[1]Tabla 3'!W54=0,0,('[1]Tabla 5'!W54/'[1]Tabla 3'!W54))</f>
        <v>0</v>
      </c>
      <c r="X54" s="96">
        <f>+IF('[1]Tabla 3'!X54=0,0,('[1]Tabla 5'!X54/'[1]Tabla 3'!X54))</f>
        <v>0</v>
      </c>
      <c r="Y54" s="96">
        <f>+IF('[1]Tabla 3'!Y54=0,0,('[1]Tabla 5'!Y54/'[1]Tabla 3'!Y54))</f>
        <v>0</v>
      </c>
      <c r="Z54" s="96">
        <f>+IF('[1]Tabla 3'!Z54=0,0,('[1]Tabla 5'!Z54/'[1]Tabla 3'!Z54))</f>
        <v>0</v>
      </c>
      <c r="AA54" s="96">
        <f>+IF('[1]Tabla 3'!AA54=0,0,('[1]Tabla 5'!AA54/'[1]Tabla 3'!AA54))</f>
        <v>0</v>
      </c>
      <c r="AB54" s="96">
        <f>+IF('[1]Tabla 3'!AB54=0,0,('[1]Tabla 5'!AB54/'[1]Tabla 3'!AB54))</f>
        <v>0</v>
      </c>
      <c r="AC54" s="96">
        <f>+IF('[1]Tabla 3'!AC54=0,0,('[1]Tabla 5'!AC54/'[1]Tabla 3'!AC54))</f>
        <v>0</v>
      </c>
      <c r="AD54" s="96">
        <f>+IF('[1]Tabla 3'!AD54=0,0,('[1]Tabla 5'!AD54/'[1]Tabla 3'!AD54))</f>
        <v>0</v>
      </c>
      <c r="AE54" s="96">
        <f>+IF('[1]Tabla 3'!AE54=0,0,('[1]Tabla 5'!AE54/'[1]Tabla 3'!AE54))</f>
        <v>0</v>
      </c>
      <c r="AF54" s="96">
        <f>+IF('[1]Tabla 3'!AF54=0,0,('[1]Tabla 5'!AF54/'[1]Tabla 3'!AF54))</f>
        <v>0</v>
      </c>
      <c r="AG54" s="96">
        <f>+IF('[1]Tabla 3'!AG54=0,0,('[1]Tabla 5'!AG54/'[1]Tabla 3'!AG54))</f>
        <v>0</v>
      </c>
      <c r="AH54" s="96">
        <f>+IF('[1]Tabla 3'!AH54=0,0,('[1]Tabla 5'!AH54/'[1]Tabla 3'!AH54))</f>
        <v>0</v>
      </c>
      <c r="AI54" s="96">
        <f>+IF('[1]Tabla 3'!AI54=0,0,('[1]Tabla 5'!AI54/'[1]Tabla 3'!AI54))</f>
        <v>0</v>
      </c>
      <c r="AJ54" s="96">
        <f>+IF('[1]Tabla 3'!AJ54=0,0,('[1]Tabla 5'!AJ54/'[1]Tabla 3'!AJ54))</f>
        <v>0</v>
      </c>
    </row>
    <row r="55" spans="1:47" s="99" customFormat="1" ht="32.25" thickBot="1" x14ac:dyDescent="0.3">
      <c r="A55" s="101" t="s">
        <v>47</v>
      </c>
      <c r="B55" s="102">
        <f>'[1]Tabla 5'!B55/'[1]Tabla 3'!B55</f>
        <v>3.5372701949860725</v>
      </c>
      <c r="C55" s="102">
        <f>'[1]Tabla 5'!C55/'[1]Tabla 3'!C55</f>
        <v>3.7273566447599462</v>
      </c>
      <c r="D55" s="102">
        <f>'[1]Tabla 5'!D55/'[1]Tabla 3'!D55</f>
        <v>3.3299784283513092</v>
      </c>
      <c r="E55" s="102">
        <f>'[1]Tabla 5'!E55/'[1]Tabla 3'!E55</f>
        <v>3.5655654544878095</v>
      </c>
      <c r="F55" s="102">
        <f>'[1]Tabla 5'!F55/'[1]Tabla 3'!F55</f>
        <v>3.3886435437252134</v>
      </c>
      <c r="G55" s="102">
        <f>'[1]Tabla 5'!G55/'[1]Tabla 3'!G55</f>
        <v>3.7842377906069586</v>
      </c>
      <c r="H55" s="102">
        <f>'[1]Tabla 5'!H55/'[1]Tabla 3'!H55</f>
        <v>3.5284262441734544</v>
      </c>
      <c r="I55" s="102">
        <f>'[1]Tabla 5'!I55/'[1]Tabla 3'!I55</f>
        <v>3.7933297158642465</v>
      </c>
      <c r="J55" s="102">
        <f>'[1]Tabla 5'!J55/'[1]Tabla 3'!J55</f>
        <v>3.721718455582582</v>
      </c>
      <c r="K55" s="102">
        <f>IF('[1]Tabla 3'!K55=0,0,('[1]Tabla 5'!K55/'[1]Tabla 3'!K55))</f>
        <v>4.2909403110304591</v>
      </c>
      <c r="L55" s="102">
        <f>+IF('[1]Tabla 3'!L55=0,0,('[1]Tabla 5'!L55/'[1]Tabla 3'!L55))</f>
        <v>4.2219844534510917</v>
      </c>
      <c r="M55" s="102">
        <f>+IF('[1]Tabla 3'!M55=0,0,('[1]Tabla 5'!M55/'[1]Tabla 3'!M55))</f>
        <v>4.458637734668967</v>
      </c>
      <c r="N55" s="102">
        <f>+IF('[1]Tabla 3'!N55=0,0,('[1]Tabla 5'!N55/'[1]Tabla 3'!N55))</f>
        <v>4.5137429810657723</v>
      </c>
      <c r="O55" s="102">
        <f>+IF('[1]Tabla 3'!O55=0,0,('[1]Tabla 5'!O55/'[1]Tabla 3'!O55))</f>
        <v>4.4872589848726543</v>
      </c>
      <c r="P55" s="102">
        <f>+IF('[1]Tabla 3'!P55=0,0,('[1]Tabla 5'!P55/'[1]Tabla 3'!P55))</f>
        <v>4.3527188954107237</v>
      </c>
      <c r="Q55" s="102">
        <f>+IF('[1]Tabla 3'!Q55=0,0,('[1]Tabla 5'!Q55/'[1]Tabla 3'!Q55))</f>
        <v>4.5507933662034965</v>
      </c>
      <c r="R55" s="102">
        <f>+IF('[1]Tabla 3'!R55=0,0,('[1]Tabla 5'!R55/'[1]Tabla 3'!R55))</f>
        <v>4.2796092449999588</v>
      </c>
      <c r="S55" s="102">
        <f>+IF('[1]Tabla 3'!S55=0,0,('[1]Tabla 5'!S55/'[1]Tabla 3'!S55))</f>
        <v>4.7393730049687814</v>
      </c>
      <c r="T55" s="102">
        <f>+IF('[1]Tabla 3'!T55=0,0,('[1]Tabla 5'!T55/'[1]Tabla 3'!T55))</f>
        <v>4.5373106048630421</v>
      </c>
      <c r="U55" s="102">
        <f>+IF('[1]Tabla 3'!U55=0,0,('[1]Tabla 5'!U55/'[1]Tabla 3'!U55))</f>
        <v>4.442007037938339</v>
      </c>
      <c r="V55" s="102">
        <f>+IF('[1]Tabla 3'!V55=0,0,('[1]Tabla 5'!V55/'[1]Tabla 3'!V55))</f>
        <v>3.5801979031688065</v>
      </c>
      <c r="W55" s="102">
        <f>+IF('[1]Tabla 3'!W55=0,0,('[1]Tabla 5'!W55/'[1]Tabla 3'!W55))</f>
        <v>4.6448247782073322</v>
      </c>
      <c r="X55" s="102">
        <f>+IF('[1]Tabla 3'!X55=0,0,('[1]Tabla 5'!X55/'[1]Tabla 3'!X55))</f>
        <v>3.8649506602815267</v>
      </c>
      <c r="Y55" s="102">
        <f>+IF('[1]Tabla 3'!Y55=0,0,('[1]Tabla 5'!Y55/'[1]Tabla 3'!Y55))</f>
        <v>4.9642409489770474</v>
      </c>
      <c r="Z55" s="102">
        <f>+IF('[1]Tabla 3'!Z55=0,0,('[1]Tabla 5'!Z55/'[1]Tabla 3'!Z55))</f>
        <v>5.0231128757259311</v>
      </c>
      <c r="AA55" s="102">
        <f>+IF('[1]Tabla 3'!AA55=0,0,('[1]Tabla 5'!AA55/'[1]Tabla 3'!AA55))</f>
        <v>4.7051935378943943</v>
      </c>
      <c r="AB55" s="102">
        <f>+IF('[1]Tabla 3'!AB55=0,0,('[1]Tabla 5'!AB55/'[1]Tabla 3'!AB55))</f>
        <v>5.3003097726919108</v>
      </c>
      <c r="AC55" s="102">
        <f>+IF('[1]Tabla 3'!AC55=0,0,('[1]Tabla 5'!AC55/'[1]Tabla 3'!AC55))</f>
        <v>5.2433581340254323</v>
      </c>
      <c r="AD55" s="102">
        <f>+IF('[1]Tabla 3'!AD55=0,0,('[1]Tabla 5'!AD55/'[1]Tabla 3'!AD55))</f>
        <v>5.4353358240535874</v>
      </c>
      <c r="AE55" s="102">
        <f>+IF('[1]Tabla 3'!AE55=0,0,('[1]Tabla 5'!AE55/'[1]Tabla 3'!AE55))</f>
        <v>5.198830491644963</v>
      </c>
      <c r="AF55" s="102">
        <f>+IF('[1]Tabla 3'!AF55=0,0,('[1]Tabla 5'!AF55/'[1]Tabla 3'!AF55))</f>
        <v>5.717140817521166</v>
      </c>
      <c r="AG55" s="102">
        <f>+IF('[1]Tabla 3'!AG55=0,0,('[1]Tabla 5'!AG55/'[1]Tabla 3'!AG55))</f>
        <v>5.0465471426243633</v>
      </c>
      <c r="AH55" s="102">
        <f>+IF('[1]Tabla 3'!AH55=0,0,('[1]Tabla 5'!AH55/'[1]Tabla 3'!AH55))</f>
        <v>5.0152812858783014</v>
      </c>
      <c r="AI55" s="102">
        <f>+IF('[1]Tabla 3'!AI55=0,0,('[1]Tabla 5'!AI55/'[1]Tabla 3'!AI55))</f>
        <v>5.304503672389612</v>
      </c>
      <c r="AJ55" s="105">
        <f>+IF('[1]Tabla 3'!AJ55=0,0,('[1]Tabla 5'!AJ55/'[1]Tabla 3'!AJ55))</f>
        <v>5.4747766643362077</v>
      </c>
    </row>
    <row r="56" spans="1:47" ht="16.5" customHeight="1" x14ac:dyDescent="0.25">
      <c r="A56" s="92" t="s">
        <v>101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</row>
    <row r="57" spans="1:47" ht="16.5" customHeight="1" x14ac:dyDescent="0.25">
      <c r="A57" s="95" t="s">
        <v>15</v>
      </c>
      <c r="B57" s="96">
        <f>IF('[1]Tabla 3'!B57=0,0,('[1]Tabla 5'!B57/'[1]Tabla 3'!B57))</f>
        <v>0</v>
      </c>
      <c r="C57" s="96">
        <f>IF('[1]Tabla 3'!C57=0,0,('[1]Tabla 5'!C57/'[1]Tabla 3'!C57))</f>
        <v>3.5</v>
      </c>
      <c r="D57" s="96">
        <f>IF('[1]Tabla 3'!D57=0,0,('[1]Tabla 5'!D57/'[1]Tabla 3'!D57))</f>
        <v>0</v>
      </c>
      <c r="E57" s="96">
        <f>IF('[1]Tabla 3'!E57=0,0,('[1]Tabla 5'!E57/'[1]Tabla 3'!E57))</f>
        <v>0</v>
      </c>
      <c r="F57" s="96">
        <f>IF('[1]Tabla 3'!F57=0,0,('[1]Tabla 5'!F57/'[1]Tabla 3'!F57))</f>
        <v>0</v>
      </c>
      <c r="G57" s="96">
        <f>IF('[1]Tabla 3'!G57=0,0,('[1]Tabla 5'!G57/'[1]Tabla 3'!G57))</f>
        <v>0</v>
      </c>
      <c r="H57" s="96">
        <f>IF('[1]Tabla 3'!H57=0,0,('[1]Tabla 5'!H57/'[1]Tabla 3'!H57))</f>
        <v>0</v>
      </c>
      <c r="I57" s="96">
        <f>IF('[1]Tabla 3'!I57=0,0,('[1]Tabla 5'!I57/'[1]Tabla 3'!I57))</f>
        <v>0</v>
      </c>
      <c r="J57" s="96">
        <f>IF('[1]Tabla 3'!J57=0,0,('[1]Tabla 5'!J57/'[1]Tabla 3'!J57))</f>
        <v>2.4500000000000002</v>
      </c>
      <c r="K57" s="96">
        <f>+IF('[1]Tabla 3'!K57=0,0,('[1]Tabla 5'!K57/'[1]Tabla 3'!K57))</f>
        <v>3.6</v>
      </c>
      <c r="L57" s="96">
        <f>+IF('[1]Tabla 3'!L57=0,0,('[1]Tabla 5'!L57/'[1]Tabla 3'!L57))</f>
        <v>3.4</v>
      </c>
      <c r="M57" s="96">
        <f>+IF('[1]Tabla 3'!M57=0,0,('[1]Tabla 5'!M57/'[1]Tabla 3'!M57))</f>
        <v>3.9</v>
      </c>
      <c r="N57" s="96">
        <f>+IF('[1]Tabla 3'!N57=0,0,('[1]Tabla 5'!N57/'[1]Tabla 3'!N57))</f>
        <v>3.5000916590284143</v>
      </c>
      <c r="O57" s="96">
        <f>+IF('[1]Tabla 3'!O57=0,0,('[1]Tabla 5'!O57/'[1]Tabla 3'!O57))</f>
        <v>3.9</v>
      </c>
      <c r="P57" s="96">
        <f>+IF('[1]Tabla 3'!P57=0,0,('[1]Tabla 5'!P57/'[1]Tabla 3'!P57))</f>
        <v>3.7</v>
      </c>
      <c r="Q57" s="96">
        <f>+IF('[1]Tabla 3'!Q57=0,0,('[1]Tabla 5'!Q57/'[1]Tabla 3'!Q57))</f>
        <v>4</v>
      </c>
      <c r="R57" s="96">
        <f>+IF('[1]Tabla 3'!R57=0,0,('[1]Tabla 5'!R57/'[1]Tabla 3'!R57))</f>
        <v>3.7</v>
      </c>
      <c r="S57" s="96">
        <f>+IF('[1]Tabla 3'!S57=0,0,('[1]Tabla 5'!S57/'[1]Tabla 3'!S57))</f>
        <v>4.2</v>
      </c>
      <c r="T57" s="96">
        <f>+IF('[1]Tabla 3'!T57=0,0,('[1]Tabla 5'!T57/'[1]Tabla 3'!T57))</f>
        <v>3.5</v>
      </c>
      <c r="U57" s="96">
        <f>+IF('[1]Tabla 3'!U57=0,0,('[1]Tabla 5'!U57/'[1]Tabla 3'!U57))</f>
        <v>3.6209412623130244</v>
      </c>
      <c r="V57" s="96">
        <f>+IF('[1]Tabla 3'!V57=0,0,('[1]Tabla 5'!V57/'[1]Tabla 3'!V57))</f>
        <v>3.52</v>
      </c>
      <c r="W57" s="96">
        <f>+IF('[1]Tabla 3'!W57=0,0,('[1]Tabla 5'!W57/'[1]Tabla 3'!W57))</f>
        <v>2.8</v>
      </c>
      <c r="X57" s="96">
        <f>+IF('[1]Tabla 3'!X57=0,0,('[1]Tabla 5'!X57/'[1]Tabla 3'!X57))</f>
        <v>1.32</v>
      </c>
      <c r="Y57" s="96">
        <f>+IF('[1]Tabla 3'!Y57=0,0,('[1]Tabla 5'!Y57/'[1]Tabla 3'!Y57))</f>
        <v>2.8</v>
      </c>
      <c r="Z57" s="96">
        <f>+IF('[1]Tabla 3'!Z57=0,0,('[1]Tabla 5'!Z57/'[1]Tabla 3'!Z57))</f>
        <v>2.5</v>
      </c>
      <c r="AA57" s="96">
        <f>+IF('[1]Tabla 3'!AA57=0,0,('[1]Tabla 5'!AA57/'[1]Tabla 3'!AA57))</f>
        <v>3.06</v>
      </c>
      <c r="AB57" s="96">
        <f>+IF('[1]Tabla 3'!AB57=0,0,('[1]Tabla 5'!AB57/'[1]Tabla 3'!AB57))</f>
        <v>3.5</v>
      </c>
      <c r="AC57" s="96">
        <f>+IF('[1]Tabla 3'!AC57=0,0,('[1]Tabla 5'!AC57/'[1]Tabla 3'!AC57))</f>
        <v>3.5</v>
      </c>
      <c r="AD57" s="96">
        <f>+IF('[1]Tabla 3'!AD57=0,0,('[1]Tabla 5'!AD57/'[1]Tabla 3'!AD57))</f>
        <v>3.5</v>
      </c>
      <c r="AE57" s="96">
        <f>+IF('[1]Tabla 3'!AE57=0,0,('[1]Tabla 5'!AE57/'[1]Tabla 3'!AE57))</f>
        <v>3.5</v>
      </c>
      <c r="AF57" s="96">
        <f>+IF('[1]Tabla 3'!AF57=0,0,('[1]Tabla 5'!AF57/'[1]Tabla 3'!AF57))</f>
        <v>4.5999999999999996</v>
      </c>
      <c r="AG57" s="96">
        <f>+IF('[1]Tabla 3'!AG57=0,0,('[1]Tabla 5'!AG57/'[1]Tabla 3'!AG57))</f>
        <v>2.7650000000000001</v>
      </c>
      <c r="AH57" s="96">
        <f>+IF('[1]Tabla 3'!AH57=0,0,('[1]Tabla 5'!AH57/'[1]Tabla 3'!AH57))</f>
        <v>2.2999999999999998</v>
      </c>
      <c r="AI57" s="96">
        <f>+IF('[1]Tabla 3'!AI57=0,0,('[1]Tabla 5'!AI57/'[1]Tabla 3'!AI57))</f>
        <v>4.5539999999999994</v>
      </c>
      <c r="AJ57" s="96">
        <f>+IF('[1]Tabla 3'!AJ57=0,0,('[1]Tabla 5'!AJ57/'[1]Tabla 3'!AJ57))</f>
        <v>4.4000000000000004</v>
      </c>
    </row>
    <row r="58" spans="1:47" ht="16.5" customHeight="1" x14ac:dyDescent="0.25">
      <c r="A58" s="95" t="s">
        <v>21</v>
      </c>
      <c r="B58" s="96">
        <f>IF('[1]Tabla 3'!B58=0,0,('[1]Tabla 5'!B58/'[1]Tabla 3'!B58))</f>
        <v>0</v>
      </c>
      <c r="C58" s="96">
        <f>IF('[1]Tabla 3'!C58=0,0,('[1]Tabla 5'!C58/'[1]Tabla 3'!C58))</f>
        <v>0</v>
      </c>
      <c r="D58" s="96">
        <f>IF('[1]Tabla 3'!D58=0,0,('[1]Tabla 5'!D58/'[1]Tabla 3'!D58))</f>
        <v>0</v>
      </c>
      <c r="E58" s="96">
        <f>IF('[1]Tabla 3'!E58=0,0,('[1]Tabla 5'!E58/'[1]Tabla 3'!E58))</f>
        <v>0</v>
      </c>
      <c r="F58" s="96">
        <f>IF('[1]Tabla 3'!F58=0,0,('[1]Tabla 5'!F58/'[1]Tabla 3'!F58))</f>
        <v>0</v>
      </c>
      <c r="G58" s="96">
        <f>IF('[1]Tabla 3'!G58=0,0,('[1]Tabla 5'!G58/'[1]Tabla 3'!G58))</f>
        <v>0</v>
      </c>
      <c r="H58" s="96">
        <f>IF('[1]Tabla 3'!H58=0,0,('[1]Tabla 5'!H58/'[1]Tabla 3'!H58))</f>
        <v>0</v>
      </c>
      <c r="I58" s="96">
        <f>IF('[1]Tabla 3'!I58=0,0,('[1]Tabla 5'!I58/'[1]Tabla 3'!I58))</f>
        <v>0</v>
      </c>
      <c r="J58" s="96">
        <f>IF('[1]Tabla 3'!J58=0,0,('[1]Tabla 5'!J58/'[1]Tabla 3'!J58))</f>
        <v>3.9</v>
      </c>
      <c r="K58" s="96">
        <f>+IF('[1]Tabla 3'!K58=0,0,('[1]Tabla 5'!K58/'[1]Tabla 3'!K58))</f>
        <v>4</v>
      </c>
      <c r="L58" s="96">
        <f>+IF('[1]Tabla 3'!L58=0,0,('[1]Tabla 5'!L58/'[1]Tabla 3'!L58))</f>
        <v>0</v>
      </c>
      <c r="M58" s="96">
        <f>+IF('[1]Tabla 3'!M58=0,0,('[1]Tabla 5'!M58/'[1]Tabla 3'!M58))</f>
        <v>0</v>
      </c>
      <c r="N58" s="96">
        <f>+IF('[1]Tabla 3'!N58=0,0,('[1]Tabla 5'!N58/'[1]Tabla 3'!N58))</f>
        <v>0</v>
      </c>
      <c r="O58" s="96">
        <f>+IF('[1]Tabla 3'!O58=0,0,('[1]Tabla 5'!O58/'[1]Tabla 3'!O58))</f>
        <v>0</v>
      </c>
      <c r="P58" s="96">
        <f>+IF('[1]Tabla 3'!P58=0,0,('[1]Tabla 5'!P58/'[1]Tabla 3'!P58))</f>
        <v>0</v>
      </c>
      <c r="Q58" s="96">
        <f>+IF('[1]Tabla 3'!Q58=0,0,('[1]Tabla 5'!Q58/'[1]Tabla 3'!Q58))</f>
        <v>4</v>
      </c>
      <c r="R58" s="96">
        <f>+IF('[1]Tabla 3'!R58=0,0,('[1]Tabla 5'!R58/'[1]Tabla 3'!R58))</f>
        <v>4</v>
      </c>
      <c r="S58" s="96">
        <f>+IF('[1]Tabla 3'!S58=0,0,('[1]Tabla 5'!S58/'[1]Tabla 3'!S58))</f>
        <v>4.0999999999999996</v>
      </c>
      <c r="T58" s="96">
        <f>+IF('[1]Tabla 3'!T58=0,0,('[1]Tabla 5'!T58/'[1]Tabla 3'!T58))</f>
        <v>4.0999999999999996</v>
      </c>
      <c r="U58" s="96">
        <f>+IF('[1]Tabla 3'!U58=0,0,('[1]Tabla 5'!U58/'[1]Tabla 3'!U58))</f>
        <v>4.0999999999999996</v>
      </c>
      <c r="V58" s="96">
        <f>+IF('[1]Tabla 3'!V58=0,0,('[1]Tabla 5'!V58/'[1]Tabla 3'!V58))</f>
        <v>3.7714285714285714</v>
      </c>
      <c r="W58" s="96">
        <f>+IF('[1]Tabla 3'!W58=0,0,('[1]Tabla 5'!W58/'[1]Tabla 3'!W58))</f>
        <v>4</v>
      </c>
      <c r="X58" s="96">
        <f>+IF('[1]Tabla 3'!X58=0,0,('[1]Tabla 5'!X58/'[1]Tabla 3'!X58))</f>
        <v>2.8888888888888888</v>
      </c>
      <c r="Y58" s="96">
        <f>+IF('[1]Tabla 3'!Y58=0,0,('[1]Tabla 5'!Y58/'[1]Tabla 3'!Y58))</f>
        <v>4</v>
      </c>
      <c r="Z58" s="96">
        <f>+IF('[1]Tabla 3'!Z58=0,0,('[1]Tabla 5'!Z58/'[1]Tabla 3'!Z58))</f>
        <v>4</v>
      </c>
      <c r="AA58" s="96">
        <f>+IF('[1]Tabla 3'!AA58=0,0,('[1]Tabla 5'!AA58/'[1]Tabla 3'!AA58))</f>
        <v>3.4098360655737703</v>
      </c>
      <c r="AB58" s="96">
        <f>+IF('[1]Tabla 3'!AB58=0,0,('[1]Tabla 5'!AB58/'[1]Tabla 3'!AB58))</f>
        <v>4</v>
      </c>
      <c r="AC58" s="96">
        <f>+IF('[1]Tabla 3'!AC58=0,0,('[1]Tabla 5'!AC58/'[1]Tabla 3'!AC58))</f>
        <v>4</v>
      </c>
      <c r="AD58" s="96">
        <f>+IF('[1]Tabla 3'!AD58=0,0,('[1]Tabla 5'!AD58/'[1]Tabla 3'!AD58))</f>
        <v>4</v>
      </c>
      <c r="AE58" s="96">
        <f>+IF('[1]Tabla 3'!AE58=0,0,('[1]Tabla 5'!AE58/'[1]Tabla 3'!AE58))</f>
        <v>4.2</v>
      </c>
      <c r="AF58" s="96">
        <f>+IF('[1]Tabla 3'!AF58=0,0,('[1]Tabla 5'!AF58/'[1]Tabla 3'!AF58))</f>
        <v>4.2</v>
      </c>
      <c r="AG58" s="96">
        <f>+IF('[1]Tabla 3'!AG58=0,0,('[1]Tabla 5'!AG58/'[1]Tabla 3'!AG58))</f>
        <v>3.6875</v>
      </c>
      <c r="AH58" s="96">
        <f>+IF('[1]Tabla 3'!AH58=0,0,('[1]Tabla 5'!AH58/'[1]Tabla 3'!AH58))</f>
        <v>3.4285714285714284</v>
      </c>
      <c r="AI58" s="96">
        <f>+IF('[1]Tabla 3'!AI58=0,0,('[1]Tabla 5'!AI58/'[1]Tabla 3'!AI58))</f>
        <v>4.0746268656716422</v>
      </c>
      <c r="AJ58" s="96">
        <f>+IF('[1]Tabla 3'!AJ58=0,0,('[1]Tabla 5'!AJ58/'[1]Tabla 3'!AJ58))</f>
        <v>4.9464285714285712</v>
      </c>
    </row>
    <row r="59" spans="1:47" ht="16.5" customHeight="1" x14ac:dyDescent="0.25">
      <c r="A59" s="95" t="s">
        <v>38</v>
      </c>
      <c r="B59" s="96">
        <f>IF('[1]Tabla 3'!B59=0,0,('[1]Tabla 5'!B59/'[1]Tabla 3'!B59))</f>
        <v>2.83</v>
      </c>
      <c r="C59" s="96">
        <f>IF('[1]Tabla 3'!C59=0,0,('[1]Tabla 5'!C59/'[1]Tabla 3'!C59))</f>
        <v>2.7989949748743719</v>
      </c>
      <c r="D59" s="96">
        <f>IF('[1]Tabla 3'!D59=0,0,('[1]Tabla 5'!D59/'[1]Tabla 3'!D59))</f>
        <v>2.5995762711864407</v>
      </c>
      <c r="E59" s="96">
        <f>IF('[1]Tabla 3'!E59=0,0,('[1]Tabla 5'!E59/'[1]Tabla 3'!E59))</f>
        <v>0</v>
      </c>
      <c r="F59" s="96">
        <f>IF('[1]Tabla 3'!F59=0,0,('[1]Tabla 5'!F59/'[1]Tabla 3'!F59))</f>
        <v>0</v>
      </c>
      <c r="G59" s="96">
        <f>IF('[1]Tabla 3'!G59=0,0,('[1]Tabla 5'!G59/'[1]Tabla 3'!G59))</f>
        <v>0</v>
      </c>
      <c r="H59" s="96">
        <f>IF('[1]Tabla 3'!H59=0,0,('[1]Tabla 5'!H59/'[1]Tabla 3'!H59))</f>
        <v>0</v>
      </c>
      <c r="I59" s="96">
        <f>IF('[1]Tabla 3'!I59=0,0,('[1]Tabla 5'!I59/'[1]Tabla 3'!I59))</f>
        <v>0</v>
      </c>
      <c r="J59" s="96">
        <f>IF('[1]Tabla 3'!J59=0,0,('[1]Tabla 5'!J59/'[1]Tabla 3'!J59))</f>
        <v>3.96</v>
      </c>
      <c r="K59" s="96">
        <f>+IF('[1]Tabla 3'!K59=0,0,('[1]Tabla 5'!K59/'[1]Tabla 3'!K59))</f>
        <v>4</v>
      </c>
      <c r="L59" s="96">
        <f>+IF('[1]Tabla 3'!L59=0,0,('[1]Tabla 5'!L59/'[1]Tabla 3'!L59))</f>
        <v>0</v>
      </c>
      <c r="M59" s="96">
        <f>+IF('[1]Tabla 3'!M59=0,0,('[1]Tabla 5'!M59/'[1]Tabla 3'!M59))</f>
        <v>0</v>
      </c>
      <c r="N59" s="96">
        <f>+IF('[1]Tabla 3'!N59=0,0,('[1]Tabla 5'!N59/'[1]Tabla 3'!N59))</f>
        <v>0</v>
      </c>
      <c r="O59" s="96">
        <f>+IF('[1]Tabla 3'!O59=0,0,('[1]Tabla 5'!O59/'[1]Tabla 3'!O59))</f>
        <v>0</v>
      </c>
      <c r="P59" s="96">
        <f>+IF('[1]Tabla 3'!P59=0,0,('[1]Tabla 5'!P59/'[1]Tabla 3'!P59))</f>
        <v>0</v>
      </c>
      <c r="Q59" s="96">
        <f>+IF('[1]Tabla 3'!Q59=0,0,('[1]Tabla 5'!Q59/'[1]Tabla 3'!Q59))</f>
        <v>4.1000000000000005</v>
      </c>
      <c r="R59" s="96">
        <f>+IF('[1]Tabla 3'!R59=0,0,('[1]Tabla 5'!R59/'[1]Tabla 3'!R59))</f>
        <v>4</v>
      </c>
      <c r="S59" s="96">
        <f>+IF('[1]Tabla 3'!S59=0,0,('[1]Tabla 5'!S59/'[1]Tabla 3'!S59))</f>
        <v>4.0999999999999996</v>
      </c>
      <c r="T59" s="96">
        <f>+IF('[1]Tabla 3'!T59=0,0,('[1]Tabla 5'!T59/'[1]Tabla 3'!T59))</f>
        <v>4.0999999999999996</v>
      </c>
      <c r="U59" s="96">
        <f>+IF('[1]Tabla 3'!U59=0,0,('[1]Tabla 5'!U59/'[1]Tabla 3'!U59))</f>
        <v>4.0999999999999996</v>
      </c>
      <c r="V59" s="96">
        <f>+IF('[1]Tabla 3'!V59=0,0,('[1]Tabla 5'!V59/'[1]Tabla 3'!V59))</f>
        <v>3.1539325842696631</v>
      </c>
      <c r="W59" s="96">
        <f>+IF('[1]Tabla 3'!W59=0,0,('[1]Tabla 5'!W59/'[1]Tabla 3'!W59))</f>
        <v>4</v>
      </c>
      <c r="X59" s="96">
        <f>+IF('[1]Tabla 3'!X59=0,0,('[1]Tabla 5'!X59/'[1]Tabla 3'!X59))</f>
        <v>2.7398989898989901</v>
      </c>
      <c r="Y59" s="96">
        <f>+IF('[1]Tabla 3'!Y59=0,0,('[1]Tabla 5'!Y59/'[1]Tabla 3'!Y59))</f>
        <v>4</v>
      </c>
      <c r="Z59" s="96">
        <f>+IF('[1]Tabla 3'!Z59=0,0,('[1]Tabla 5'!Z59/'[1]Tabla 3'!Z59))</f>
        <v>4</v>
      </c>
      <c r="AA59" s="96">
        <f>+IF('[1]Tabla 3'!AA59=0,0,('[1]Tabla 5'!AA59/'[1]Tabla 3'!AA59))</f>
        <v>2.9595375722543351</v>
      </c>
      <c r="AB59" s="96">
        <f>+IF('[1]Tabla 3'!AB59=0,0,('[1]Tabla 5'!AB59/'[1]Tabla 3'!AB59))</f>
        <v>4</v>
      </c>
      <c r="AC59" s="96">
        <f>+IF('[1]Tabla 3'!AC59=0,0,('[1]Tabla 5'!AC59/'[1]Tabla 3'!AC59))</f>
        <v>4</v>
      </c>
      <c r="AD59" s="96">
        <f>+IF('[1]Tabla 3'!AD59=0,0,('[1]Tabla 5'!AD59/'[1]Tabla 3'!AD59))</f>
        <v>4</v>
      </c>
      <c r="AE59" s="96">
        <f>+IF('[1]Tabla 3'!AE59=0,0,('[1]Tabla 5'!AE59/'[1]Tabla 3'!AE59))</f>
        <v>4.2</v>
      </c>
      <c r="AF59" s="96">
        <f>+IF('[1]Tabla 3'!AF59=0,0,('[1]Tabla 5'!AF59/'[1]Tabla 3'!AF59))</f>
        <v>4.2</v>
      </c>
      <c r="AG59" s="96">
        <f>+IF('[1]Tabla 3'!AG59=0,0,('[1]Tabla 5'!AG59/'[1]Tabla 3'!AG59))</f>
        <v>3.71</v>
      </c>
      <c r="AH59" s="96">
        <f>+IF('[1]Tabla 3'!AH59=0,0,('[1]Tabla 5'!AH59/'[1]Tabla 3'!AH59))</f>
        <v>3.4350000000000001</v>
      </c>
      <c r="AI59" s="96">
        <f>+IF('[1]Tabla 3'!AI59=0,0,('[1]Tabla 5'!AI59/'[1]Tabla 3'!AI59))</f>
        <v>4.119791666666667</v>
      </c>
      <c r="AJ59" s="96">
        <f>+IF('[1]Tabla 3'!AJ59=0,0,('[1]Tabla 5'!AJ59/'[1]Tabla 3'!AJ59))</f>
        <v>4.9562289562289559</v>
      </c>
    </row>
    <row r="60" spans="1:47" ht="16.5" customHeight="1" x14ac:dyDescent="0.25">
      <c r="A60" s="95" t="s">
        <v>37</v>
      </c>
      <c r="B60" s="96">
        <f>IF('[1]Tabla 3'!B60=0,0,('[1]Tabla 5'!B60/'[1]Tabla 3'!B60))</f>
        <v>0</v>
      </c>
      <c r="C60" s="96">
        <f>IF('[1]Tabla 3'!C60=0,0,('[1]Tabla 5'!C60/'[1]Tabla 3'!C60))</f>
        <v>0</v>
      </c>
      <c r="D60" s="96">
        <f>IF('[1]Tabla 3'!D60=0,0,('[1]Tabla 5'!D60/'[1]Tabla 3'!D60))</f>
        <v>0</v>
      </c>
      <c r="E60" s="96">
        <f>IF('[1]Tabla 3'!E60=0,0,('[1]Tabla 5'!E60/'[1]Tabla 3'!E60))</f>
        <v>0</v>
      </c>
      <c r="F60" s="96">
        <f>IF('[1]Tabla 3'!F60=0,0,('[1]Tabla 5'!F60/'[1]Tabla 3'!F60))</f>
        <v>0</v>
      </c>
      <c r="G60" s="96">
        <f>IF('[1]Tabla 3'!G60=0,0,('[1]Tabla 5'!G60/'[1]Tabla 3'!G60))</f>
        <v>0</v>
      </c>
      <c r="H60" s="96">
        <f>IF('[1]Tabla 3'!H60=0,0,('[1]Tabla 5'!H60/'[1]Tabla 3'!H60))</f>
        <v>0</v>
      </c>
      <c r="I60" s="96">
        <f>IF('[1]Tabla 3'!I60=0,0,('[1]Tabla 5'!I60/'[1]Tabla 3'!I60))</f>
        <v>0</v>
      </c>
      <c r="J60" s="96">
        <f>IF('[1]Tabla 3'!J60=0,0,('[1]Tabla 5'!J60/'[1]Tabla 3'!J60))</f>
        <v>0</v>
      </c>
      <c r="K60" s="96">
        <f>+IF('[1]Tabla 3'!K60=0,0,('[1]Tabla 5'!K60/'[1]Tabla 3'!K60))</f>
        <v>0</v>
      </c>
      <c r="L60" s="96">
        <f>+IF('[1]Tabla 3'!L60=0,0,('[1]Tabla 5'!L60/'[1]Tabla 3'!L60))</f>
        <v>0</v>
      </c>
      <c r="M60" s="96">
        <f>+IF('[1]Tabla 3'!M60=0,0,('[1]Tabla 5'!M60/'[1]Tabla 3'!M60))</f>
        <v>0</v>
      </c>
      <c r="N60" s="96">
        <f>+IF('[1]Tabla 3'!N60=0,0,('[1]Tabla 5'!N60/'[1]Tabla 3'!N60))</f>
        <v>0</v>
      </c>
      <c r="O60" s="96">
        <f>+IF('[1]Tabla 3'!O60=0,0,('[1]Tabla 5'!O60/'[1]Tabla 3'!O60))</f>
        <v>0</v>
      </c>
      <c r="P60" s="96">
        <f>+IF('[1]Tabla 3'!P60=0,0,('[1]Tabla 5'!P60/'[1]Tabla 3'!P60))</f>
        <v>0</v>
      </c>
      <c r="Q60" s="96">
        <f>+IF('[1]Tabla 3'!Q60=0,0,('[1]Tabla 5'!Q60/'[1]Tabla 3'!Q60))</f>
        <v>0</v>
      </c>
      <c r="R60" s="96">
        <f>+IF('[1]Tabla 3'!R60=0,0,('[1]Tabla 5'!R60/'[1]Tabla 3'!R60))</f>
        <v>0</v>
      </c>
      <c r="S60" s="96">
        <f>+IF('[1]Tabla 3'!S60=0,0,('[1]Tabla 5'!S60/'[1]Tabla 3'!S60))</f>
        <v>0</v>
      </c>
      <c r="T60" s="96">
        <f>+IF('[1]Tabla 3'!T60=0,0,('[1]Tabla 5'!T60/'[1]Tabla 3'!T60))</f>
        <v>4</v>
      </c>
      <c r="U60" s="96">
        <f>+IF('[1]Tabla 3'!U60=0,0,('[1]Tabla 5'!U60/'[1]Tabla 3'!U60))</f>
        <v>0</v>
      </c>
      <c r="V60" s="96">
        <f>+IF('[1]Tabla 3'!V60=0,0,('[1]Tabla 5'!V60/'[1]Tabla 3'!V60))</f>
        <v>1.6</v>
      </c>
      <c r="W60" s="96">
        <f>+IF('[1]Tabla 3'!W60=0,0,('[1]Tabla 5'!W60/'[1]Tabla 3'!W60))</f>
        <v>0</v>
      </c>
      <c r="X60" s="96">
        <f>+IF('[1]Tabla 3'!X60=0,0,('[1]Tabla 5'!X60/'[1]Tabla 3'!X60))</f>
        <v>0</v>
      </c>
      <c r="Y60" s="96">
        <f>+IF('[1]Tabla 3'!Y60=0,0,('[1]Tabla 5'!Y60/'[1]Tabla 3'!Y60))</f>
        <v>0</v>
      </c>
      <c r="Z60" s="96">
        <f>+IF('[1]Tabla 3'!Z60=0,0,('[1]Tabla 5'!Z60/'[1]Tabla 3'!Z60))</f>
        <v>0</v>
      </c>
      <c r="AA60" s="96">
        <f>+IF('[1]Tabla 3'!AA60=0,0,('[1]Tabla 5'!AA60/'[1]Tabla 3'!AA60))</f>
        <v>0</v>
      </c>
      <c r="AB60" s="96">
        <f>+IF('[1]Tabla 3'!AB60=0,0,('[1]Tabla 5'!AB60/'[1]Tabla 3'!AB60))</f>
        <v>0</v>
      </c>
      <c r="AC60" s="96">
        <f>+IF('[1]Tabla 3'!AC60=0,0,('[1]Tabla 5'!AC60/'[1]Tabla 3'!AC60))</f>
        <v>0</v>
      </c>
      <c r="AD60" s="96">
        <f>+IF('[1]Tabla 3'!AD60=0,0,('[1]Tabla 5'!AD60/'[1]Tabla 3'!AD60))</f>
        <v>0</v>
      </c>
      <c r="AE60" s="96">
        <f>+IF('[1]Tabla 3'!AE60=0,0,('[1]Tabla 5'!AE60/'[1]Tabla 3'!AE60))</f>
        <v>0</v>
      </c>
      <c r="AF60" s="96">
        <f>+IF('[1]Tabla 3'!AF60=0,0,('[1]Tabla 5'!AF60/'[1]Tabla 3'!AF60))</f>
        <v>0</v>
      </c>
      <c r="AG60" s="96">
        <f>+IF('[1]Tabla 3'!AG60=0,0,('[1]Tabla 5'!AG60/'[1]Tabla 3'!AG60))</f>
        <v>0</v>
      </c>
      <c r="AH60" s="96">
        <f>+IF('[1]Tabla 3'!AH60=0,0,('[1]Tabla 5'!AH60/'[1]Tabla 3'!AH60))</f>
        <v>0</v>
      </c>
      <c r="AI60" s="96">
        <f>+IF('[1]Tabla 3'!AI60=0,0,('[1]Tabla 5'!AI60/'[1]Tabla 3'!AI60))</f>
        <v>0</v>
      </c>
      <c r="AJ60" s="96">
        <f>+IF('[1]Tabla 3'!AJ60=0,0,('[1]Tabla 5'!AJ60/'[1]Tabla 3'!AJ60))</f>
        <v>0</v>
      </c>
    </row>
    <row r="61" spans="1:47" ht="16.5" customHeight="1" x14ac:dyDescent="0.25">
      <c r="A61" s="95" t="s">
        <v>29</v>
      </c>
      <c r="B61" s="96">
        <f>IF('[1]Tabla 3'!B61=0,0,('[1]Tabla 5'!B61/'[1]Tabla 3'!B61))</f>
        <v>0</v>
      </c>
      <c r="C61" s="96">
        <f>IF('[1]Tabla 3'!C61=0,0,('[1]Tabla 5'!C61/'[1]Tabla 3'!C61))</f>
        <v>3.5</v>
      </c>
      <c r="D61" s="96">
        <f>IF('[1]Tabla 3'!D61=0,0,('[1]Tabla 5'!D61/'[1]Tabla 3'!D61))</f>
        <v>0</v>
      </c>
      <c r="E61" s="96">
        <f>IF('[1]Tabla 3'!E61=0,0,('[1]Tabla 5'!E61/'[1]Tabla 3'!E61))</f>
        <v>4</v>
      </c>
      <c r="F61" s="96">
        <f>IF('[1]Tabla 3'!F61=0,0,('[1]Tabla 5'!F61/'[1]Tabla 3'!F61))</f>
        <v>3.5</v>
      </c>
      <c r="G61" s="96">
        <f>IF('[1]Tabla 3'!G61=0,0,('[1]Tabla 5'!G61/'[1]Tabla 3'!G61))</f>
        <v>4</v>
      </c>
      <c r="H61" s="96">
        <f>IF('[1]Tabla 3'!H61=0,0,('[1]Tabla 5'!H61/'[1]Tabla 3'!H61))</f>
        <v>0</v>
      </c>
      <c r="I61" s="96">
        <f>IF('[1]Tabla 3'!I61=0,0,('[1]Tabla 5'!I61/'[1]Tabla 3'!I61))</f>
        <v>3.5</v>
      </c>
      <c r="J61" s="96">
        <f>IF('[1]Tabla 3'!J61=0,0,('[1]Tabla 5'!J61/'[1]Tabla 3'!J61))</f>
        <v>3.5</v>
      </c>
      <c r="K61" s="96">
        <f>+IF('[1]Tabla 3'!K61=0,0,('[1]Tabla 5'!K61/'[1]Tabla 3'!K61))</f>
        <v>4.5</v>
      </c>
      <c r="L61" s="96">
        <f>+IF('[1]Tabla 3'!L61=0,0,('[1]Tabla 5'!L61/'[1]Tabla 3'!L61))</f>
        <v>4.4000000000000004</v>
      </c>
      <c r="M61" s="96">
        <f>+IF('[1]Tabla 3'!M61=0,0,('[1]Tabla 5'!M61/'[1]Tabla 3'!M61))</f>
        <v>4.5</v>
      </c>
      <c r="N61" s="96">
        <f>+IF('[1]Tabla 3'!N61=0,0,('[1]Tabla 5'!N61/'[1]Tabla 3'!N61))</f>
        <v>4.5</v>
      </c>
      <c r="O61" s="96">
        <f>+IF('[1]Tabla 3'!O61=0,0,('[1]Tabla 5'!O61/'[1]Tabla 3'!O61))</f>
        <v>4.5</v>
      </c>
      <c r="P61" s="96">
        <f>+IF('[1]Tabla 3'!P61=0,0,('[1]Tabla 5'!P61/'[1]Tabla 3'!P61))</f>
        <v>4.2</v>
      </c>
      <c r="Q61" s="96">
        <f>+IF('[1]Tabla 3'!Q61=0,0,('[1]Tabla 5'!Q61/'[1]Tabla 3'!Q61))</f>
        <v>5</v>
      </c>
      <c r="R61" s="96">
        <f>+IF('[1]Tabla 3'!R61=0,0,('[1]Tabla 5'!R61/'[1]Tabla 3'!R61))</f>
        <v>4.2</v>
      </c>
      <c r="S61" s="96">
        <f>+IF('[1]Tabla 3'!S61=0,0,('[1]Tabla 5'!S61/'[1]Tabla 3'!S61))</f>
        <v>5</v>
      </c>
      <c r="T61" s="96">
        <f>+IF('[1]Tabla 3'!T61=0,0,('[1]Tabla 5'!T61/'[1]Tabla 3'!T61))</f>
        <v>4.5</v>
      </c>
      <c r="U61" s="96">
        <f>+IF('[1]Tabla 3'!U61=0,0,('[1]Tabla 5'!U61/'[1]Tabla 3'!U61))</f>
        <v>5.5</v>
      </c>
      <c r="V61" s="96">
        <f>+IF('[1]Tabla 3'!V61=0,0,('[1]Tabla 5'!V61/'[1]Tabla 3'!V61))</f>
        <v>4.5</v>
      </c>
      <c r="W61" s="96">
        <f>+IF('[1]Tabla 3'!W61=0,0,('[1]Tabla 5'!W61/'[1]Tabla 3'!W61))</f>
        <v>4.5</v>
      </c>
      <c r="X61" s="96">
        <f>+IF('[1]Tabla 3'!X61=0,0,('[1]Tabla 5'!X61/'[1]Tabla 3'!X61))</f>
        <v>3.1666666666666665</v>
      </c>
      <c r="Y61" s="96">
        <f>+IF('[1]Tabla 3'!Y61=0,0,('[1]Tabla 5'!Y61/'[1]Tabla 3'!Y61))</f>
        <v>4.5</v>
      </c>
      <c r="Z61" s="96">
        <f>+IF('[1]Tabla 3'!Z61=0,0,('[1]Tabla 5'!Z61/'[1]Tabla 3'!Z61))</f>
        <v>4.5</v>
      </c>
      <c r="AA61" s="96">
        <f>+IF('[1]Tabla 3'!AA61=0,0,('[1]Tabla 5'!AA61/'[1]Tabla 3'!AA61))</f>
        <v>6.2</v>
      </c>
      <c r="AB61" s="96">
        <f>+IF('[1]Tabla 3'!AB61=0,0,('[1]Tabla 5'!AB61/'[1]Tabla 3'!AB61))</f>
        <v>6.2</v>
      </c>
      <c r="AC61" s="96">
        <f>+IF('[1]Tabla 3'!AC61=0,0,('[1]Tabla 5'!AC61/'[1]Tabla 3'!AC61))</f>
        <v>6.2</v>
      </c>
      <c r="AD61" s="96">
        <f>+IF('[1]Tabla 3'!AD61=0,0,('[1]Tabla 5'!AD61/'[1]Tabla 3'!AD61))</f>
        <v>6.8</v>
      </c>
      <c r="AE61" s="96">
        <f>+IF('[1]Tabla 3'!AE61=0,0,('[1]Tabla 5'!AE61/'[1]Tabla 3'!AE61))</f>
        <v>6.8</v>
      </c>
      <c r="AF61" s="96">
        <f>+IF('[1]Tabla 3'!AF61=0,0,('[1]Tabla 5'!AF61/'[1]Tabla 3'!AF61))</f>
        <v>8.4</v>
      </c>
      <c r="AG61" s="96">
        <f>+IF('[1]Tabla 3'!AG61=0,0,('[1]Tabla 5'!AG61/'[1]Tabla 3'!AG61))</f>
        <v>7.4857142857142858</v>
      </c>
      <c r="AH61" s="96">
        <f>+IF('[1]Tabla 3'!AH61=0,0,('[1]Tabla 5'!AH61/'[1]Tabla 3'!AH61))</f>
        <v>7</v>
      </c>
      <c r="AI61" s="96">
        <f>+IF('[1]Tabla 3'!AI61=0,0,('[1]Tabla 5'!AI61/'[1]Tabla 3'!AI61))</f>
        <v>8.1999999999999993</v>
      </c>
      <c r="AJ61" s="96">
        <f>+IF('[1]Tabla 3'!AJ61=0,0,('[1]Tabla 5'!AJ61/'[1]Tabla 3'!AJ61))</f>
        <v>8.1999999999999993</v>
      </c>
    </row>
    <row r="62" spans="1:47" ht="16.5" customHeight="1" x14ac:dyDescent="0.25">
      <c r="A62" s="95" t="s">
        <v>19</v>
      </c>
      <c r="B62" s="96">
        <f>IF('[1]Tabla 3'!B62=0,0,('[1]Tabla 5'!B62/'[1]Tabla 3'!B62))</f>
        <v>0</v>
      </c>
      <c r="C62" s="96">
        <f>IF('[1]Tabla 3'!C62=0,0,('[1]Tabla 5'!C62/'[1]Tabla 3'!C62))</f>
        <v>3</v>
      </c>
      <c r="D62" s="96">
        <f>IF('[1]Tabla 3'!D62=0,0,('[1]Tabla 5'!D62/'[1]Tabla 3'!D62))</f>
        <v>2.6160919540229886</v>
      </c>
      <c r="E62" s="96">
        <f>IF('[1]Tabla 3'!E62=0,0,('[1]Tabla 5'!E62/'[1]Tabla 3'!E62))</f>
        <v>2.5</v>
      </c>
      <c r="F62" s="96">
        <f>IF('[1]Tabla 3'!F62=0,0,('[1]Tabla 5'!F62/'[1]Tabla 3'!F62))</f>
        <v>2.3904761904761904</v>
      </c>
      <c r="G62" s="96">
        <f>IF('[1]Tabla 3'!G62=0,0,('[1]Tabla 5'!G62/'[1]Tabla 3'!G62))</f>
        <v>2.57</v>
      </c>
      <c r="H62" s="96">
        <f>IF('[1]Tabla 3'!H62=0,0,('[1]Tabla 5'!H62/'[1]Tabla 3'!H62))</f>
        <v>2.4400000000000004</v>
      </c>
      <c r="I62" s="96">
        <f>IF('[1]Tabla 3'!I62=0,0,('[1]Tabla 5'!I62/'[1]Tabla 3'!I62))</f>
        <v>2.6502164502164502</v>
      </c>
      <c r="J62" s="96">
        <f>IF('[1]Tabla 3'!J62=0,0,('[1]Tabla 5'!J62/'[1]Tabla 3'!J62))</f>
        <v>2.75</v>
      </c>
      <c r="K62" s="96">
        <f>+IF('[1]Tabla 3'!K62=0,0,('[1]Tabla 5'!K62/'[1]Tabla 3'!K62))</f>
        <v>3.6</v>
      </c>
      <c r="L62" s="96">
        <f>+IF('[1]Tabla 3'!L62=0,0,('[1]Tabla 5'!L62/'[1]Tabla 3'!L62))</f>
        <v>3.3</v>
      </c>
      <c r="M62" s="96">
        <f>+IF('[1]Tabla 3'!M62=0,0,('[1]Tabla 5'!M62/'[1]Tabla 3'!M62))</f>
        <v>3.5999999999999996</v>
      </c>
      <c r="N62" s="96">
        <f>+IF('[1]Tabla 3'!N62=0,0,('[1]Tabla 5'!N62/'[1]Tabla 3'!N62))</f>
        <v>4</v>
      </c>
      <c r="O62" s="96">
        <f>+IF('[1]Tabla 3'!O62=0,0,('[1]Tabla 5'!O62/'[1]Tabla 3'!O62))</f>
        <v>3.6</v>
      </c>
      <c r="P62" s="96">
        <f>+IF('[1]Tabla 3'!P62=0,0,('[1]Tabla 5'!P62/'[1]Tabla 3'!P62))</f>
        <v>3.9</v>
      </c>
      <c r="Q62" s="96">
        <f>+IF('[1]Tabla 3'!Q62=0,0,('[1]Tabla 5'!Q62/'[1]Tabla 3'!Q62))</f>
        <v>3.7</v>
      </c>
      <c r="R62" s="96">
        <f>+IF('[1]Tabla 3'!R62=0,0,('[1]Tabla 5'!R62/'[1]Tabla 3'!R62))</f>
        <v>3.9</v>
      </c>
      <c r="S62" s="96">
        <f>+IF('[1]Tabla 3'!S62=0,0,('[1]Tabla 5'!S62/'[1]Tabla 3'!S62))</f>
        <v>4.0999999999999996</v>
      </c>
      <c r="T62" s="96">
        <f>+IF('[1]Tabla 3'!T62=0,0,('[1]Tabla 5'!T62/'[1]Tabla 3'!T62))</f>
        <v>3.8</v>
      </c>
      <c r="U62" s="96">
        <f>+IF('[1]Tabla 3'!U62=0,0,('[1]Tabla 5'!U62/'[1]Tabla 3'!U62))</f>
        <v>3.5445026178010473</v>
      </c>
      <c r="V62" s="96">
        <f>+IF('[1]Tabla 3'!V62=0,0,('[1]Tabla 5'!V62/'[1]Tabla 3'!V62))</f>
        <v>1.07</v>
      </c>
      <c r="W62" s="96">
        <f>+IF('[1]Tabla 3'!W62=0,0,('[1]Tabla 5'!W62/'[1]Tabla 3'!W62))</f>
        <v>3.5</v>
      </c>
      <c r="X62" s="96">
        <f>+IF('[1]Tabla 3'!X62=0,0,('[1]Tabla 5'!X62/'[1]Tabla 3'!X62))</f>
        <v>3.145</v>
      </c>
      <c r="Y62" s="96">
        <f>+IF('[1]Tabla 3'!Y62=0,0,('[1]Tabla 5'!Y62/'[1]Tabla 3'!Y62))</f>
        <v>3</v>
      </c>
      <c r="Z62" s="96">
        <f>+IF('[1]Tabla 3'!Z62=0,0,('[1]Tabla 5'!Z62/'[1]Tabla 3'!Z62))</f>
        <v>3</v>
      </c>
      <c r="AA62" s="96">
        <f>+IF('[1]Tabla 3'!AA62=0,0,('[1]Tabla 5'!AA62/'[1]Tabla 3'!AA62))</f>
        <v>3</v>
      </c>
      <c r="AB62" s="96">
        <f>+IF('[1]Tabla 3'!AB62=0,0,('[1]Tabla 5'!AB62/'[1]Tabla 3'!AB62))</f>
        <v>3.3571428571428572</v>
      </c>
      <c r="AC62" s="96">
        <f>+IF('[1]Tabla 3'!AC62=0,0,('[1]Tabla 5'!AC62/'[1]Tabla 3'!AC62))</f>
        <v>3.4285714285714279</v>
      </c>
      <c r="AD62" s="96">
        <f>+IF('[1]Tabla 3'!AD62=0,0,('[1]Tabla 5'!AD62/'[1]Tabla 3'!AD62))</f>
        <v>3.3333333333333335</v>
      </c>
      <c r="AE62" s="96">
        <f>+IF('[1]Tabla 3'!AE62=0,0,('[1]Tabla 5'!AE62/'[1]Tabla 3'!AE62))</f>
        <v>0</v>
      </c>
      <c r="AF62" s="96">
        <f>+IF('[1]Tabla 3'!AF62=0,0,('[1]Tabla 5'!AF62/'[1]Tabla 3'!AF62))</f>
        <v>3.358490566037736</v>
      </c>
      <c r="AG62" s="96">
        <f>+IF('[1]Tabla 3'!AG62=0,0,('[1]Tabla 5'!AG62/'[1]Tabla 3'!AG62))</f>
        <v>0</v>
      </c>
      <c r="AH62" s="96">
        <f>+IF('[1]Tabla 3'!AH62=0,0,('[1]Tabla 5'!AH62/'[1]Tabla 3'!AH62))</f>
        <v>3.8</v>
      </c>
      <c r="AI62" s="96">
        <f>+IF('[1]Tabla 3'!AI62=0,0,('[1]Tabla 5'!AI62/'[1]Tabla 3'!AI62))</f>
        <v>4</v>
      </c>
      <c r="AJ62" s="96">
        <f>+IF('[1]Tabla 3'!AJ62=0,0,('[1]Tabla 5'!AJ62/'[1]Tabla 3'!AJ62))</f>
        <v>4</v>
      </c>
    </row>
    <row r="63" spans="1:47" ht="16.5" customHeight="1" x14ac:dyDescent="0.25">
      <c r="A63" s="95" t="s">
        <v>34</v>
      </c>
      <c r="B63" s="96">
        <f>IF('[1]Tabla 3'!B63=0,0,('[1]Tabla 5'!B63/'[1]Tabla 3'!B63))</f>
        <v>2.5670000000000002</v>
      </c>
      <c r="C63" s="96">
        <f>IF('[1]Tabla 3'!C63=0,0,('[1]Tabla 5'!C63/'[1]Tabla 3'!C63))</f>
        <v>2.5</v>
      </c>
      <c r="D63" s="96">
        <f>IF('[1]Tabla 3'!D63=0,0,('[1]Tabla 5'!D63/'[1]Tabla 3'!D63))</f>
        <v>2.5</v>
      </c>
      <c r="E63" s="96">
        <f>IF('[1]Tabla 3'!E63=0,0,('[1]Tabla 5'!E63/'[1]Tabla 3'!E63))</f>
        <v>1.5</v>
      </c>
      <c r="F63" s="96">
        <f>IF('[1]Tabla 3'!F63=0,0,('[1]Tabla 5'!F63/'[1]Tabla 3'!F63))</f>
        <v>2.7399999999999998</v>
      </c>
      <c r="G63" s="96">
        <f>IF('[1]Tabla 3'!G63=0,0,('[1]Tabla 5'!G63/'[1]Tabla 3'!G63))</f>
        <v>2.74</v>
      </c>
      <c r="H63" s="96">
        <f>IF('[1]Tabla 3'!H63=0,0,('[1]Tabla 5'!H63/'[1]Tabla 3'!H63))</f>
        <v>2.7</v>
      </c>
      <c r="I63" s="96">
        <f>IF('[1]Tabla 3'!I63=0,0,('[1]Tabla 5'!I63/'[1]Tabla 3'!I63))</f>
        <v>2.8</v>
      </c>
      <c r="J63" s="96">
        <f>IF('[1]Tabla 3'!J63=0,0,('[1]Tabla 5'!J63/'[1]Tabla 3'!J63))</f>
        <v>3</v>
      </c>
      <c r="K63" s="96">
        <f>+IF('[1]Tabla 3'!K63=0,0,('[1]Tabla 5'!K63/'[1]Tabla 3'!K63))</f>
        <v>3</v>
      </c>
      <c r="L63" s="96">
        <f>+IF('[1]Tabla 3'!L63=0,0,('[1]Tabla 5'!L63/'[1]Tabla 3'!L63))</f>
        <v>3.6</v>
      </c>
      <c r="M63" s="96">
        <f>+IF('[1]Tabla 3'!M63=0,0,('[1]Tabla 5'!M63/'[1]Tabla 3'!M63))</f>
        <v>3.9</v>
      </c>
      <c r="N63" s="96">
        <f>+IF('[1]Tabla 3'!N63=0,0,('[1]Tabla 5'!N63/'[1]Tabla 3'!N63))</f>
        <v>4.2</v>
      </c>
      <c r="O63" s="96">
        <f>+IF('[1]Tabla 3'!O63=0,0,('[1]Tabla 5'!O63/'[1]Tabla 3'!O63))</f>
        <v>3.9</v>
      </c>
      <c r="P63" s="96">
        <f>+IF('[1]Tabla 3'!P63=0,0,('[1]Tabla 5'!P63/'[1]Tabla 3'!P63))</f>
        <v>3.8</v>
      </c>
      <c r="Q63" s="96">
        <f>+IF('[1]Tabla 3'!Q63=0,0,('[1]Tabla 5'!Q63/'[1]Tabla 3'!Q63))</f>
        <v>4</v>
      </c>
      <c r="R63" s="96">
        <f>+IF('[1]Tabla 3'!R63=0,0,('[1]Tabla 5'!R63/'[1]Tabla 3'!R63))</f>
        <v>3.8</v>
      </c>
      <c r="S63" s="96">
        <f>+IF('[1]Tabla 3'!S63=0,0,('[1]Tabla 5'!S63/'[1]Tabla 3'!S63))</f>
        <v>4.0999999999999996</v>
      </c>
      <c r="T63" s="96">
        <f>+IF('[1]Tabla 3'!T63=0,0,('[1]Tabla 5'!T63/'[1]Tabla 3'!T63))</f>
        <v>3.5</v>
      </c>
      <c r="U63" s="96">
        <f>+IF('[1]Tabla 3'!U63=0,0,('[1]Tabla 5'!U63/'[1]Tabla 3'!U63))</f>
        <v>4</v>
      </c>
      <c r="V63" s="96">
        <f>+IF('[1]Tabla 3'!V63=0,0,('[1]Tabla 5'!V63/'[1]Tabla 3'!V63))</f>
        <v>2.5325000000000002</v>
      </c>
      <c r="W63" s="96">
        <f>+IF('[1]Tabla 3'!W63=0,0,('[1]Tabla 5'!W63/'[1]Tabla 3'!W63))</f>
        <v>5</v>
      </c>
      <c r="X63" s="96">
        <f>+IF('[1]Tabla 3'!X63=0,0,('[1]Tabla 5'!X63/'[1]Tabla 3'!X63))</f>
        <v>2.9</v>
      </c>
      <c r="Y63" s="96">
        <f>+IF('[1]Tabla 3'!Y63=0,0,('[1]Tabla 5'!Y63/'[1]Tabla 3'!Y63))</f>
        <v>3.8</v>
      </c>
      <c r="Z63" s="96">
        <f>+IF('[1]Tabla 3'!Z63=0,0,('[1]Tabla 5'!Z63/'[1]Tabla 3'!Z63))</f>
        <v>6</v>
      </c>
      <c r="AA63" s="96">
        <f>+IF('[1]Tabla 3'!AA63=0,0,('[1]Tabla 5'!AA63/'[1]Tabla 3'!AA63))</f>
        <v>6.3</v>
      </c>
      <c r="AB63" s="96">
        <f>+IF('[1]Tabla 3'!AB63=0,0,('[1]Tabla 5'!AB63/'[1]Tabla 3'!AB63))</f>
        <v>6.3</v>
      </c>
      <c r="AC63" s="96">
        <f>+IF('[1]Tabla 3'!AC63=0,0,('[1]Tabla 5'!AC63/'[1]Tabla 3'!AC63))</f>
        <v>6.38</v>
      </c>
      <c r="AD63" s="96">
        <f>+IF('[1]Tabla 3'!AD63=0,0,('[1]Tabla 5'!AD63/'[1]Tabla 3'!AD63))</f>
        <v>6.3999999999999995</v>
      </c>
      <c r="AE63" s="96">
        <f>+IF('[1]Tabla 3'!AE63=0,0,('[1]Tabla 5'!AE63/'[1]Tabla 3'!AE63))</f>
        <v>6.4</v>
      </c>
      <c r="AF63" s="96">
        <f>+IF('[1]Tabla 3'!AF63=0,0,('[1]Tabla 5'!AF63/'[1]Tabla 3'!AF63))</f>
        <v>6.3818181818181818</v>
      </c>
      <c r="AG63" s="96">
        <f>+IF('[1]Tabla 3'!AG63=0,0,('[1]Tabla 5'!AG63/'[1]Tabla 3'!AG63))</f>
        <v>4</v>
      </c>
      <c r="AH63" s="96">
        <f>+IF('[1]Tabla 3'!AH63=0,0,('[1]Tabla 5'!AH63/'[1]Tabla 3'!AH63))</f>
        <v>5.0454545454545459</v>
      </c>
      <c r="AI63" s="96">
        <f>+IF('[1]Tabla 3'!AI63=0,0,('[1]Tabla 5'!AI63/'[1]Tabla 3'!AI63))</f>
        <v>5.5909090909090908</v>
      </c>
      <c r="AJ63" s="96">
        <f>+IF('[1]Tabla 3'!AJ63=0,0,('[1]Tabla 5'!AJ63/'[1]Tabla 3'!AJ63))</f>
        <v>5.6111111111111107</v>
      </c>
    </row>
    <row r="64" spans="1:47" ht="16.5" customHeight="1" x14ac:dyDescent="0.25">
      <c r="A64" s="95" t="s">
        <v>35</v>
      </c>
      <c r="B64" s="96">
        <f>IF('[1]Tabla 3'!B64=0,0,('[1]Tabla 5'!B64/'[1]Tabla 3'!B64))</f>
        <v>2.9555555555555557</v>
      </c>
      <c r="C64" s="96">
        <f>IF('[1]Tabla 3'!C64=0,0,('[1]Tabla 5'!C64/'[1]Tabla 3'!C64))</f>
        <v>4.3</v>
      </c>
      <c r="D64" s="96">
        <f>IF('[1]Tabla 3'!D64=0,0,('[1]Tabla 5'!D64/'[1]Tabla 3'!D64))</f>
        <v>3.2</v>
      </c>
      <c r="E64" s="96">
        <f>IF('[1]Tabla 3'!E64=0,0,('[1]Tabla 5'!E64/'[1]Tabla 3'!E64))</f>
        <v>3.6</v>
      </c>
      <c r="F64" s="96">
        <f>IF('[1]Tabla 3'!F64=0,0,('[1]Tabla 5'!F64/'[1]Tabla 3'!F64))</f>
        <v>3.2</v>
      </c>
      <c r="G64" s="96">
        <f>IF('[1]Tabla 3'!G64=0,0,('[1]Tabla 5'!G64/'[1]Tabla 3'!G64))</f>
        <v>4.1900000000000004</v>
      </c>
      <c r="H64" s="96">
        <f>IF('[1]Tabla 3'!H64=0,0,('[1]Tabla 5'!H64/'[1]Tabla 3'!H64))</f>
        <v>3.2</v>
      </c>
      <c r="I64" s="96">
        <f>IF('[1]Tabla 3'!I64=0,0,('[1]Tabla 5'!I64/'[1]Tabla 3'!I64))</f>
        <v>4.2</v>
      </c>
      <c r="J64" s="96">
        <f>IF('[1]Tabla 3'!J64=0,0,('[1]Tabla 5'!J64/'[1]Tabla 3'!J64))</f>
        <v>3.2</v>
      </c>
      <c r="K64" s="96">
        <f>+IF('[1]Tabla 3'!K64=0,0,('[1]Tabla 5'!K64/'[1]Tabla 3'!K64))</f>
        <v>4.5</v>
      </c>
      <c r="L64" s="96">
        <f>+IF('[1]Tabla 3'!L64=0,0,('[1]Tabla 5'!L64/'[1]Tabla 3'!L64))</f>
        <v>3.85</v>
      </c>
      <c r="M64" s="96">
        <f>+IF('[1]Tabla 3'!M64=0,0,('[1]Tabla 5'!M64/'[1]Tabla 3'!M64))</f>
        <v>4.55</v>
      </c>
      <c r="N64" s="96">
        <f>+IF('[1]Tabla 3'!N64=0,0,('[1]Tabla 5'!N64/'[1]Tabla 3'!N64))</f>
        <v>5</v>
      </c>
      <c r="O64" s="96">
        <f>+IF('[1]Tabla 3'!O64=0,0,('[1]Tabla 5'!O64/'[1]Tabla 3'!O64))</f>
        <v>3.7</v>
      </c>
      <c r="P64" s="96">
        <f>+IF('[1]Tabla 3'!P64=0,0,('[1]Tabla 5'!P64/'[1]Tabla 3'!P64))</f>
        <v>3.8</v>
      </c>
      <c r="Q64" s="96">
        <f>+IF('[1]Tabla 3'!Q64=0,0,('[1]Tabla 5'!Q64/'[1]Tabla 3'!Q64))</f>
        <v>4.8</v>
      </c>
      <c r="R64" s="96">
        <f>+IF('[1]Tabla 3'!R64=0,0,('[1]Tabla 5'!R64/'[1]Tabla 3'!R64))</f>
        <v>3.8</v>
      </c>
      <c r="S64" s="96">
        <f>+IF('[1]Tabla 3'!S64=0,0,('[1]Tabla 5'!S64/'[1]Tabla 3'!S64))</f>
        <v>4.7</v>
      </c>
      <c r="T64" s="96">
        <f>+IF('[1]Tabla 3'!T64=0,0,('[1]Tabla 5'!T64/'[1]Tabla 3'!T64))</f>
        <v>3.2</v>
      </c>
      <c r="U64" s="96">
        <f>+IF('[1]Tabla 3'!U64=0,0,('[1]Tabla 5'!U64/'[1]Tabla 3'!U64))</f>
        <v>5</v>
      </c>
      <c r="V64" s="96">
        <f>+IF('[1]Tabla 3'!V64=0,0,('[1]Tabla 5'!V64/'[1]Tabla 3'!V64))</f>
        <v>2.1127500000000001</v>
      </c>
      <c r="W64" s="96">
        <f>+IF('[1]Tabla 3'!W64=0,0,('[1]Tabla 5'!W64/'[1]Tabla 3'!W64))</f>
        <v>5</v>
      </c>
      <c r="X64" s="96">
        <f>+IF('[1]Tabla 3'!X64=0,0,('[1]Tabla 5'!X64/'[1]Tabla 3'!X64))</f>
        <v>2.1444444444444444</v>
      </c>
      <c r="Y64" s="96">
        <f>+IF('[1]Tabla 3'!Y64=0,0,('[1]Tabla 5'!Y64/'[1]Tabla 3'!Y64))</f>
        <v>5.3</v>
      </c>
      <c r="Z64" s="96">
        <f>+IF('[1]Tabla 3'!Z64=0,0,('[1]Tabla 5'!Z64/'[1]Tabla 3'!Z64))</f>
        <v>3.2</v>
      </c>
      <c r="AA64" s="96">
        <f>+IF('[1]Tabla 3'!AA64=0,0,('[1]Tabla 5'!AA64/'[1]Tabla 3'!AA64))</f>
        <v>5.2</v>
      </c>
      <c r="AB64" s="96">
        <f>+IF('[1]Tabla 3'!AB64=0,0,('[1]Tabla 5'!AB64/'[1]Tabla 3'!AB64))</f>
        <v>3.5</v>
      </c>
      <c r="AC64" s="96">
        <f>+IF('[1]Tabla 3'!AC64=0,0,('[1]Tabla 5'!AC64/'[1]Tabla 3'!AC64))</f>
        <v>5</v>
      </c>
      <c r="AD64" s="96">
        <f>+IF('[1]Tabla 3'!AD64=0,0,('[1]Tabla 5'!AD64/'[1]Tabla 3'!AD64))</f>
        <v>3.5</v>
      </c>
      <c r="AE64" s="96">
        <f>+IF('[1]Tabla 3'!AE64=0,0,('[1]Tabla 5'!AE64/'[1]Tabla 3'!AE64))</f>
        <v>5.5</v>
      </c>
      <c r="AF64" s="96">
        <f>+IF('[1]Tabla 3'!AF64=0,0,('[1]Tabla 5'!AF64/'[1]Tabla 3'!AF64))</f>
        <v>3.5</v>
      </c>
      <c r="AG64" s="96">
        <f>+IF('[1]Tabla 3'!AG64=0,0,('[1]Tabla 5'!AG64/'[1]Tabla 3'!AG64))</f>
        <v>4.7192851127538127</v>
      </c>
      <c r="AH64" s="96">
        <f>+IF('[1]Tabla 3'!AH64=0,0,('[1]Tabla 5'!AH64/'[1]Tabla 3'!AH64))</f>
        <v>3.8</v>
      </c>
      <c r="AI64" s="96">
        <f>+IF('[1]Tabla 3'!AI64=0,0,('[1]Tabla 5'!AI64/'[1]Tabla 3'!AI64))</f>
        <v>5</v>
      </c>
      <c r="AJ64" s="96">
        <f>+IF('[1]Tabla 3'!AJ64=0,0,('[1]Tabla 5'!AJ64/'[1]Tabla 3'!AJ64))</f>
        <v>4.947440585009141</v>
      </c>
    </row>
    <row r="65" spans="1:47" ht="16.5" customHeight="1" x14ac:dyDescent="0.25">
      <c r="A65" s="95" t="s">
        <v>13</v>
      </c>
      <c r="B65" s="96">
        <f>IF('[1]Tabla 3'!B65=0,0,('[1]Tabla 5'!B65/'[1]Tabla 3'!B65))</f>
        <v>0</v>
      </c>
      <c r="C65" s="96">
        <f>IF('[1]Tabla 3'!C65=0,0,('[1]Tabla 5'!C65/'[1]Tabla 3'!C65))</f>
        <v>3</v>
      </c>
      <c r="D65" s="96">
        <f>IF('[1]Tabla 3'!D65=0,0,('[1]Tabla 5'!D65/'[1]Tabla 3'!D65))</f>
        <v>3</v>
      </c>
      <c r="E65" s="96">
        <f>IF('[1]Tabla 3'!E65=0,0,('[1]Tabla 5'!E65/'[1]Tabla 3'!E65))</f>
        <v>2.6</v>
      </c>
      <c r="F65" s="96">
        <f>IF('[1]Tabla 3'!F65=0,0,('[1]Tabla 5'!F65/'[1]Tabla 3'!F65))</f>
        <v>2.6</v>
      </c>
      <c r="G65" s="96">
        <f>IF('[1]Tabla 3'!G65=0,0,('[1]Tabla 5'!G65/'[1]Tabla 3'!G65))</f>
        <v>2.5</v>
      </c>
      <c r="H65" s="96">
        <f>IF('[1]Tabla 3'!H65=0,0,('[1]Tabla 5'!H65/'[1]Tabla 3'!H65))</f>
        <v>2.6</v>
      </c>
      <c r="I65" s="96">
        <f>IF('[1]Tabla 3'!I65=0,0,('[1]Tabla 5'!I65/'[1]Tabla 3'!I65))</f>
        <v>2.5</v>
      </c>
      <c r="J65" s="96">
        <f>IF('[1]Tabla 3'!J65=0,0,('[1]Tabla 5'!J65/'[1]Tabla 3'!J65))</f>
        <v>2.5</v>
      </c>
      <c r="K65" s="96">
        <f>+IF('[1]Tabla 3'!K65=0,0,('[1]Tabla 5'!K65/'[1]Tabla 3'!K65))</f>
        <v>3</v>
      </c>
      <c r="L65" s="96">
        <f>+IF('[1]Tabla 3'!L65=0,0,('[1]Tabla 5'!L65/'[1]Tabla 3'!L65))</f>
        <v>3</v>
      </c>
      <c r="M65" s="96">
        <f>+IF('[1]Tabla 3'!M65=0,0,('[1]Tabla 5'!M65/'[1]Tabla 3'!M65))</f>
        <v>3</v>
      </c>
      <c r="N65" s="96">
        <f>+IF('[1]Tabla 3'!N65=0,0,('[1]Tabla 5'!N65/'[1]Tabla 3'!N65))</f>
        <v>4</v>
      </c>
      <c r="O65" s="96">
        <f>+IF('[1]Tabla 3'!O65=0,0,('[1]Tabla 5'!O65/'[1]Tabla 3'!O65))</f>
        <v>4</v>
      </c>
      <c r="P65" s="96">
        <f>+IF('[1]Tabla 3'!P65=0,0,('[1]Tabla 5'!P65/'[1]Tabla 3'!P65))</f>
        <v>4.0999999999999996</v>
      </c>
      <c r="Q65" s="96">
        <f>+IF('[1]Tabla 3'!Q65=0,0,('[1]Tabla 5'!Q65/'[1]Tabla 3'!Q65))</f>
        <v>3.8</v>
      </c>
      <c r="R65" s="96">
        <f>+IF('[1]Tabla 3'!R65=0,0,('[1]Tabla 5'!R65/'[1]Tabla 3'!R65))</f>
        <v>4.0999999999999996</v>
      </c>
      <c r="S65" s="96">
        <f>+IF('[1]Tabla 3'!S65=0,0,('[1]Tabla 5'!S65/'[1]Tabla 3'!S65))</f>
        <v>4.3</v>
      </c>
      <c r="T65" s="96">
        <f>+IF('[1]Tabla 3'!T65=0,0,('[1]Tabla 5'!T65/'[1]Tabla 3'!T65))</f>
        <v>3.5</v>
      </c>
      <c r="U65" s="96">
        <f>+IF('[1]Tabla 3'!U65=0,0,('[1]Tabla 5'!U65/'[1]Tabla 3'!U65))</f>
        <v>2.842857142857143</v>
      </c>
      <c r="V65" s="96">
        <f>+IF('[1]Tabla 3'!V65=0,0,('[1]Tabla 5'!V65/'[1]Tabla 3'!V65))</f>
        <v>1.0272727272727273</v>
      </c>
      <c r="W65" s="96">
        <f>+IF('[1]Tabla 3'!W65=0,0,('[1]Tabla 5'!W65/'[1]Tabla 3'!W65))</f>
        <v>3</v>
      </c>
      <c r="X65" s="96">
        <f>+IF('[1]Tabla 3'!X65=0,0,('[1]Tabla 5'!X65/'[1]Tabla 3'!X65))</f>
        <v>2.8722857142857143</v>
      </c>
      <c r="Y65" s="96">
        <f>+IF('[1]Tabla 3'!Y65=0,0,('[1]Tabla 5'!Y65/'[1]Tabla 3'!Y65))</f>
        <v>3.4</v>
      </c>
      <c r="Z65" s="96">
        <f>+IF('[1]Tabla 3'!Z65=0,0,('[1]Tabla 5'!Z65/'[1]Tabla 3'!Z65))</f>
        <v>3.54</v>
      </c>
      <c r="AA65" s="96">
        <f>+IF('[1]Tabla 3'!AA65=0,0,('[1]Tabla 5'!AA65/'[1]Tabla 3'!AA65))</f>
        <v>3.6</v>
      </c>
      <c r="AB65" s="96">
        <f>+IF('[1]Tabla 3'!AB65=0,0,('[1]Tabla 5'!AB65/'[1]Tabla 3'!AB65))</f>
        <v>3.55</v>
      </c>
      <c r="AC65" s="96">
        <f>+IF('[1]Tabla 3'!AC65=0,0,('[1]Tabla 5'!AC65/'[1]Tabla 3'!AC65))</f>
        <v>3.6</v>
      </c>
      <c r="AD65" s="96">
        <f>+IF('[1]Tabla 3'!AD65=0,0,('[1]Tabla 5'!AD65/'[1]Tabla 3'!AD65))</f>
        <v>3.5</v>
      </c>
      <c r="AE65" s="96">
        <f>+IF('[1]Tabla 3'!AE65=0,0,('[1]Tabla 5'!AE65/'[1]Tabla 3'!AE65))</f>
        <v>3.6</v>
      </c>
      <c r="AF65" s="96">
        <f>+IF('[1]Tabla 3'!AF65=0,0,('[1]Tabla 5'!AF65/'[1]Tabla 3'!AF65))</f>
        <v>3.5</v>
      </c>
      <c r="AG65" s="96">
        <f>+IF('[1]Tabla 3'!AG65=0,0,('[1]Tabla 5'!AG65/'[1]Tabla 3'!AG65))</f>
        <v>3.4268292682926829</v>
      </c>
      <c r="AH65" s="96">
        <f>+IF('[1]Tabla 3'!AH65=0,0,('[1]Tabla 5'!AH65/'[1]Tabla 3'!AH65))</f>
        <v>2.2000000000000002</v>
      </c>
      <c r="AI65" s="96">
        <f>+IF('[1]Tabla 3'!AI65=0,0,('[1]Tabla 5'!AI65/'[1]Tabla 3'!AI65))</f>
        <v>3.6</v>
      </c>
      <c r="AJ65" s="96">
        <f>+IF('[1]Tabla 3'!AJ65=0,0,('[1]Tabla 5'!AJ65/'[1]Tabla 3'!AJ65))</f>
        <v>3.5</v>
      </c>
    </row>
    <row r="66" spans="1:47" ht="16.5" customHeight="1" x14ac:dyDescent="0.25">
      <c r="A66" s="95" t="s">
        <v>28</v>
      </c>
      <c r="B66" s="96">
        <f>IF('[1]Tabla 3'!B66=0,0,('[1]Tabla 5'!B66/'[1]Tabla 3'!B66))</f>
        <v>2.96</v>
      </c>
      <c r="C66" s="96">
        <f>IF('[1]Tabla 3'!C66=0,0,('[1]Tabla 5'!C66/'[1]Tabla 3'!C66))</f>
        <v>0</v>
      </c>
      <c r="D66" s="96">
        <f>IF('[1]Tabla 3'!D66=0,0,('[1]Tabla 5'!D66/'[1]Tabla 3'!D66))</f>
        <v>3</v>
      </c>
      <c r="E66" s="96">
        <f>IF('[1]Tabla 3'!E66=0,0,('[1]Tabla 5'!E66/'[1]Tabla 3'!E66))</f>
        <v>0</v>
      </c>
      <c r="F66" s="96">
        <f>IF('[1]Tabla 3'!F66=0,0,('[1]Tabla 5'!F66/'[1]Tabla 3'!F66))</f>
        <v>1.7101449275362319</v>
      </c>
      <c r="G66" s="96">
        <f>IF('[1]Tabla 3'!G66=0,0,('[1]Tabla 5'!G66/'[1]Tabla 3'!G66))</f>
        <v>0</v>
      </c>
      <c r="H66" s="96">
        <f>IF('[1]Tabla 3'!H66=0,0,('[1]Tabla 5'!H66/'[1]Tabla 3'!H66))</f>
        <v>2</v>
      </c>
      <c r="I66" s="96">
        <f>IF('[1]Tabla 3'!I66=0,0,('[1]Tabla 5'!I66/'[1]Tabla 3'!I66))</f>
        <v>2.3314285714285714</v>
      </c>
      <c r="J66" s="96">
        <f>IF('[1]Tabla 3'!J66=0,0,('[1]Tabla 5'!J66/'[1]Tabla 3'!J66))</f>
        <v>2</v>
      </c>
      <c r="K66" s="96">
        <f>+IF('[1]Tabla 3'!K66=0,0,('[1]Tabla 5'!K66/'[1]Tabla 3'!K66))</f>
        <v>1.8</v>
      </c>
      <c r="L66" s="96">
        <f>+IF('[1]Tabla 3'!L66=0,0,('[1]Tabla 5'!L66/'[1]Tabla 3'!L66))</f>
        <v>3</v>
      </c>
      <c r="M66" s="96">
        <f>+IF('[1]Tabla 3'!M66=0,0,('[1]Tabla 5'!M66/'[1]Tabla 3'!M66))</f>
        <v>3</v>
      </c>
      <c r="N66" s="96">
        <f>+IF('[1]Tabla 3'!N66=0,0,('[1]Tabla 5'!N66/'[1]Tabla 3'!N66))</f>
        <v>3.2</v>
      </c>
      <c r="O66" s="96">
        <f>+IF('[1]Tabla 3'!O66=0,0,('[1]Tabla 5'!O66/'[1]Tabla 3'!O66))</f>
        <v>3.2</v>
      </c>
      <c r="P66" s="96">
        <f>+IF('[1]Tabla 3'!P66=0,0,('[1]Tabla 5'!P66/'[1]Tabla 3'!P66))</f>
        <v>3.9</v>
      </c>
      <c r="Q66" s="96">
        <f>+IF('[1]Tabla 3'!Q66=0,0,('[1]Tabla 5'!Q66/'[1]Tabla 3'!Q66))</f>
        <v>3.5</v>
      </c>
      <c r="R66" s="96">
        <f>+IF('[1]Tabla 3'!R66=0,0,('[1]Tabla 5'!R66/'[1]Tabla 3'!R66))</f>
        <v>3.9</v>
      </c>
      <c r="S66" s="96">
        <f>+IF('[1]Tabla 3'!S66=0,0,('[1]Tabla 5'!S66/'[1]Tabla 3'!S66))</f>
        <v>3.9</v>
      </c>
      <c r="T66" s="96">
        <f>+IF('[1]Tabla 3'!T66=0,0,('[1]Tabla 5'!T66/'[1]Tabla 3'!T66))</f>
        <v>3.8</v>
      </c>
      <c r="U66" s="96">
        <f>+IF('[1]Tabla 3'!U66=0,0,('[1]Tabla 5'!U66/'[1]Tabla 3'!U66))</f>
        <v>3.5535714285714284</v>
      </c>
      <c r="V66" s="96">
        <f>+IF('[1]Tabla 3'!V66=0,0,('[1]Tabla 5'!V66/'[1]Tabla 3'!V66))</f>
        <v>1.07</v>
      </c>
      <c r="W66" s="96">
        <f>+IF('[1]Tabla 3'!W66=0,0,('[1]Tabla 5'!W66/'[1]Tabla 3'!W66))</f>
        <v>2.3392857142857144</v>
      </c>
      <c r="X66" s="96">
        <f>+IF('[1]Tabla 3'!X66=0,0,('[1]Tabla 5'!X66/'[1]Tabla 3'!X66))</f>
        <v>3.144954128440367</v>
      </c>
      <c r="Y66" s="96">
        <f>+IF('[1]Tabla 3'!Y66=0,0,('[1]Tabla 5'!Y66/'[1]Tabla 3'!Y66))</f>
        <v>3</v>
      </c>
      <c r="Z66" s="96">
        <f>+IF('[1]Tabla 3'!Z66=0,0,('[1]Tabla 5'!Z66/'[1]Tabla 3'!Z66))</f>
        <v>2.3598484848484849</v>
      </c>
      <c r="AA66" s="96">
        <f>+IF('[1]Tabla 3'!AA66=0,0,('[1]Tabla 5'!AA66/'[1]Tabla 3'!AA66))</f>
        <v>1.7532467532467533</v>
      </c>
      <c r="AB66" s="96">
        <f>+IF('[1]Tabla 3'!AB66=0,0,('[1]Tabla 5'!AB66/'[1]Tabla 3'!AB66))</f>
        <v>2.8504347826086955</v>
      </c>
      <c r="AC66" s="96">
        <f>+IF('[1]Tabla 3'!AC66=0,0,('[1]Tabla 5'!AC66/'[1]Tabla 3'!AC66))</f>
        <v>2.6666666666666665</v>
      </c>
      <c r="AD66" s="96">
        <f>+IF('[1]Tabla 3'!AD66=0,0,('[1]Tabla 5'!AD66/'[1]Tabla 3'!AD66))</f>
        <v>2.4500000000000002</v>
      </c>
      <c r="AE66" s="96">
        <f>+IF('[1]Tabla 3'!AE66=0,0,('[1]Tabla 5'!AE66/'[1]Tabla 3'!AE66))</f>
        <v>0</v>
      </c>
      <c r="AF66" s="96">
        <f>+IF('[1]Tabla 3'!AF66=0,0,('[1]Tabla 5'!AF66/'[1]Tabla 3'!AF66))</f>
        <v>3.2164750957854404</v>
      </c>
      <c r="AG66" s="96">
        <f>+IF('[1]Tabla 3'!AG66=0,0,('[1]Tabla 5'!AG66/'[1]Tabla 3'!AG66))</f>
        <v>0</v>
      </c>
      <c r="AH66" s="96">
        <f>+IF('[1]Tabla 3'!AH66=0,0,('[1]Tabla 5'!AH66/'[1]Tabla 3'!AH66))</f>
        <v>3.8</v>
      </c>
      <c r="AI66" s="96">
        <f>+IF('[1]Tabla 3'!AI66=0,0,('[1]Tabla 5'!AI66/'[1]Tabla 3'!AI66))</f>
        <v>4</v>
      </c>
      <c r="AJ66" s="96">
        <f>+IF('[1]Tabla 3'!AJ66=0,0,('[1]Tabla 5'!AJ66/'[1]Tabla 3'!AJ66))</f>
        <v>4</v>
      </c>
    </row>
    <row r="67" spans="1:47" ht="16.5" customHeight="1" x14ac:dyDescent="0.25">
      <c r="A67" s="95" t="s">
        <v>12</v>
      </c>
      <c r="B67" s="96">
        <f>IF('[1]Tabla 3'!B67=0,0,('[1]Tabla 5'!B67/'[1]Tabla 3'!B67))</f>
        <v>3.15</v>
      </c>
      <c r="C67" s="96">
        <f>IF('[1]Tabla 3'!C67=0,0,('[1]Tabla 5'!C67/'[1]Tabla 3'!C67))</f>
        <v>3.18</v>
      </c>
      <c r="D67" s="96">
        <f>IF('[1]Tabla 3'!D67=0,0,('[1]Tabla 5'!D67/'[1]Tabla 3'!D67))</f>
        <v>2.9598039215686276</v>
      </c>
      <c r="E67" s="96">
        <f>IF('[1]Tabla 3'!E67=0,0,('[1]Tabla 5'!E67/'[1]Tabla 3'!E67))</f>
        <v>3.1</v>
      </c>
      <c r="F67" s="96">
        <f>IF('[1]Tabla 3'!F67=0,0,('[1]Tabla 5'!F67/'[1]Tabla 3'!F67))</f>
        <v>3.1602240896358542</v>
      </c>
      <c r="G67" s="96">
        <f>IF('[1]Tabla 3'!G67=0,0,('[1]Tabla 5'!G67/'[1]Tabla 3'!G67))</f>
        <v>3.1799999999999997</v>
      </c>
      <c r="H67" s="96">
        <f>IF('[1]Tabla 3'!H67=0,0,('[1]Tabla 5'!H67/'[1]Tabla 3'!H67))</f>
        <v>3.04</v>
      </c>
      <c r="I67" s="96">
        <f>IF('[1]Tabla 3'!I67=0,0,('[1]Tabla 5'!I67/'[1]Tabla 3'!I67))</f>
        <v>3.1</v>
      </c>
      <c r="J67" s="96">
        <f>IF('[1]Tabla 3'!J67=0,0,('[1]Tabla 5'!J67/'[1]Tabla 3'!J67))</f>
        <v>3.11</v>
      </c>
      <c r="K67" s="96">
        <f>+IF('[1]Tabla 3'!K67=0,0,('[1]Tabla 5'!K67/'[1]Tabla 3'!K67))</f>
        <v>4</v>
      </c>
      <c r="L67" s="96">
        <f>+IF('[1]Tabla 3'!L67=0,0,('[1]Tabla 5'!L67/'[1]Tabla 3'!L67))</f>
        <v>4</v>
      </c>
      <c r="M67" s="96">
        <f>+IF('[1]Tabla 3'!M67=0,0,('[1]Tabla 5'!M67/'[1]Tabla 3'!M67))</f>
        <v>4.0999999999999996</v>
      </c>
      <c r="N67" s="96">
        <f>+IF('[1]Tabla 3'!N67=0,0,('[1]Tabla 5'!N67/'[1]Tabla 3'!N67))</f>
        <v>4.249839021249195</v>
      </c>
      <c r="O67" s="96">
        <f>+IF('[1]Tabla 3'!O67=0,0,('[1]Tabla 5'!O67/'[1]Tabla 3'!O67))</f>
        <v>4</v>
      </c>
      <c r="P67" s="96">
        <f>+IF('[1]Tabla 3'!P67=0,0,('[1]Tabla 5'!P67/'[1]Tabla 3'!P67))</f>
        <v>4.3</v>
      </c>
      <c r="Q67" s="96">
        <f>+IF('[1]Tabla 3'!Q67=0,0,('[1]Tabla 5'!Q67/'[1]Tabla 3'!Q67))</f>
        <v>4.0999999999999996</v>
      </c>
      <c r="R67" s="96">
        <f>+IF('[1]Tabla 3'!R67=0,0,('[1]Tabla 5'!R67/'[1]Tabla 3'!R67))</f>
        <v>4.3</v>
      </c>
      <c r="S67" s="96">
        <f>+IF('[1]Tabla 3'!S67=0,0,('[1]Tabla 5'!S67/'[1]Tabla 3'!S67))</f>
        <v>4.2</v>
      </c>
      <c r="T67" s="96">
        <f>+IF('[1]Tabla 3'!T67=0,0,('[1]Tabla 5'!T67/'[1]Tabla 3'!T67))</f>
        <v>3.8600000000000008</v>
      </c>
      <c r="U67" s="96">
        <f>+IF('[1]Tabla 3'!U67=0,0,('[1]Tabla 5'!U67/'[1]Tabla 3'!U67))</f>
        <v>3.7933333333333334</v>
      </c>
      <c r="V67" s="96">
        <f>+IF('[1]Tabla 3'!V67=0,0,('[1]Tabla 5'!V67/'[1]Tabla 3'!V67))</f>
        <v>3.72</v>
      </c>
      <c r="W67" s="96">
        <f>+IF('[1]Tabla 3'!W67=0,0,('[1]Tabla 5'!W67/'[1]Tabla 3'!W67))</f>
        <v>4.18</v>
      </c>
      <c r="X67" s="96">
        <f>+IF('[1]Tabla 3'!X67=0,0,('[1]Tabla 5'!X67/'[1]Tabla 3'!X67))</f>
        <v>4.3506666666666662</v>
      </c>
      <c r="Y67" s="96">
        <f>+IF('[1]Tabla 3'!Y67=0,0,('[1]Tabla 5'!Y67/'[1]Tabla 3'!Y67))</f>
        <v>4.6500000000000004</v>
      </c>
      <c r="Z67" s="96">
        <f>+IF('[1]Tabla 3'!Z67=0,0,('[1]Tabla 5'!Z67/'[1]Tabla 3'!Z67))</f>
        <v>4.5999999999999996</v>
      </c>
      <c r="AA67" s="96">
        <f>+IF('[1]Tabla 3'!AA67=0,0,('[1]Tabla 5'!AA67/'[1]Tabla 3'!AA67))</f>
        <v>4.5999999999999996</v>
      </c>
      <c r="AB67" s="96">
        <f>+IF('[1]Tabla 3'!AB67=0,0,('[1]Tabla 5'!AB67/'[1]Tabla 3'!AB67))</f>
        <v>4.4287272727272731</v>
      </c>
      <c r="AC67" s="96">
        <f>+IF('[1]Tabla 3'!AC67=0,0,('[1]Tabla 5'!AC67/'[1]Tabla 3'!AC67))</f>
        <v>5</v>
      </c>
      <c r="AD67" s="96">
        <f>+IF('[1]Tabla 3'!AD67=0,0,('[1]Tabla 5'!AD67/'[1]Tabla 3'!AD67))</f>
        <v>5</v>
      </c>
      <c r="AE67" s="96">
        <f>+IF('[1]Tabla 3'!AE67=0,0,('[1]Tabla 5'!AE67/'[1]Tabla 3'!AE67))</f>
        <v>5.0428571428571427</v>
      </c>
      <c r="AF67" s="96">
        <f>+IF('[1]Tabla 3'!AF67=0,0,('[1]Tabla 5'!AF67/'[1]Tabla 3'!AF67))</f>
        <v>5.1096666666666666</v>
      </c>
      <c r="AG67" s="96">
        <f>+IF('[1]Tabla 3'!AG67=0,0,('[1]Tabla 5'!AG67/'[1]Tabla 3'!AG67))</f>
        <v>5.6219512195121952</v>
      </c>
      <c r="AH67" s="96">
        <f>+IF('[1]Tabla 3'!AH67=0,0,('[1]Tabla 5'!AH67/'[1]Tabla 3'!AH67))</f>
        <v>3.36</v>
      </c>
      <c r="AI67" s="96">
        <f>+IF('[1]Tabla 3'!AI67=0,0,('[1]Tabla 5'!AI67/'[1]Tabla 3'!AI67))</f>
        <v>5.04</v>
      </c>
      <c r="AJ67" s="96">
        <f>+IF('[1]Tabla 3'!AJ67=0,0,('[1]Tabla 5'!AJ67/'[1]Tabla 3'!AJ67))</f>
        <v>4.8275862068965516</v>
      </c>
    </row>
    <row r="68" spans="1:47" ht="16.5" customHeight="1" x14ac:dyDescent="0.25">
      <c r="A68" s="34" t="s">
        <v>45</v>
      </c>
      <c r="B68" s="96">
        <f>IF('[1]Tabla 3'!B68=0,0,('[1]Tabla 5'!B68/'[1]Tabla 3'!B68))</f>
        <v>0</v>
      </c>
      <c r="C68" s="96">
        <f>IF('[1]Tabla 3'!C68=0,0,('[1]Tabla 5'!C68/'[1]Tabla 3'!C68))</f>
        <v>3.86</v>
      </c>
      <c r="D68" s="96">
        <f>IF('[1]Tabla 3'!D68=0,0,('[1]Tabla 5'!D68/'[1]Tabla 3'!D68))</f>
        <v>0</v>
      </c>
      <c r="E68" s="96">
        <f>IF('[1]Tabla 3'!E68=0,0,('[1]Tabla 5'!E68/'[1]Tabla 3'!E68))</f>
        <v>3.7</v>
      </c>
      <c r="F68" s="96">
        <f>IF('[1]Tabla 3'!F68=0,0,('[1]Tabla 5'!F68/'[1]Tabla 3'!F68))</f>
        <v>4</v>
      </c>
      <c r="G68" s="96">
        <f>IF('[1]Tabla 3'!G68=0,0,('[1]Tabla 5'!G68/'[1]Tabla 3'!G68))</f>
        <v>4</v>
      </c>
      <c r="H68" s="96">
        <f>IF('[1]Tabla 3'!H68=0,0,('[1]Tabla 5'!H68/'[1]Tabla 3'!H68))</f>
        <v>0</v>
      </c>
      <c r="I68" s="96">
        <f>IF('[1]Tabla 3'!I68=0,0,('[1]Tabla 5'!I68/'[1]Tabla 3'!I68))</f>
        <v>0</v>
      </c>
      <c r="J68" s="96">
        <f>IF('[1]Tabla 3'!J68=0,0,('[1]Tabla 5'!J68/'[1]Tabla 3'!J68))</f>
        <v>0</v>
      </c>
      <c r="K68" s="96">
        <f>+IF('[1]Tabla 3'!K68=0,0,('[1]Tabla 5'!K68/'[1]Tabla 3'!K68))</f>
        <v>0</v>
      </c>
      <c r="L68" s="96">
        <f>+IF('[1]Tabla 3'!L68=0,0,('[1]Tabla 5'!L68/'[1]Tabla 3'!L68))</f>
        <v>0</v>
      </c>
      <c r="M68" s="96">
        <f>+IF('[1]Tabla 3'!M68=0,0,('[1]Tabla 5'!M68/'[1]Tabla 3'!M68))</f>
        <v>4.5999999999999996</v>
      </c>
      <c r="N68" s="96">
        <f>+IF('[1]Tabla 3'!N68=0,0,('[1]Tabla 5'!N68/'[1]Tabla 3'!N68))</f>
        <v>0</v>
      </c>
      <c r="O68" s="96">
        <f>+IF('[1]Tabla 3'!O68=0,0,('[1]Tabla 5'!O68/'[1]Tabla 3'!O68))</f>
        <v>4.5</v>
      </c>
      <c r="P68" s="96">
        <f>+IF('[1]Tabla 3'!P68=0,0,('[1]Tabla 5'!P68/'[1]Tabla 3'!P68))</f>
        <v>5.2</v>
      </c>
      <c r="Q68" s="96">
        <f>+IF('[1]Tabla 3'!Q68=0,0,('[1]Tabla 5'!Q68/'[1]Tabla 3'!Q68))</f>
        <v>5.5</v>
      </c>
      <c r="R68" s="96">
        <f>+IF('[1]Tabla 3'!R68=0,0,('[1]Tabla 5'!R68/'[1]Tabla 3'!R68))</f>
        <v>5.2</v>
      </c>
      <c r="S68" s="96">
        <f>+IF('[1]Tabla 3'!S68=0,0,('[1]Tabla 5'!S68/'[1]Tabla 3'!S68))</f>
        <v>6</v>
      </c>
      <c r="T68" s="96">
        <f>+IF('[1]Tabla 3'!T68=0,0,('[1]Tabla 5'!T68/'[1]Tabla 3'!T68))</f>
        <v>0</v>
      </c>
      <c r="U68" s="96">
        <f>+IF('[1]Tabla 3'!U68=0,0,('[1]Tabla 5'!U68/'[1]Tabla 3'!U68))</f>
        <v>6</v>
      </c>
      <c r="V68" s="96">
        <f>+IF('[1]Tabla 3'!V68=0,0,('[1]Tabla 5'!V68/'[1]Tabla 3'!V68))</f>
        <v>5.5</v>
      </c>
      <c r="W68" s="96">
        <f>+IF('[1]Tabla 3'!W68=0,0,('[1]Tabla 5'!W68/'[1]Tabla 3'!W68))</f>
        <v>5</v>
      </c>
      <c r="X68" s="96">
        <f>+IF('[1]Tabla 3'!X68=0,0,('[1]Tabla 5'!X68/'[1]Tabla 3'!X68))</f>
        <v>5</v>
      </c>
      <c r="Y68" s="96">
        <f>+IF('[1]Tabla 3'!Y68=0,0,('[1]Tabla 5'!Y68/'[1]Tabla 3'!Y68))</f>
        <v>6.5669291338582676</v>
      </c>
      <c r="Z68" s="96">
        <f>+IF('[1]Tabla 3'!Z68=0,0,('[1]Tabla 5'!Z68/'[1]Tabla 3'!Z68))</f>
        <v>4.1007194244604319</v>
      </c>
      <c r="AA68" s="96">
        <f>+IF('[1]Tabla 3'!AA68=0,0,('[1]Tabla 5'!AA68/'[1]Tabla 3'!AA68))</f>
        <v>6.5</v>
      </c>
      <c r="AB68" s="96">
        <f>+IF('[1]Tabla 3'!AB68=0,0,('[1]Tabla 5'!AB68/'[1]Tabla 3'!AB68))</f>
        <v>6</v>
      </c>
      <c r="AC68" s="96">
        <f>+IF('[1]Tabla 3'!AC68=0,0,('[1]Tabla 5'!AC68/'[1]Tabla 3'!AC68))</f>
        <v>6</v>
      </c>
      <c r="AD68" s="96">
        <f>+IF('[1]Tabla 3'!AD68=0,0,('[1]Tabla 5'!AD68/'[1]Tabla 3'!AD68))</f>
        <v>6</v>
      </c>
      <c r="AE68" s="96">
        <f>+IF('[1]Tabla 3'!AE68=0,0,('[1]Tabla 5'!AE68/'[1]Tabla 3'!AE68))</f>
        <v>6</v>
      </c>
      <c r="AF68" s="96">
        <f>+IF('[1]Tabla 3'!AF68=0,0,('[1]Tabla 5'!AF68/'[1]Tabla 3'!AF68))</f>
        <v>6.6428571428571432</v>
      </c>
      <c r="AG68" s="96">
        <f>+IF('[1]Tabla 3'!AG68=0,0,('[1]Tabla 5'!AG68/'[1]Tabla 3'!AG68))</f>
        <v>6.862797619047619</v>
      </c>
      <c r="AH68" s="96">
        <f>+IF('[1]Tabla 3'!AH68=0,0,('[1]Tabla 5'!AH68/'[1]Tabla 3'!AH68))</f>
        <v>5.5</v>
      </c>
      <c r="AI68" s="96">
        <f>+IF('[1]Tabla 3'!AI68=0,0,('[1]Tabla 5'!AI68/'[1]Tabla 3'!AI68))</f>
        <v>6</v>
      </c>
      <c r="AJ68" s="96">
        <f>+IF('[1]Tabla 3'!AJ68=0,0,('[1]Tabla 5'!AJ68/'[1]Tabla 3'!AJ68))</f>
        <v>6.5</v>
      </c>
    </row>
    <row r="69" spans="1:47" ht="16.5" customHeight="1" x14ac:dyDescent="0.25">
      <c r="A69" s="34" t="s">
        <v>44</v>
      </c>
      <c r="B69" s="96"/>
      <c r="C69" s="96"/>
      <c r="D69" s="96"/>
      <c r="E69" s="96"/>
      <c r="F69" s="96"/>
      <c r="G69" s="96"/>
      <c r="H69" s="96"/>
      <c r="I69" s="96"/>
      <c r="J69" s="96"/>
      <c r="K69" s="96">
        <f>+IF('[1]Tabla 3'!K69=0,0,('[1]Tabla 5'!K69/'[1]Tabla 3'!K69))</f>
        <v>0</v>
      </c>
      <c r="L69" s="96">
        <f>+IF('[1]Tabla 3'!L69=0,0,('[1]Tabla 5'!L69/'[1]Tabla 3'!L69))</f>
        <v>0</v>
      </c>
      <c r="M69" s="96">
        <f>+IF('[1]Tabla 3'!M69=0,0,('[1]Tabla 5'!M69/'[1]Tabla 3'!M69))</f>
        <v>0</v>
      </c>
      <c r="N69" s="96">
        <f>+IF('[1]Tabla 3'!N69=0,0,('[1]Tabla 5'!N69/'[1]Tabla 3'!N69))</f>
        <v>0</v>
      </c>
      <c r="O69" s="96">
        <f>+IF('[1]Tabla 3'!O69=0,0,('[1]Tabla 5'!O69/'[1]Tabla 3'!O69))</f>
        <v>0</v>
      </c>
      <c r="P69" s="96">
        <f>+IF('[1]Tabla 3'!P69=0,0,('[1]Tabla 5'!P69/'[1]Tabla 3'!P69))</f>
        <v>0</v>
      </c>
      <c r="Q69" s="96">
        <f>+IF('[1]Tabla 3'!Q69=0,0,('[1]Tabla 5'!Q69/'[1]Tabla 3'!Q69))</f>
        <v>0</v>
      </c>
      <c r="R69" s="96">
        <f>+IF('[1]Tabla 3'!R69=0,0,('[1]Tabla 5'!R69/'[1]Tabla 3'!R69))</f>
        <v>0</v>
      </c>
      <c r="S69" s="96">
        <f>+IF('[1]Tabla 3'!S69=0,0,('[1]Tabla 5'!S69/'[1]Tabla 3'!S69))</f>
        <v>0</v>
      </c>
      <c r="T69" s="96">
        <f>+IF('[1]Tabla 3'!T69=0,0,('[1]Tabla 5'!T69/'[1]Tabla 3'!T69))</f>
        <v>0</v>
      </c>
      <c r="U69" s="96">
        <f>+IF('[1]Tabla 3'!U69=0,0,('[1]Tabla 5'!U69/'[1]Tabla 3'!U69))</f>
        <v>0</v>
      </c>
      <c r="V69" s="96">
        <f>+IF('[1]Tabla 3'!V69=0,0,('[1]Tabla 5'!V69/'[1]Tabla 3'!V69))</f>
        <v>0</v>
      </c>
      <c r="W69" s="96">
        <f>+IF('[1]Tabla 3'!W69=0,0,('[1]Tabla 5'!W69/'[1]Tabla 3'!W69))</f>
        <v>6.3</v>
      </c>
      <c r="X69" s="96">
        <f>+IF('[1]Tabla 3'!X69=0,0,('[1]Tabla 5'!X69/'[1]Tabla 3'!X69))</f>
        <v>5.5</v>
      </c>
      <c r="Y69" s="96">
        <f>+IF('[1]Tabla 3'!Y69=0,0,('[1]Tabla 5'!Y69/'[1]Tabla 3'!Y69))</f>
        <v>5.5</v>
      </c>
      <c r="Z69" s="96">
        <f>+IF('[1]Tabla 3'!Z69=0,0,('[1]Tabla 5'!Z69/'[1]Tabla 3'!Z69))</f>
        <v>72.454545454545453</v>
      </c>
      <c r="AA69" s="96">
        <f>+IF('[1]Tabla 3'!AA69=0,0,('[1]Tabla 5'!AA69/'[1]Tabla 3'!AA69))</f>
        <v>0</v>
      </c>
      <c r="AB69" s="96">
        <f>+IF('[1]Tabla 3'!AB69=0,0,('[1]Tabla 5'!AB69/'[1]Tabla 3'!AB69))</f>
        <v>6</v>
      </c>
      <c r="AC69" s="96">
        <f>+IF('[1]Tabla 3'!AC69=0,0,('[1]Tabla 5'!AC69/'[1]Tabla 3'!AC69))</f>
        <v>6</v>
      </c>
      <c r="AD69" s="96">
        <f>+IF('[1]Tabla 3'!AD69=0,0,('[1]Tabla 5'!AD69/'[1]Tabla 3'!AD69))</f>
        <v>6</v>
      </c>
      <c r="AE69" s="96">
        <f>+IF('[1]Tabla 3'!AE69=0,0,('[1]Tabla 5'!AE69/'[1]Tabla 3'!AE69))</f>
        <v>6</v>
      </c>
      <c r="AF69" s="96">
        <f>+IF('[1]Tabla 3'!AF69=0,0,('[1]Tabla 5'!AF69/'[1]Tabla 3'!AF69))</f>
        <v>6</v>
      </c>
      <c r="AG69" s="96">
        <f>+IF('[1]Tabla 3'!AG69=0,0,('[1]Tabla 5'!AG69/'[1]Tabla 3'!AG69))</f>
        <v>7</v>
      </c>
      <c r="AH69" s="96">
        <f>+IF('[1]Tabla 3'!AH69=0,0,('[1]Tabla 5'!AH69/'[1]Tabla 3'!AH69))</f>
        <v>7</v>
      </c>
      <c r="AI69" s="96">
        <f>+IF('[1]Tabla 3'!AI69=0,0,('[1]Tabla 5'!AI69/'[1]Tabla 3'!AI69))</f>
        <v>7</v>
      </c>
      <c r="AJ69" s="96">
        <f>+IF('[1]Tabla 3'!AJ69=0,0,('[1]Tabla 5'!AJ69/'[1]Tabla 3'!AJ69))</f>
        <v>6</v>
      </c>
    </row>
    <row r="70" spans="1:47" ht="16.5" customHeight="1" x14ac:dyDescent="0.25">
      <c r="A70" s="95" t="s">
        <v>11</v>
      </c>
      <c r="B70" s="96">
        <f>IF('[1]Tabla 3'!B70=0,0,('[1]Tabla 5'!B70/'[1]Tabla 3'!B70))</f>
        <v>0</v>
      </c>
      <c r="C70" s="96">
        <f>IF('[1]Tabla 3'!C70=0,0,('[1]Tabla 5'!C70/'[1]Tabla 3'!C70))</f>
        <v>0</v>
      </c>
      <c r="D70" s="96">
        <f>IF('[1]Tabla 3'!D70=0,0,('[1]Tabla 5'!D70/'[1]Tabla 3'!D70))</f>
        <v>0</v>
      </c>
      <c r="E70" s="96">
        <f>IF('[1]Tabla 3'!E70=0,0,('[1]Tabla 5'!E70/'[1]Tabla 3'!E70))</f>
        <v>0</v>
      </c>
      <c r="F70" s="96">
        <f>IF('[1]Tabla 3'!F70=0,0,('[1]Tabla 5'!F70/'[1]Tabla 3'!F70))</f>
        <v>0</v>
      </c>
      <c r="G70" s="96">
        <f>IF('[1]Tabla 3'!G70=0,0,('[1]Tabla 5'!G70/'[1]Tabla 3'!G70))</f>
        <v>0</v>
      </c>
      <c r="H70" s="96">
        <f>IF('[1]Tabla 3'!H70=0,0,('[1]Tabla 5'!H70/'[1]Tabla 3'!H70))</f>
        <v>0</v>
      </c>
      <c r="I70" s="96">
        <f>IF('[1]Tabla 3'!I70=0,0,('[1]Tabla 5'!I70/'[1]Tabla 3'!I70))</f>
        <v>0</v>
      </c>
      <c r="J70" s="96">
        <f>IF('[1]Tabla 3'!J70=0,0,('[1]Tabla 5'!J70/'[1]Tabla 3'!J70))</f>
        <v>0</v>
      </c>
      <c r="K70" s="96">
        <f>+IF('[1]Tabla 3'!K70=0,0,('[1]Tabla 5'!K70/'[1]Tabla 3'!K70))</f>
        <v>0</v>
      </c>
      <c r="L70" s="96">
        <f>+IF('[1]Tabla 3'!L70=0,0,('[1]Tabla 5'!L70/'[1]Tabla 3'!L70))</f>
        <v>0</v>
      </c>
      <c r="M70" s="96">
        <f>+IF('[1]Tabla 3'!M70=0,0,('[1]Tabla 5'!M70/'[1]Tabla 3'!M70))</f>
        <v>3</v>
      </c>
      <c r="N70" s="96">
        <f>+IF('[1]Tabla 3'!N70=0,0,('[1]Tabla 5'!N70/'[1]Tabla 3'!N70))</f>
        <v>0</v>
      </c>
      <c r="O70" s="96">
        <f>+IF('[1]Tabla 3'!O70=0,0,('[1]Tabla 5'!O70/'[1]Tabla 3'!O70))</f>
        <v>3.5</v>
      </c>
      <c r="P70" s="96">
        <f>+IF('[1]Tabla 3'!P70=0,0,('[1]Tabla 5'!P70/'[1]Tabla 3'!P70))</f>
        <v>3.1</v>
      </c>
      <c r="Q70" s="96">
        <f>+IF('[1]Tabla 3'!Q70=0,0,('[1]Tabla 5'!Q70/'[1]Tabla 3'!Q70))</f>
        <v>3</v>
      </c>
      <c r="R70" s="96">
        <f>+IF('[1]Tabla 3'!R70=0,0,('[1]Tabla 5'!R70/'[1]Tabla 3'!R70))</f>
        <v>3.1</v>
      </c>
      <c r="S70" s="96">
        <f>+IF('[1]Tabla 3'!S70=0,0,('[1]Tabla 5'!S70/'[1]Tabla 3'!S70))</f>
        <v>3.5</v>
      </c>
      <c r="T70" s="96">
        <f>+IF('[1]Tabla 3'!T70=0,0,('[1]Tabla 5'!T70/'[1]Tabla 3'!T70))</f>
        <v>2.4</v>
      </c>
      <c r="U70" s="96">
        <f>+IF('[1]Tabla 3'!U70=0,0,('[1]Tabla 5'!U70/'[1]Tabla 3'!U70))</f>
        <v>1.9384787472035794</v>
      </c>
      <c r="V70" s="96">
        <f>+IF('[1]Tabla 3'!V70=0,0,('[1]Tabla 5'!V70/'[1]Tabla 3'!V70))</f>
        <v>2.3062499999999999</v>
      </c>
      <c r="W70" s="96">
        <f>+IF('[1]Tabla 3'!W70=0,0,('[1]Tabla 5'!W70/'[1]Tabla 3'!W70))</f>
        <v>2.6867469879518073</v>
      </c>
      <c r="X70" s="96">
        <f>+IF('[1]Tabla 3'!X70=0,0,('[1]Tabla 5'!X70/'[1]Tabla 3'!X70))</f>
        <v>1.8352941176470587</v>
      </c>
      <c r="Y70" s="96">
        <f>+IF('[1]Tabla 3'!Y70=0,0,('[1]Tabla 5'!Y70/'[1]Tabla 3'!Y70))</f>
        <v>2.8382352941176472</v>
      </c>
      <c r="Z70" s="96">
        <f>+IF('[1]Tabla 3'!Z70=0,0,('[1]Tabla 5'!Z70/'[1]Tabla 3'!Z70))</f>
        <v>2.5499999999999998</v>
      </c>
      <c r="AA70" s="96">
        <f>+IF('[1]Tabla 3'!AA70=0,0,('[1]Tabla 5'!AA70/'[1]Tabla 3'!AA70))</f>
        <v>2.3230769230769233</v>
      </c>
      <c r="AB70" s="96">
        <f>+IF('[1]Tabla 3'!AB70=0,0,('[1]Tabla 5'!AB70/'[1]Tabla 3'!AB70))</f>
        <v>2.9163179916317992</v>
      </c>
      <c r="AC70" s="96">
        <f>+IF('[1]Tabla 3'!AC70=0,0,('[1]Tabla 5'!AC70/'[1]Tabla 3'!AC70))</f>
        <v>3</v>
      </c>
      <c r="AD70" s="96">
        <f>+IF('[1]Tabla 3'!AD70=0,0,('[1]Tabla 5'!AD70/'[1]Tabla 3'!AD70))</f>
        <v>2.8</v>
      </c>
      <c r="AE70" s="96">
        <f>+IF('[1]Tabla 3'!AE70=0,0,('[1]Tabla 5'!AE70/'[1]Tabla 3'!AE70))</f>
        <v>3.4499999999999997</v>
      </c>
      <c r="AF70" s="96">
        <f>+IF('[1]Tabla 3'!AF70=0,0,('[1]Tabla 5'!AF70/'[1]Tabla 3'!AF70))</f>
        <v>3.8816199376947043</v>
      </c>
      <c r="AG70" s="96">
        <f>+IF('[1]Tabla 3'!AG70=0,0,('[1]Tabla 5'!AG70/'[1]Tabla 3'!AG70))</f>
        <v>2.8413407821229049</v>
      </c>
      <c r="AH70" s="96">
        <f>+IF('[1]Tabla 3'!AH70=0,0,('[1]Tabla 5'!AH70/'[1]Tabla 3'!AH70))</f>
        <v>2.1661129568106312</v>
      </c>
      <c r="AI70" s="96">
        <f>+IF('[1]Tabla 3'!AI70=0,0,('[1]Tabla 5'!AI70/'[1]Tabla 3'!AI70))</f>
        <v>3.2807017543859649</v>
      </c>
      <c r="AJ70" s="96">
        <f>+IF('[1]Tabla 3'!AJ70=0,0,('[1]Tabla 5'!AJ70/'[1]Tabla 3'!AJ70))</f>
        <v>3.5554455445544555</v>
      </c>
    </row>
    <row r="71" spans="1:47" ht="16.5" customHeight="1" x14ac:dyDescent="0.25">
      <c r="A71" s="95" t="s">
        <v>18</v>
      </c>
      <c r="B71" s="96">
        <f>IF('[1]Tabla 3'!B71=0,0,('[1]Tabla 5'!B71/'[1]Tabla 3'!B71))</f>
        <v>0</v>
      </c>
      <c r="C71" s="96">
        <f>IF('[1]Tabla 3'!C71=0,0,('[1]Tabla 5'!C71/'[1]Tabla 3'!C71))</f>
        <v>0</v>
      </c>
      <c r="D71" s="96">
        <f>IF('[1]Tabla 3'!D71=0,0,('[1]Tabla 5'!D71/'[1]Tabla 3'!D71))</f>
        <v>0</v>
      </c>
      <c r="E71" s="96">
        <f>IF('[1]Tabla 3'!E71=0,0,('[1]Tabla 5'!E71/'[1]Tabla 3'!E71))</f>
        <v>0</v>
      </c>
      <c r="F71" s="96">
        <f>IF('[1]Tabla 3'!F71=0,0,('[1]Tabla 5'!F71/'[1]Tabla 3'!F71))</f>
        <v>0</v>
      </c>
      <c r="G71" s="96">
        <f>IF('[1]Tabla 3'!G71=0,0,('[1]Tabla 5'!G71/'[1]Tabla 3'!G71))</f>
        <v>0</v>
      </c>
      <c r="H71" s="96">
        <f>IF('[1]Tabla 3'!H71=0,0,('[1]Tabla 5'!H71/'[1]Tabla 3'!H71))</f>
        <v>0</v>
      </c>
      <c r="I71" s="96">
        <f>IF('[1]Tabla 3'!I71=0,0,('[1]Tabla 5'!I71/'[1]Tabla 3'!I71))</f>
        <v>0</v>
      </c>
      <c r="J71" s="96">
        <f>IF('[1]Tabla 3'!J71=0,0,('[1]Tabla 5'!J71/'[1]Tabla 3'!J71))</f>
        <v>0</v>
      </c>
      <c r="K71" s="96">
        <f>+IF('[1]Tabla 3'!K71=0,0,('[1]Tabla 5'!K71/'[1]Tabla 3'!K71))</f>
        <v>3.5</v>
      </c>
      <c r="L71" s="96">
        <f>+IF('[1]Tabla 3'!L71=0,0,('[1]Tabla 5'!L71/'[1]Tabla 3'!L71))</f>
        <v>0</v>
      </c>
      <c r="M71" s="96">
        <f>+IF('[1]Tabla 3'!M71=0,0,('[1]Tabla 5'!M71/'[1]Tabla 3'!M71))</f>
        <v>0</v>
      </c>
      <c r="N71" s="96">
        <f>+IF('[1]Tabla 3'!N71=0,0,('[1]Tabla 5'!N71/'[1]Tabla 3'!N71))</f>
        <v>0</v>
      </c>
      <c r="O71" s="96">
        <f>+IF('[1]Tabla 3'!O71=0,0,('[1]Tabla 5'!O71/'[1]Tabla 3'!O71))</f>
        <v>0</v>
      </c>
      <c r="P71" s="96">
        <f>+IF('[1]Tabla 3'!P71=0,0,('[1]Tabla 5'!P71/'[1]Tabla 3'!P71))</f>
        <v>0</v>
      </c>
      <c r="Q71" s="96">
        <f>+IF('[1]Tabla 3'!Q71=0,0,('[1]Tabla 5'!Q71/'[1]Tabla 3'!Q71))</f>
        <v>0</v>
      </c>
      <c r="R71" s="96">
        <f>+IF('[1]Tabla 3'!R71=0,0,('[1]Tabla 5'!R71/'[1]Tabla 3'!R71))</f>
        <v>0</v>
      </c>
      <c r="S71" s="96">
        <f>+IF('[1]Tabla 3'!S71=0,0,('[1]Tabla 5'!S71/'[1]Tabla 3'!S71))</f>
        <v>0</v>
      </c>
      <c r="T71" s="96">
        <f>+IF('[1]Tabla 3'!T71=0,0,('[1]Tabla 5'!T71/'[1]Tabla 3'!T71))</f>
        <v>0</v>
      </c>
      <c r="U71" s="96">
        <f>+IF('[1]Tabla 3'!U71=0,0,('[1]Tabla 5'!U71/'[1]Tabla 3'!U71))</f>
        <v>0</v>
      </c>
      <c r="V71" s="96">
        <f>+IF('[1]Tabla 3'!V71=0,0,('[1]Tabla 5'!V71/'[1]Tabla 3'!V71))</f>
        <v>0</v>
      </c>
      <c r="W71" s="96">
        <f>+IF('[1]Tabla 3'!W71=0,0,('[1]Tabla 5'!W71/'[1]Tabla 3'!W71))</f>
        <v>0</v>
      </c>
      <c r="X71" s="96">
        <f>+IF('[1]Tabla 3'!X71=0,0,('[1]Tabla 5'!X71/'[1]Tabla 3'!X71))</f>
        <v>0</v>
      </c>
      <c r="Y71" s="96">
        <f>+IF('[1]Tabla 3'!Y71=0,0,('[1]Tabla 5'!Y71/'[1]Tabla 3'!Y71))</f>
        <v>0</v>
      </c>
      <c r="Z71" s="96">
        <f>+IF('[1]Tabla 3'!Z71=0,0,('[1]Tabla 5'!Z71/'[1]Tabla 3'!Z71))</f>
        <v>0</v>
      </c>
      <c r="AA71" s="96">
        <f>+IF('[1]Tabla 3'!AA71=0,0,('[1]Tabla 5'!AA71/'[1]Tabla 3'!AA71))</f>
        <v>0</v>
      </c>
      <c r="AB71" s="96">
        <f>+IF('[1]Tabla 3'!AB71=0,0,('[1]Tabla 5'!AB71/'[1]Tabla 3'!AB71))</f>
        <v>0</v>
      </c>
      <c r="AC71" s="96">
        <f>+IF('[1]Tabla 3'!AC71=0,0,('[1]Tabla 5'!AC71/'[1]Tabla 3'!AC71))</f>
        <v>0</v>
      </c>
      <c r="AD71" s="96">
        <f>+IF('[1]Tabla 3'!AD71=0,0,('[1]Tabla 5'!AD71/'[1]Tabla 3'!AD71))</f>
        <v>0</v>
      </c>
      <c r="AE71" s="96">
        <f>+IF('[1]Tabla 3'!AE71=0,0,('[1]Tabla 5'!AE71/'[1]Tabla 3'!AE71))</f>
        <v>0</v>
      </c>
      <c r="AF71" s="96">
        <f>+IF('[1]Tabla 3'!AF71=0,0,('[1]Tabla 5'!AF71/'[1]Tabla 3'!AF71))</f>
        <v>0</v>
      </c>
      <c r="AG71" s="96">
        <f>+IF('[1]Tabla 3'!AG71=0,0,('[1]Tabla 5'!AG71/'[1]Tabla 3'!AG71))</f>
        <v>0</v>
      </c>
      <c r="AH71" s="96">
        <f>+IF('[1]Tabla 3'!AH71=0,0,('[1]Tabla 5'!AH71/'[1]Tabla 3'!AH71))</f>
        <v>0</v>
      </c>
      <c r="AI71" s="96">
        <f>+IF('[1]Tabla 3'!AI71=0,0,('[1]Tabla 5'!AI71/'[1]Tabla 3'!AI71))</f>
        <v>0</v>
      </c>
      <c r="AJ71" s="96">
        <f>+IF('[1]Tabla 3'!AJ71=0,0,('[1]Tabla 5'!AJ71/'[1]Tabla 3'!AJ71))</f>
        <v>0</v>
      </c>
    </row>
    <row r="72" spans="1:47" ht="16.5" customHeight="1" x14ac:dyDescent="0.25">
      <c r="A72" s="95" t="s">
        <v>10</v>
      </c>
      <c r="B72" s="96">
        <f>IF('[1]Tabla 3'!B72=0,0,('[1]Tabla 5'!B72/'[1]Tabla 3'!B72))</f>
        <v>0</v>
      </c>
      <c r="C72" s="96">
        <f>IF('[1]Tabla 3'!C72=0,0,('[1]Tabla 5'!C72/'[1]Tabla 3'!C72))</f>
        <v>0</v>
      </c>
      <c r="D72" s="96">
        <f>IF('[1]Tabla 3'!D72=0,0,('[1]Tabla 5'!D72/'[1]Tabla 3'!D72))</f>
        <v>0</v>
      </c>
      <c r="E72" s="96">
        <f>IF('[1]Tabla 3'!E72=0,0,('[1]Tabla 5'!E72/'[1]Tabla 3'!E72))</f>
        <v>0</v>
      </c>
      <c r="F72" s="96">
        <f>IF('[1]Tabla 3'!F72=0,0,('[1]Tabla 5'!F72/'[1]Tabla 3'!F72))</f>
        <v>0</v>
      </c>
      <c r="G72" s="96">
        <f>IF('[1]Tabla 3'!G72=0,0,('[1]Tabla 5'!G72/'[1]Tabla 3'!G72))</f>
        <v>0</v>
      </c>
      <c r="H72" s="96">
        <f>IF('[1]Tabla 3'!H72=0,0,('[1]Tabla 5'!H72/'[1]Tabla 3'!H72))</f>
        <v>0</v>
      </c>
      <c r="I72" s="96">
        <f>IF('[1]Tabla 3'!I72=0,0,('[1]Tabla 5'!I72/'[1]Tabla 3'!I72))</f>
        <v>0</v>
      </c>
      <c r="J72" s="96">
        <f>IF('[1]Tabla 3'!J72=0,0,('[1]Tabla 5'!J72/'[1]Tabla 3'!J72))</f>
        <v>0</v>
      </c>
      <c r="K72" s="96">
        <f>+IF('[1]Tabla 3'!K72=0,0,('[1]Tabla 5'!K72/'[1]Tabla 3'!K72))</f>
        <v>0</v>
      </c>
      <c r="L72" s="96">
        <f>+IF('[1]Tabla 3'!L72=0,0,('[1]Tabla 5'!L72/'[1]Tabla 3'!L72))</f>
        <v>0</v>
      </c>
      <c r="M72" s="96">
        <f>+IF('[1]Tabla 3'!M72=0,0,('[1]Tabla 5'!M72/'[1]Tabla 3'!M72))</f>
        <v>0</v>
      </c>
      <c r="N72" s="96">
        <f>+IF('[1]Tabla 3'!N72=0,0,('[1]Tabla 5'!N72/'[1]Tabla 3'!N72))</f>
        <v>4.3</v>
      </c>
      <c r="O72" s="96">
        <f>+IF('[1]Tabla 3'!O72=0,0,('[1]Tabla 5'!O72/'[1]Tabla 3'!O72))</f>
        <v>4</v>
      </c>
      <c r="P72" s="96">
        <f>+IF('[1]Tabla 3'!P72=0,0,('[1]Tabla 5'!P72/'[1]Tabla 3'!P72))</f>
        <v>0</v>
      </c>
      <c r="Q72" s="96">
        <f>+IF('[1]Tabla 3'!Q72=0,0,('[1]Tabla 5'!Q72/'[1]Tabla 3'!Q72))</f>
        <v>4</v>
      </c>
      <c r="R72" s="96">
        <f>+IF('[1]Tabla 3'!R72=0,0,('[1]Tabla 5'!R72/'[1]Tabla 3'!R72))</f>
        <v>4</v>
      </c>
      <c r="S72" s="96">
        <f>+IF('[1]Tabla 3'!S72=0,0,('[1]Tabla 5'!S72/'[1]Tabla 3'!S72))</f>
        <v>4.2</v>
      </c>
      <c r="T72" s="96">
        <f>+IF('[1]Tabla 3'!T72=0,0,('[1]Tabla 5'!T72/'[1]Tabla 3'!T72))</f>
        <v>5</v>
      </c>
      <c r="U72" s="96">
        <f>+IF('[1]Tabla 3'!U72=0,0,('[1]Tabla 5'!U72/'[1]Tabla 3'!U72))</f>
        <v>6</v>
      </c>
      <c r="V72" s="96">
        <f>+IF('[1]Tabla 3'!V72=0,0,('[1]Tabla 5'!V72/'[1]Tabla 3'!V72))</f>
        <v>3.1912500000000001</v>
      </c>
      <c r="W72" s="96">
        <f>+IF('[1]Tabla 3'!W72=0,0,('[1]Tabla 5'!W72/'[1]Tabla 3'!W72))</f>
        <v>0</v>
      </c>
      <c r="X72" s="96">
        <f>+IF('[1]Tabla 3'!X72=0,0,('[1]Tabla 5'!X72/'[1]Tabla 3'!X72))</f>
        <v>0</v>
      </c>
      <c r="Y72" s="96">
        <f>+IF('[1]Tabla 3'!Y72=0,0,('[1]Tabla 5'!Y72/'[1]Tabla 3'!Y72))</f>
        <v>0</v>
      </c>
      <c r="Z72" s="96">
        <f>+IF('[1]Tabla 3'!Z72=0,0,('[1]Tabla 5'!Z72/'[1]Tabla 3'!Z72))</f>
        <v>5.75</v>
      </c>
      <c r="AA72" s="96">
        <f>+IF('[1]Tabla 3'!AA72=0,0,('[1]Tabla 5'!AA72/'[1]Tabla 3'!AA72))</f>
        <v>5.9</v>
      </c>
      <c r="AB72" s="96">
        <f>+IF('[1]Tabla 3'!AB72=0,0,('[1]Tabla 5'!AB72/'[1]Tabla 3'!AB72))</f>
        <v>6</v>
      </c>
      <c r="AC72" s="96">
        <f>+IF('[1]Tabla 3'!AC72=0,0,('[1]Tabla 5'!AC72/'[1]Tabla 3'!AC72))</f>
        <v>6</v>
      </c>
      <c r="AD72" s="96">
        <f>+IF('[1]Tabla 3'!AD72=0,0,('[1]Tabla 5'!AD72/'[1]Tabla 3'!AD72))</f>
        <v>6</v>
      </c>
      <c r="AE72" s="96">
        <f>+IF('[1]Tabla 3'!AE72=0,0,('[1]Tabla 5'!AE72/'[1]Tabla 3'!AE72))</f>
        <v>6</v>
      </c>
      <c r="AF72" s="96">
        <f>+IF('[1]Tabla 3'!AF72=0,0,('[1]Tabla 5'!AF72/'[1]Tabla 3'!AF72))</f>
        <v>6.5</v>
      </c>
      <c r="AG72" s="96">
        <f>+IF('[1]Tabla 3'!AG72=0,0,('[1]Tabla 5'!AG72/'[1]Tabla 3'!AG72))</f>
        <v>6.5</v>
      </c>
      <c r="AH72" s="96">
        <f>+IF('[1]Tabla 3'!AH72=0,0,('[1]Tabla 5'!AH72/'[1]Tabla 3'!AH72))</f>
        <v>6.5</v>
      </c>
      <c r="AI72" s="96">
        <f>+IF('[1]Tabla 3'!AI72=0,0,('[1]Tabla 5'!AI72/'[1]Tabla 3'!AI72))</f>
        <v>6</v>
      </c>
      <c r="AJ72" s="96">
        <f>+IF('[1]Tabla 3'!AJ72=0,0,('[1]Tabla 5'!AJ72/'[1]Tabla 3'!AJ72))</f>
        <v>6</v>
      </c>
    </row>
    <row r="73" spans="1:47" ht="16.5" customHeight="1" x14ac:dyDescent="0.25">
      <c r="A73" s="95" t="s">
        <v>31</v>
      </c>
      <c r="B73" s="96">
        <f>IF('[1]Tabla 3'!B73=0,0,('[1]Tabla 5'!B73/'[1]Tabla 3'!B73))</f>
        <v>3.0139534883720929</v>
      </c>
      <c r="C73" s="96">
        <f>IF('[1]Tabla 3'!C73=0,0,('[1]Tabla 5'!C73/'[1]Tabla 3'!C73))</f>
        <v>3.0399159663865545</v>
      </c>
      <c r="D73" s="96">
        <f>IF('[1]Tabla 3'!D73=0,0,('[1]Tabla 5'!D73/'[1]Tabla 3'!D73))</f>
        <v>3.1</v>
      </c>
      <c r="E73" s="96">
        <f>IF('[1]Tabla 3'!E73=0,0,('[1]Tabla 5'!E73/'[1]Tabla 3'!E73))</f>
        <v>3.4</v>
      </c>
      <c r="F73" s="96">
        <f>IF('[1]Tabla 3'!F73=0,0,('[1]Tabla 5'!F73/'[1]Tabla 3'!F73))</f>
        <v>3.29</v>
      </c>
      <c r="G73" s="96">
        <f>IF('[1]Tabla 3'!G73=0,0,('[1]Tabla 5'!G73/'[1]Tabla 3'!G73))</f>
        <v>3.2</v>
      </c>
      <c r="H73" s="96">
        <f>IF('[1]Tabla 3'!H73=0,0,('[1]Tabla 5'!H73/'[1]Tabla 3'!H73))</f>
        <v>3.2</v>
      </c>
      <c r="I73" s="96">
        <f>IF('[1]Tabla 3'!I73=0,0,('[1]Tabla 5'!I73/'[1]Tabla 3'!I73))</f>
        <v>3.62</v>
      </c>
      <c r="J73" s="96">
        <f>IF('[1]Tabla 3'!J73=0,0,('[1]Tabla 5'!J73/'[1]Tabla 3'!J73))</f>
        <v>3.25</v>
      </c>
      <c r="K73" s="96">
        <f>+IF('[1]Tabla 3'!K73=0,0,('[1]Tabla 5'!K73/'[1]Tabla 3'!K73))</f>
        <v>3.8</v>
      </c>
      <c r="L73" s="96">
        <f>+IF('[1]Tabla 3'!L73=0,0,('[1]Tabla 5'!L73/'[1]Tabla 3'!L73))</f>
        <v>3.8</v>
      </c>
      <c r="M73" s="96">
        <f>+IF('[1]Tabla 3'!M73=0,0,('[1]Tabla 5'!M73/'[1]Tabla 3'!M73))</f>
        <v>3.8</v>
      </c>
      <c r="N73" s="96">
        <f>+IF('[1]Tabla 3'!N73=0,0,('[1]Tabla 5'!N73/'[1]Tabla 3'!N73))</f>
        <v>4</v>
      </c>
      <c r="O73" s="96">
        <f>+IF('[1]Tabla 3'!O73=0,0,('[1]Tabla 5'!O73/'[1]Tabla 3'!O73))</f>
        <v>4</v>
      </c>
      <c r="P73" s="96">
        <f>+IF('[1]Tabla 3'!P73=0,0,('[1]Tabla 5'!P73/'[1]Tabla 3'!P73))</f>
        <v>3.9</v>
      </c>
      <c r="Q73" s="96">
        <f>+IF('[1]Tabla 3'!Q73=0,0,('[1]Tabla 5'!Q73/'[1]Tabla 3'!Q73))</f>
        <v>4.0999999999999996</v>
      </c>
      <c r="R73" s="96">
        <f>+IF('[1]Tabla 3'!R73=0,0,('[1]Tabla 5'!R73/'[1]Tabla 3'!R73))</f>
        <v>3.9</v>
      </c>
      <c r="S73" s="96">
        <f>+IF('[1]Tabla 3'!S73=0,0,('[1]Tabla 5'!S73/'[1]Tabla 3'!S73))</f>
        <v>4.2</v>
      </c>
      <c r="T73" s="96">
        <f>+IF('[1]Tabla 3'!T73=0,0,('[1]Tabla 5'!T73/'[1]Tabla 3'!T73))</f>
        <v>3.2</v>
      </c>
      <c r="U73" s="96">
        <f>+IF('[1]Tabla 3'!U73=0,0,('[1]Tabla 5'!U73/'[1]Tabla 3'!U73))</f>
        <v>3.21875</v>
      </c>
      <c r="V73" s="96">
        <f>+IF('[1]Tabla 3'!V73=0,0,('[1]Tabla 5'!V73/'[1]Tabla 3'!V73))</f>
        <v>2.1769119769119771</v>
      </c>
      <c r="W73" s="96">
        <f>+IF('[1]Tabla 3'!W73=0,0,('[1]Tabla 5'!W73/'[1]Tabla 3'!W73))</f>
        <v>3.6375000000000002</v>
      </c>
      <c r="X73" s="96">
        <f>+IF('[1]Tabla 3'!X73=0,0,('[1]Tabla 5'!X73/'[1]Tabla 3'!X73))</f>
        <v>2.987403100775194</v>
      </c>
      <c r="Y73" s="96">
        <f>+IF('[1]Tabla 3'!Y73=0,0,('[1]Tabla 5'!Y73/'[1]Tabla 3'!Y73))</f>
        <v>3.8699541284403671</v>
      </c>
      <c r="Z73" s="96">
        <f>+IF('[1]Tabla 3'!Z73=0,0,('[1]Tabla 5'!Z73/'[1]Tabla 3'!Z73))</f>
        <v>3.8</v>
      </c>
      <c r="AA73" s="96">
        <f>+IF('[1]Tabla 3'!AA73=0,0,('[1]Tabla 5'!AA73/'[1]Tabla 3'!AA73))</f>
        <v>4.0601001669449079</v>
      </c>
      <c r="AB73" s="96">
        <f>+IF('[1]Tabla 3'!AB73=0,0,('[1]Tabla 5'!AB73/'[1]Tabla 3'!AB73))</f>
        <v>3.5</v>
      </c>
      <c r="AC73" s="96">
        <f>+IF('[1]Tabla 3'!AC73=0,0,('[1]Tabla 5'!AC73/'[1]Tabla 3'!AC73))</f>
        <v>3.5</v>
      </c>
      <c r="AD73" s="96">
        <f>+IF('[1]Tabla 3'!AD73=0,0,('[1]Tabla 5'!AD73/'[1]Tabla 3'!AD73))</f>
        <v>3.5</v>
      </c>
      <c r="AE73" s="96">
        <f>+IF('[1]Tabla 3'!AE73=0,0,('[1]Tabla 5'!AE73/'[1]Tabla 3'!AE73))</f>
        <v>3.5</v>
      </c>
      <c r="AF73" s="96">
        <f>+IF('[1]Tabla 3'!AF73=0,0,('[1]Tabla 5'!AF73/'[1]Tabla 3'!AF73))</f>
        <v>3.7456140350877192</v>
      </c>
      <c r="AG73" s="96">
        <f>+IF('[1]Tabla 3'!AG73=0,0,('[1]Tabla 5'!AG73/'[1]Tabla 3'!AG73))</f>
        <v>1.9978586723768736</v>
      </c>
      <c r="AH73" s="96">
        <f>+IF('[1]Tabla 3'!AH73=0,0,('[1]Tabla 5'!AH73/'[1]Tabla 3'!AH73))</f>
        <v>2.28125</v>
      </c>
      <c r="AI73" s="96">
        <f>+IF('[1]Tabla 3'!AI73=0,0,('[1]Tabla 5'!AI73/'[1]Tabla 3'!AI73))</f>
        <v>3.5</v>
      </c>
      <c r="AJ73" s="96">
        <f>+IF('[1]Tabla 3'!AJ73=0,0,('[1]Tabla 5'!AJ73/'[1]Tabla 3'!AJ73))</f>
        <v>3.1345514950166113</v>
      </c>
    </row>
    <row r="74" spans="1:47" ht="16.5" customHeight="1" x14ac:dyDescent="0.25">
      <c r="A74" s="95" t="s">
        <v>32</v>
      </c>
      <c r="B74" s="96">
        <f>IF('[1]Tabla 3'!B74=0,0,('[1]Tabla 5'!B74/'[1]Tabla 3'!B74))</f>
        <v>3.8</v>
      </c>
      <c r="C74" s="96">
        <f>IF('[1]Tabla 3'!C74=0,0,('[1]Tabla 5'!C74/'[1]Tabla 3'!C74))</f>
        <v>3.7</v>
      </c>
      <c r="D74" s="96">
        <f>IF('[1]Tabla 3'!D74=0,0,('[1]Tabla 5'!D74/'[1]Tabla 3'!D74))</f>
        <v>3.1</v>
      </c>
      <c r="E74" s="96">
        <f>IF('[1]Tabla 3'!E74=0,0,('[1]Tabla 5'!E74/'[1]Tabla 3'!E74))</f>
        <v>3.35</v>
      </c>
      <c r="F74" s="96">
        <f>IF('[1]Tabla 3'!F74=0,0,('[1]Tabla 5'!F74/'[1]Tabla 3'!F74))</f>
        <v>3.2</v>
      </c>
      <c r="G74" s="96">
        <f>IF('[1]Tabla 3'!G74=0,0,('[1]Tabla 5'!G74/'[1]Tabla 3'!G74))</f>
        <v>3.4</v>
      </c>
      <c r="H74" s="96">
        <f>IF('[1]Tabla 3'!H74=0,0,('[1]Tabla 5'!H74/'[1]Tabla 3'!H74))</f>
        <v>3.4</v>
      </c>
      <c r="I74" s="96">
        <f>IF('[1]Tabla 3'!I74=0,0,('[1]Tabla 5'!I74/'[1]Tabla 3'!I74))</f>
        <v>3.8699999999999997</v>
      </c>
      <c r="J74" s="96">
        <f>IF('[1]Tabla 3'!J74=0,0,('[1]Tabla 5'!J74/'[1]Tabla 3'!J74))</f>
        <v>3.6</v>
      </c>
      <c r="K74" s="96">
        <f>+IF('[1]Tabla 3'!K74=0,0,('[1]Tabla 5'!K74/'[1]Tabla 3'!K74))</f>
        <v>4.3</v>
      </c>
      <c r="L74" s="96">
        <f>+IF('[1]Tabla 3'!L74=0,0,('[1]Tabla 5'!L74/'[1]Tabla 3'!L74))</f>
        <v>0</v>
      </c>
      <c r="M74" s="96">
        <f>+IF('[1]Tabla 3'!M74=0,0,('[1]Tabla 5'!M74/'[1]Tabla 3'!M74))</f>
        <v>4.5</v>
      </c>
      <c r="N74" s="96">
        <f>+IF('[1]Tabla 3'!N74=0,0,('[1]Tabla 5'!N74/'[1]Tabla 3'!N74))</f>
        <v>4.7</v>
      </c>
      <c r="O74" s="96">
        <f>+IF('[1]Tabla 3'!O74=0,0,('[1]Tabla 5'!O74/'[1]Tabla 3'!O74))</f>
        <v>4.5</v>
      </c>
      <c r="P74" s="96">
        <f>+IF('[1]Tabla 3'!P74=0,0,('[1]Tabla 5'!P74/'[1]Tabla 3'!P74))</f>
        <v>4</v>
      </c>
      <c r="Q74" s="96">
        <f>+IF('[1]Tabla 3'!Q74=0,0,('[1]Tabla 5'!Q74/'[1]Tabla 3'!Q74))</f>
        <v>4.5</v>
      </c>
      <c r="R74" s="96">
        <f>+IF('[1]Tabla 3'!R74=0,0,('[1]Tabla 5'!R74/'[1]Tabla 3'!R74))</f>
        <v>4</v>
      </c>
      <c r="S74" s="96">
        <f>+IF('[1]Tabla 3'!S74=0,0,('[1]Tabla 5'!S74/'[1]Tabla 3'!S74))</f>
        <v>4.5</v>
      </c>
      <c r="T74" s="96">
        <f>+IF('[1]Tabla 3'!T74=0,0,('[1]Tabla 5'!T74/'[1]Tabla 3'!T74))</f>
        <v>5</v>
      </c>
      <c r="U74" s="96">
        <f>+IF('[1]Tabla 3'!U74=0,0,('[1]Tabla 5'!U74/'[1]Tabla 3'!U74))</f>
        <v>4.8888888888888893</v>
      </c>
      <c r="V74" s="96">
        <f>+IF('[1]Tabla 3'!V74=0,0,('[1]Tabla 5'!V74/'[1]Tabla 3'!V74))</f>
        <v>4.3195238095238091</v>
      </c>
      <c r="W74" s="96">
        <f>+IF('[1]Tabla 3'!W74=0,0,('[1]Tabla 5'!W74/'[1]Tabla 3'!W74))</f>
        <v>5.23</v>
      </c>
      <c r="X74" s="96">
        <f>+IF('[1]Tabla 3'!X74=0,0,('[1]Tabla 5'!X74/'[1]Tabla 3'!X74))</f>
        <v>5.196239151398264</v>
      </c>
      <c r="Y74" s="96">
        <f>+IF('[1]Tabla 3'!Y74=0,0,('[1]Tabla 5'!Y74/'[1]Tabla 3'!Y74))</f>
        <v>6</v>
      </c>
      <c r="Z74" s="96">
        <f>+IF('[1]Tabla 3'!Z74=0,0,('[1]Tabla 5'!Z74/'[1]Tabla 3'!Z74))</f>
        <v>6.5</v>
      </c>
      <c r="AA74" s="96">
        <f>+IF('[1]Tabla 3'!AA74=0,0,('[1]Tabla 5'!AA74/'[1]Tabla 3'!AA74))</f>
        <v>3.8787361229718189</v>
      </c>
      <c r="AB74" s="96">
        <f>+IF('[1]Tabla 3'!AB74=0,0,('[1]Tabla 5'!AB74/'[1]Tabla 3'!AB74))</f>
        <v>6.6665153234960268</v>
      </c>
      <c r="AC74" s="96">
        <f>+IF('[1]Tabla 3'!AC74=0,0,('[1]Tabla 5'!AC74/'[1]Tabla 3'!AC74))</f>
        <v>4.75</v>
      </c>
      <c r="AD74" s="96">
        <f>+IF('[1]Tabla 3'!AD74=0,0,('[1]Tabla 5'!AD74/'[1]Tabla 3'!AD74))</f>
        <v>6.666666666666667</v>
      </c>
      <c r="AE74" s="96">
        <f>+IF('[1]Tabla 3'!AE74=0,0,('[1]Tabla 5'!AE74/'[1]Tabla 3'!AE74))</f>
        <v>4.75</v>
      </c>
      <c r="AF74" s="96">
        <f>+IF('[1]Tabla 3'!AF74=0,0,('[1]Tabla 5'!AF74/'[1]Tabla 3'!AF74))</f>
        <v>6.5527522935779814</v>
      </c>
      <c r="AG74" s="96">
        <f>+IF('[1]Tabla 3'!AG74=0,0,('[1]Tabla 5'!AG74/'[1]Tabla 3'!AG74))</f>
        <v>4.4231685656809434</v>
      </c>
      <c r="AH74" s="96">
        <f>+IF('[1]Tabla 3'!AH74=0,0,('[1]Tabla 5'!AH74/'[1]Tabla 3'!AH74))</f>
        <v>3.5</v>
      </c>
      <c r="AI74" s="96">
        <f>+IF('[1]Tabla 3'!AI74=0,0,('[1]Tabla 5'!AI74/'[1]Tabla 3'!AI74))</f>
        <v>5</v>
      </c>
      <c r="AJ74" s="96">
        <f>+IF('[1]Tabla 3'!AJ74=0,0,('[1]Tabla 5'!AJ74/'[1]Tabla 3'!AJ74))</f>
        <v>5.875</v>
      </c>
    </row>
    <row r="75" spans="1:47" ht="16.5" customHeight="1" x14ac:dyDescent="0.25">
      <c r="A75" s="95" t="s">
        <v>4</v>
      </c>
      <c r="B75" s="96">
        <f>IF('[1]Tabla 3'!B75=0,0,('[1]Tabla 5'!B75/'[1]Tabla 3'!B75))</f>
        <v>4.7</v>
      </c>
      <c r="C75" s="96">
        <f>IF('[1]Tabla 3'!C75=0,0,('[1]Tabla 5'!C75/'[1]Tabla 3'!C75))</f>
        <v>4.5</v>
      </c>
      <c r="D75" s="96">
        <f>IF('[1]Tabla 3'!D75=0,0,('[1]Tabla 5'!D75/'[1]Tabla 3'!D75))</f>
        <v>4.5</v>
      </c>
      <c r="E75" s="96">
        <f>IF('[1]Tabla 3'!E75=0,0,('[1]Tabla 5'!E75/'[1]Tabla 3'!E75))</f>
        <v>4.7</v>
      </c>
      <c r="F75" s="96">
        <f>IF('[1]Tabla 3'!F75=0,0,('[1]Tabla 5'!F75/'[1]Tabla 3'!F75))</f>
        <v>4.59</v>
      </c>
      <c r="G75" s="96">
        <f>IF('[1]Tabla 3'!G75=0,0,('[1]Tabla 5'!G75/'[1]Tabla 3'!G75))</f>
        <v>5.2</v>
      </c>
      <c r="H75" s="96">
        <f>IF('[1]Tabla 3'!H75=0,0,('[1]Tabla 5'!H75/'[1]Tabla 3'!H75))</f>
        <v>5.28</v>
      </c>
      <c r="I75" s="96">
        <f>IF('[1]Tabla 3'!I75=0,0,('[1]Tabla 5'!I75/'[1]Tabla 3'!I75))</f>
        <v>5.2</v>
      </c>
      <c r="J75" s="96">
        <f>IF('[1]Tabla 3'!J75=0,0,('[1]Tabla 5'!J75/'[1]Tabla 3'!J75))</f>
        <v>5.56</v>
      </c>
      <c r="K75" s="96">
        <f>+IF('[1]Tabla 3'!K75=0,0,('[1]Tabla 5'!K75/'[1]Tabla 3'!K75))</f>
        <v>5.9</v>
      </c>
      <c r="L75" s="96">
        <f>+IF('[1]Tabla 3'!L75=0,0,('[1]Tabla 5'!L75/'[1]Tabla 3'!L75))</f>
        <v>5.72</v>
      </c>
      <c r="M75" s="96">
        <f>+IF('[1]Tabla 3'!M75=0,0,('[1]Tabla 5'!M75/'[1]Tabla 3'!M75))</f>
        <v>6</v>
      </c>
      <c r="N75" s="96">
        <f>+IF('[1]Tabla 3'!N75=0,0,('[1]Tabla 5'!N75/'[1]Tabla 3'!N75))</f>
        <v>6.5</v>
      </c>
      <c r="O75" s="96">
        <f>+IF('[1]Tabla 3'!O75=0,0,('[1]Tabla 5'!O75/'[1]Tabla 3'!O75))</f>
        <v>6</v>
      </c>
      <c r="P75" s="96">
        <f>+IF('[1]Tabla 3'!P75=0,0,('[1]Tabla 5'!P75/'[1]Tabla 3'!P75))</f>
        <v>7.2</v>
      </c>
      <c r="Q75" s="96">
        <f>+IF('[1]Tabla 3'!Q75=0,0,('[1]Tabla 5'!Q75/'[1]Tabla 3'!Q75))</f>
        <v>7</v>
      </c>
      <c r="R75" s="96">
        <f>+IF('[1]Tabla 3'!R75=0,0,('[1]Tabla 5'!R75/'[1]Tabla 3'!R75))</f>
        <v>7.2</v>
      </c>
      <c r="S75" s="96">
        <f>+IF('[1]Tabla 3'!S75=0,0,('[1]Tabla 5'!S75/'[1]Tabla 3'!S75))</f>
        <v>7.5</v>
      </c>
      <c r="T75" s="96">
        <f>+IF('[1]Tabla 3'!T75=0,0,('[1]Tabla 5'!T75/'[1]Tabla 3'!T75))</f>
        <v>7</v>
      </c>
      <c r="U75" s="96">
        <f>+IF('[1]Tabla 3'!U75=0,0,('[1]Tabla 5'!U75/'[1]Tabla 3'!U75))</f>
        <v>6.8866666666666667</v>
      </c>
      <c r="V75" s="96">
        <f>+IF('[1]Tabla 3'!V75=0,0,('[1]Tabla 5'!V75/'[1]Tabla 3'!V75))</f>
        <v>4.8214285714285712</v>
      </c>
      <c r="W75" s="96">
        <f>+IF('[1]Tabla 3'!W75=0,0,('[1]Tabla 5'!W75/'[1]Tabla 3'!W75))</f>
        <v>6</v>
      </c>
      <c r="X75" s="96">
        <f>+IF('[1]Tabla 3'!X75=0,0,('[1]Tabla 5'!X75/'[1]Tabla 3'!X75))</f>
        <v>3.926605504587156</v>
      </c>
      <c r="Y75" s="96">
        <f>+IF('[1]Tabla 3'!Y75=0,0,('[1]Tabla 5'!Y75/'[1]Tabla 3'!Y75))</f>
        <v>7</v>
      </c>
      <c r="Z75" s="96">
        <f>+IF('[1]Tabla 3'!Z75=0,0,('[1]Tabla 5'!Z75/'[1]Tabla 3'!Z75))</f>
        <v>6.36</v>
      </c>
      <c r="AA75" s="96">
        <f>+IF('[1]Tabla 3'!AA75=0,0,('[1]Tabla 5'!AA75/'[1]Tabla 3'!AA75))</f>
        <v>7.1798370672097755</v>
      </c>
      <c r="AB75" s="96">
        <f>+IF('[1]Tabla 3'!AB75=0,0,('[1]Tabla 5'!AB75/'[1]Tabla 3'!AB75))</f>
        <v>7.18</v>
      </c>
      <c r="AC75" s="96">
        <f>+IF('[1]Tabla 3'!AC75=0,0,('[1]Tabla 5'!AC75/'[1]Tabla 3'!AC75))</f>
        <v>7.18</v>
      </c>
      <c r="AD75" s="96">
        <f>+IF('[1]Tabla 3'!AD75=0,0,('[1]Tabla 5'!AD75/'[1]Tabla 3'!AD75))</f>
        <v>7.7600000000000007</v>
      </c>
      <c r="AE75" s="96">
        <f>+IF('[1]Tabla 3'!AE75=0,0,('[1]Tabla 5'!AE75/'[1]Tabla 3'!AE75))</f>
        <v>7.76</v>
      </c>
      <c r="AF75" s="96">
        <f>+IF('[1]Tabla 3'!AF75=0,0,('[1]Tabla 5'!AF75/'[1]Tabla 3'!AF75))</f>
        <v>8</v>
      </c>
      <c r="AG75" s="96">
        <f>+IF('[1]Tabla 3'!AG75=0,0,('[1]Tabla 5'!AG75/'[1]Tabla 3'!AG75))</f>
        <v>7.6347826086956525</v>
      </c>
      <c r="AH75" s="96">
        <f>+IF('[1]Tabla 3'!AH75=0,0,('[1]Tabla 5'!AH75/'[1]Tabla 3'!AH75))</f>
        <v>7.1502673796791445</v>
      </c>
      <c r="AI75" s="96">
        <f>+IF('[1]Tabla 3'!AI75=0,0,('[1]Tabla 5'!AI75/'[1]Tabla 3'!AI75))</f>
        <v>6.6136363636363633</v>
      </c>
      <c r="AJ75" s="96">
        <f>+IF('[1]Tabla 3'!AJ75=0,0,('[1]Tabla 5'!AJ75/'[1]Tabla 3'!AJ75))</f>
        <v>8.3000000000000007</v>
      </c>
    </row>
    <row r="76" spans="1:47" ht="16.5" customHeight="1" x14ac:dyDescent="0.25">
      <c r="A76" s="95" t="s">
        <v>27</v>
      </c>
      <c r="B76" s="96">
        <f>IF('[1]Tabla 3'!B76=0,0,('[1]Tabla 5'!B76/'[1]Tabla 3'!B76))</f>
        <v>0</v>
      </c>
      <c r="C76" s="96">
        <f>IF('[1]Tabla 3'!C76=0,0,('[1]Tabla 5'!C76/'[1]Tabla 3'!C76))</f>
        <v>0</v>
      </c>
      <c r="D76" s="96">
        <f>IF('[1]Tabla 3'!D76=0,0,('[1]Tabla 5'!D76/'[1]Tabla 3'!D76))</f>
        <v>0</v>
      </c>
      <c r="E76" s="96">
        <f>IF('[1]Tabla 3'!E76=0,0,('[1]Tabla 5'!E76/'[1]Tabla 3'!E76))</f>
        <v>0</v>
      </c>
      <c r="F76" s="96">
        <f>IF('[1]Tabla 3'!F76=0,0,('[1]Tabla 5'!F76/'[1]Tabla 3'!F76))</f>
        <v>0</v>
      </c>
      <c r="G76" s="96">
        <f>IF('[1]Tabla 3'!G76=0,0,('[1]Tabla 5'!G76/'[1]Tabla 3'!G76))</f>
        <v>0</v>
      </c>
      <c r="H76" s="96">
        <f>IF('[1]Tabla 3'!H76=0,0,('[1]Tabla 5'!H76/'[1]Tabla 3'!H76))</f>
        <v>0</v>
      </c>
      <c r="I76" s="96">
        <f>IF('[1]Tabla 3'!I76=0,0,('[1]Tabla 5'!I76/'[1]Tabla 3'!I76))</f>
        <v>0</v>
      </c>
      <c r="J76" s="96">
        <f>IF('[1]Tabla 3'!J76=0,0,('[1]Tabla 5'!J76/'[1]Tabla 3'!J76))</f>
        <v>0</v>
      </c>
      <c r="K76" s="96">
        <f>+IF('[1]Tabla 3'!K76=0,0,('[1]Tabla 5'!K76/'[1]Tabla 3'!K76))</f>
        <v>0</v>
      </c>
      <c r="L76" s="96">
        <f>+IF('[1]Tabla 3'!L76=0,0,('[1]Tabla 5'!L76/'[1]Tabla 3'!L76))</f>
        <v>0</v>
      </c>
      <c r="M76" s="96">
        <f>+IF('[1]Tabla 3'!M76=0,0,('[1]Tabla 5'!M76/'[1]Tabla 3'!M76))</f>
        <v>0</v>
      </c>
      <c r="N76" s="96">
        <f>+IF('[1]Tabla 3'!N76=0,0,('[1]Tabla 5'!N76/'[1]Tabla 3'!N76))</f>
        <v>0</v>
      </c>
      <c r="O76" s="96">
        <f>+IF('[1]Tabla 3'!O76=0,0,('[1]Tabla 5'!O76/'[1]Tabla 3'!O76))</f>
        <v>0</v>
      </c>
      <c r="P76" s="96">
        <f>+IF('[1]Tabla 3'!P76=0,0,('[1]Tabla 5'!P76/'[1]Tabla 3'!P76))</f>
        <v>0</v>
      </c>
      <c r="Q76" s="96">
        <f>+IF('[1]Tabla 3'!Q76=0,0,('[1]Tabla 5'!Q76/'[1]Tabla 3'!Q76))</f>
        <v>0</v>
      </c>
      <c r="R76" s="96">
        <f>+IF('[1]Tabla 3'!R76=0,0,('[1]Tabla 5'!R76/'[1]Tabla 3'!R76))</f>
        <v>0</v>
      </c>
      <c r="S76" s="96">
        <f>+IF('[1]Tabla 3'!S76=0,0,('[1]Tabla 5'!S76/'[1]Tabla 3'!S76))</f>
        <v>0</v>
      </c>
      <c r="T76" s="96">
        <f>+IF('[1]Tabla 3'!T76=0,0,('[1]Tabla 5'!T76/'[1]Tabla 3'!T76))</f>
        <v>0</v>
      </c>
      <c r="U76" s="96">
        <f>+IF('[1]Tabla 3'!U76=0,0,('[1]Tabla 5'!U76/'[1]Tabla 3'!U76))</f>
        <v>0</v>
      </c>
      <c r="V76" s="96">
        <f>+IF('[1]Tabla 3'!V76=0,0,('[1]Tabla 5'!V76/'[1]Tabla 3'!V76))</f>
        <v>3.0692307692307694</v>
      </c>
      <c r="W76" s="96">
        <f>+IF('[1]Tabla 3'!W76=0,0,('[1]Tabla 5'!W76/'[1]Tabla 3'!W76))</f>
        <v>4.5</v>
      </c>
      <c r="X76" s="96">
        <f>+IF('[1]Tabla 3'!X76=0,0,('[1]Tabla 5'!X76/'[1]Tabla 3'!X76))</f>
        <v>3.8731343283582089</v>
      </c>
      <c r="Y76" s="96">
        <f>+IF('[1]Tabla 3'!Y76=0,0,('[1]Tabla 5'!Y76/'[1]Tabla 3'!Y76))</f>
        <v>4.5</v>
      </c>
      <c r="Z76" s="96">
        <f>+IF('[1]Tabla 3'!Z76=0,0,('[1]Tabla 5'!Z76/'[1]Tabla 3'!Z76))</f>
        <v>4.5</v>
      </c>
      <c r="AA76" s="96">
        <f>+IF('[1]Tabla 3'!AA76=0,0,('[1]Tabla 5'!AA76/'[1]Tabla 3'!AA76))</f>
        <v>4.7580808080808081</v>
      </c>
      <c r="AB76" s="96">
        <f>+IF('[1]Tabla 3'!AB76=0,0,('[1]Tabla 5'!AB76/'[1]Tabla 3'!AB76))</f>
        <v>4.8339449541284401</v>
      </c>
      <c r="AC76" s="96">
        <f>+IF('[1]Tabla 3'!AC76=0,0,('[1]Tabla 5'!AC76/'[1]Tabla 3'!AC76))</f>
        <v>4.8070754716981128</v>
      </c>
      <c r="AD76" s="96">
        <f>+IF('[1]Tabla 3'!AD76=0,0,('[1]Tabla 5'!AD76/'[1]Tabla 3'!AD76))</f>
        <v>4.8206703910614523</v>
      </c>
      <c r="AE76" s="96">
        <f>+IF('[1]Tabla 3'!AE76=0,0,('[1]Tabla 5'!AE76/'[1]Tabla 3'!AE76))</f>
        <v>0</v>
      </c>
      <c r="AF76" s="96">
        <f>+IF('[1]Tabla 3'!AF76=0,0,('[1]Tabla 5'!AF76/'[1]Tabla 3'!AF76))</f>
        <v>5.1981132075471699</v>
      </c>
      <c r="AG76" s="96">
        <f>+IF('[1]Tabla 3'!AG76=0,0,('[1]Tabla 5'!AG76/'[1]Tabla 3'!AG76))</f>
        <v>5.1940740740740745</v>
      </c>
      <c r="AH76" s="96">
        <f>+IF('[1]Tabla 3'!AH76=0,0,('[1]Tabla 5'!AH76/'[1]Tabla 3'!AH76))</f>
        <v>4.9696793002915456</v>
      </c>
      <c r="AI76" s="96">
        <f>+IF('[1]Tabla 3'!AI76=0,0,('[1]Tabla 5'!AI76/'[1]Tabla 3'!AI76))</f>
        <v>4.8111111111111109</v>
      </c>
      <c r="AJ76" s="96">
        <f>+IF('[1]Tabla 3'!AJ76=0,0,('[1]Tabla 5'!AJ76/'[1]Tabla 3'!AJ76))</f>
        <v>6.568548387096774</v>
      </c>
    </row>
    <row r="77" spans="1:47" ht="16.5" customHeight="1" thickBot="1" x14ac:dyDescent="0.3">
      <c r="A77" s="95" t="s">
        <v>26</v>
      </c>
      <c r="B77" s="96">
        <f>IF('[1]Tabla 3'!B77=0,0,('[1]Tabla 5'!B77/'[1]Tabla 3'!B77))</f>
        <v>0</v>
      </c>
      <c r="C77" s="96">
        <f>IF('[1]Tabla 3'!C77=0,0,('[1]Tabla 5'!C77/'[1]Tabla 3'!C77))</f>
        <v>0</v>
      </c>
      <c r="D77" s="96">
        <f>IF('[1]Tabla 3'!D77=0,0,('[1]Tabla 5'!D77/'[1]Tabla 3'!D77))</f>
        <v>0</v>
      </c>
      <c r="E77" s="96">
        <f>IF('[1]Tabla 3'!E77=0,0,('[1]Tabla 5'!E77/'[1]Tabla 3'!E77))</f>
        <v>0</v>
      </c>
      <c r="F77" s="96">
        <f>IF('[1]Tabla 3'!F77=0,0,('[1]Tabla 5'!F77/'[1]Tabla 3'!F77))</f>
        <v>0</v>
      </c>
      <c r="G77" s="96">
        <f>IF('[1]Tabla 3'!G77=0,0,('[1]Tabla 5'!G77/'[1]Tabla 3'!G77))</f>
        <v>0</v>
      </c>
      <c r="H77" s="96">
        <f>IF('[1]Tabla 3'!H77=0,0,('[1]Tabla 5'!H77/'[1]Tabla 3'!H77))</f>
        <v>0</v>
      </c>
      <c r="I77" s="96">
        <f>IF('[1]Tabla 3'!I77=0,0,('[1]Tabla 5'!I77/'[1]Tabla 3'!I77))</f>
        <v>0</v>
      </c>
      <c r="J77" s="96">
        <f>IF('[1]Tabla 3'!J77=0,0,('[1]Tabla 5'!J77/'[1]Tabla 3'!J77))</f>
        <v>0</v>
      </c>
      <c r="K77" s="96">
        <f>+IF('[1]Tabla 3'!K77=0,0,('[1]Tabla 5'!K77/'[1]Tabla 3'!K77))</f>
        <v>0</v>
      </c>
      <c r="L77" s="96">
        <f>+IF('[1]Tabla 3'!L77=0,0,('[1]Tabla 5'!L77/'[1]Tabla 3'!L77))</f>
        <v>0</v>
      </c>
      <c r="M77" s="96">
        <f>+IF('[1]Tabla 3'!M77=0,0,('[1]Tabla 5'!M77/'[1]Tabla 3'!M77))</f>
        <v>0</v>
      </c>
      <c r="N77" s="96">
        <f>+IF('[1]Tabla 3'!N77=0,0,('[1]Tabla 5'!N77/'[1]Tabla 3'!N77))</f>
        <v>0</v>
      </c>
      <c r="O77" s="96">
        <f>+IF('[1]Tabla 3'!O77=0,0,('[1]Tabla 5'!O77/'[1]Tabla 3'!O77))</f>
        <v>0</v>
      </c>
      <c r="P77" s="96">
        <f>+IF('[1]Tabla 3'!P77=0,0,('[1]Tabla 5'!P77/'[1]Tabla 3'!P77))</f>
        <v>0</v>
      </c>
      <c r="Q77" s="96">
        <f>+IF('[1]Tabla 3'!Q77=0,0,('[1]Tabla 5'!Q77/'[1]Tabla 3'!Q77))</f>
        <v>0</v>
      </c>
      <c r="R77" s="96">
        <f>+IF('[1]Tabla 3'!R77=0,0,('[1]Tabla 5'!R77/'[1]Tabla 3'!R77))</f>
        <v>0</v>
      </c>
      <c r="S77" s="96">
        <f>+IF('[1]Tabla 3'!S77=0,0,('[1]Tabla 5'!S77/'[1]Tabla 3'!S77))</f>
        <v>0</v>
      </c>
      <c r="T77" s="96">
        <f>+IF('[1]Tabla 3'!T77=0,0,('[1]Tabla 5'!T77/'[1]Tabla 3'!T77))</f>
        <v>6.5</v>
      </c>
      <c r="U77" s="96">
        <f>+IF('[1]Tabla 3'!U77=0,0,('[1]Tabla 5'!U77/'[1]Tabla 3'!U77))</f>
        <v>0</v>
      </c>
      <c r="V77" s="96">
        <f>+IF('[1]Tabla 3'!V77=0,0,('[1]Tabla 5'!V77/'[1]Tabla 3'!V77))</f>
        <v>0</v>
      </c>
      <c r="W77" s="96">
        <f>+IF('[1]Tabla 3'!W77=0,0,('[1]Tabla 5'!W77/'[1]Tabla 3'!W77))</f>
        <v>0</v>
      </c>
      <c r="X77" s="96">
        <f>+IF('[1]Tabla 3'!X77=0,0,('[1]Tabla 5'!X77/'[1]Tabla 3'!X77))</f>
        <v>0</v>
      </c>
      <c r="Y77" s="96">
        <f>+IF('[1]Tabla 3'!Y77=0,0,('[1]Tabla 5'!Y77/'[1]Tabla 3'!Y77))</f>
        <v>0</v>
      </c>
      <c r="Z77" s="96">
        <f>+IF('[1]Tabla 3'!Z77=0,0,('[1]Tabla 5'!Z77/'[1]Tabla 3'!Z77))</f>
        <v>0</v>
      </c>
      <c r="AA77" s="96">
        <f>+IF('[1]Tabla 3'!AA77=0,0,('[1]Tabla 5'!AA77/'[1]Tabla 3'!AA77))</f>
        <v>0</v>
      </c>
      <c r="AB77" s="96">
        <f>+IF('[1]Tabla 3'!AB77=0,0,('[1]Tabla 5'!AB77/'[1]Tabla 3'!AB77))</f>
        <v>0</v>
      </c>
      <c r="AC77" s="96">
        <f>+IF('[1]Tabla 3'!AC77=0,0,('[1]Tabla 5'!AC77/'[1]Tabla 3'!AC77))</f>
        <v>0</v>
      </c>
      <c r="AD77" s="96">
        <f>+IF('[1]Tabla 3'!AD77=0,0,('[1]Tabla 5'!AD77/'[1]Tabla 3'!AD77))</f>
        <v>0</v>
      </c>
      <c r="AE77" s="96">
        <f>+IF('[1]Tabla 3'!AE77=0,0,('[1]Tabla 5'!AE77/'[1]Tabla 3'!AE77))</f>
        <v>0</v>
      </c>
      <c r="AF77" s="96">
        <f>+IF('[1]Tabla 3'!AF77=0,0,('[1]Tabla 5'!AF77/'[1]Tabla 3'!AF77))</f>
        <v>0</v>
      </c>
      <c r="AG77" s="96">
        <f>+IF('[1]Tabla 3'!AG77=0,0,('[1]Tabla 5'!AG77/'[1]Tabla 3'!AG77))</f>
        <v>0</v>
      </c>
      <c r="AH77" s="96">
        <f>+IF('[1]Tabla 3'!AH77=0,0,('[1]Tabla 5'!AH77/'[1]Tabla 3'!AH77))</f>
        <v>0</v>
      </c>
      <c r="AI77" s="96">
        <f>+IF('[1]Tabla 3'!AI77=0,0,('[1]Tabla 5'!AI77/'[1]Tabla 3'!AI77))</f>
        <v>0</v>
      </c>
      <c r="AJ77" s="96">
        <f>+IF('[1]Tabla 3'!AJ77=0,0,('[1]Tabla 5'!AJ77/'[1]Tabla 3'!AJ77))</f>
        <v>0</v>
      </c>
    </row>
    <row r="78" spans="1:47" s="99" customFormat="1" ht="32.25" thickBot="1" x14ac:dyDescent="0.3">
      <c r="A78" s="101" t="s">
        <v>43</v>
      </c>
      <c r="B78" s="102">
        <f>'[1]Tabla 5'!B78/'[1]Tabla 3'!B78</f>
        <v>3.2776181079512479</v>
      </c>
      <c r="C78" s="102">
        <f>'[1]Tabla 5'!C78/'[1]Tabla 3'!C78</f>
        <v>3.9995984769816548</v>
      </c>
      <c r="D78" s="102">
        <f>'[1]Tabla 5'!D78/'[1]Tabla 3'!D78</f>
        <v>3.36</v>
      </c>
      <c r="E78" s="102">
        <f>'[1]Tabla 5'!E78/'[1]Tabla 3'!E78</f>
        <v>3.5246070133010883</v>
      </c>
      <c r="F78" s="102">
        <f>'[1]Tabla 5'!F78/'[1]Tabla 3'!F78</f>
        <v>3.5191997986914947</v>
      </c>
      <c r="G78" s="102">
        <f>'[1]Tabla 5'!G78/'[1]Tabla 3'!G78</f>
        <v>4.0793444227005873</v>
      </c>
      <c r="H78" s="102">
        <f>'[1]Tabla 5'!H78/'[1]Tabla 3'!H78</f>
        <v>3.548428781204112</v>
      </c>
      <c r="I78" s="102">
        <f>'[1]Tabla 5'!I78/'[1]Tabla 3'!I78</f>
        <v>4.1319645811034347</v>
      </c>
      <c r="J78" s="102">
        <f>'[1]Tabla 5'!J78/'[1]Tabla 3'!J78</f>
        <v>3.691408934707904</v>
      </c>
      <c r="K78" s="102">
        <f>IF('[1]Tabla 3'!K78=0,0,('[1]Tabla 5'!K78/'[1]Tabla 3'!K78))</f>
        <v>4.3972546270330906</v>
      </c>
      <c r="L78" s="102">
        <f>IF('[1]Tabla 3'!L78=0,0,('[1]Tabla 5'!L78/'[1]Tabla 3'!L78))</f>
        <v>4.1180982176715961</v>
      </c>
      <c r="M78" s="102">
        <f>IF('[1]Tabla 3'!M78=0,0,('[1]Tabla 5'!M78/'[1]Tabla 3'!M78))</f>
        <v>4.5384888800305614</v>
      </c>
      <c r="N78" s="102">
        <f>IF('[1]Tabla 3'!N78=0,0,('[1]Tabla 5'!N78/'[1]Tabla 3'!N78))</f>
        <v>4.5112503808155981</v>
      </c>
      <c r="O78" s="102">
        <f>IF('[1]Tabla 3'!O78=0,0,('[1]Tabla 5'!O78/'[1]Tabla 3'!O78))</f>
        <v>4.0998551932950109</v>
      </c>
      <c r="P78" s="102">
        <f>IF('[1]Tabla 3'!P78=0,0,('[1]Tabla 5'!P78/'[1]Tabla 3'!P78))</f>
        <v>4.5296196596040295</v>
      </c>
      <c r="Q78" s="102">
        <f>IF('[1]Tabla 3'!Q78=0,0,('[1]Tabla 5'!Q78/'[1]Tabla 3'!Q78))</f>
        <v>4.7013660329297347</v>
      </c>
      <c r="R78" s="102">
        <f>IF('[1]Tabla 3'!R78=0,0,('[1]Tabla 5'!R78/'[1]Tabla 3'!R78))</f>
        <v>4.4892084458131469</v>
      </c>
      <c r="S78" s="102">
        <f>IF('[1]Tabla 3'!S78=0,0,('[1]Tabla 5'!S78/'[1]Tabla 3'!S78))</f>
        <v>4.9356506304564185</v>
      </c>
      <c r="T78" s="102">
        <f>IF('[1]Tabla 3'!T78=0,0,('[1]Tabla 5'!T78/'[1]Tabla 3'!T78))</f>
        <v>4.1487484885702584</v>
      </c>
      <c r="U78" s="102">
        <f>IF('[1]Tabla 3'!U78=0,0,('[1]Tabla 5'!U78/'[1]Tabla 3'!U78))</f>
        <v>4.6048557068741891</v>
      </c>
      <c r="V78" s="102">
        <f>IF('[1]Tabla 3'!V78=0,0,('[1]Tabla 5'!V78/'[1]Tabla 3'!V78))</f>
        <v>2.899001218672177</v>
      </c>
      <c r="W78" s="102">
        <f>IF('[1]Tabla 3'!W78=0,0,('[1]Tabla 5'!W78/'[1]Tabla 3'!W78))</f>
        <v>4.6465083245593375</v>
      </c>
      <c r="X78" s="102">
        <f>IF('[1]Tabla 3'!X78=0,0,('[1]Tabla 5'!X78/'[1]Tabla 3'!X78))</f>
        <v>3.4662190399242192</v>
      </c>
      <c r="Y78" s="102">
        <f>IF('[1]Tabla 3'!Y78=0,0,('[1]Tabla 5'!Y78/'[1]Tabla 3'!Y78))</f>
        <v>5.0704919387546976</v>
      </c>
      <c r="Z78" s="102">
        <f>IF('[1]Tabla 3'!Z78=0,0,('[1]Tabla 5'!Z78/'[1]Tabla 3'!Z78))</f>
        <v>4.7810776050804984</v>
      </c>
      <c r="AA78" s="102">
        <f>IF('[1]Tabla 3'!AA78=0,0,('[1]Tabla 5'!AA78/'[1]Tabla 3'!AA78))</f>
        <v>4.7809390192175929</v>
      </c>
      <c r="AB78" s="102">
        <f>IF('[1]Tabla 3'!AB78=0,0,('[1]Tabla 5'!AB78/'[1]Tabla 3'!AB78))</f>
        <v>4.9853929622633224</v>
      </c>
      <c r="AC78" s="102">
        <f>+IF('[1]Tabla 3'!AC78=0,0,('[1]Tabla 5'!AC78/'[1]Tabla 3'!AC78))</f>
        <v>5.06625901701518</v>
      </c>
      <c r="AD78" s="102">
        <f>+IF('[1]Tabla 3'!AD78=0,0,('[1]Tabla 5'!AD78/'[1]Tabla 3'!AD78))</f>
        <v>5.2175097615257284</v>
      </c>
      <c r="AE78" s="102">
        <f>+IF('[1]Tabla 3'!AE78=0,0,('[1]Tabla 5'!AE78/'[1]Tabla 3'!AE78))</f>
        <v>5.0331050793302738</v>
      </c>
      <c r="AF78" s="102">
        <f>+IF('[1]Tabla 3'!AF78=0,0,('[1]Tabla 5'!AF78/'[1]Tabla 3'!AF78))</f>
        <v>5.4585852478839181</v>
      </c>
      <c r="AG78" s="102">
        <f>+IF('[1]Tabla 3'!AG78=0,0,('[1]Tabla 5'!AG78/'[1]Tabla 3'!AG78))</f>
        <v>5.1323813316557887</v>
      </c>
      <c r="AH78" s="102">
        <f>+IF('[1]Tabla 3'!AH78=0,0,('[1]Tabla 5'!AH78/'[1]Tabla 3'!AH78))</f>
        <v>4.4524332981472714</v>
      </c>
      <c r="AI78" s="102">
        <f>+IF('[1]Tabla 3'!AI78=0,0,('[1]Tabla 5'!AI78/'[1]Tabla 3'!AI78))</f>
        <v>5.0023028886603722</v>
      </c>
      <c r="AJ78" s="102">
        <f>+IF('[1]Tabla 3'!AJ78=0,0,('[1]Tabla 5'!AJ78/'[1]Tabla 3'!AJ78))</f>
        <v>5.6324322873325636</v>
      </c>
    </row>
    <row r="79" spans="1:47" s="99" customFormat="1" ht="29.25" customHeight="1" thickBot="1" x14ac:dyDescent="0.3">
      <c r="A79" s="101" t="s">
        <v>42</v>
      </c>
      <c r="B79" s="102">
        <f>'[1]Tabla 5'!B79/'[1]Tabla 3'!B79</f>
        <v>3.4501209700983737</v>
      </c>
      <c r="C79" s="102">
        <f>'[1]Tabla 5'!C79/'[1]Tabla 3'!C79</f>
        <v>3.841747629297807</v>
      </c>
      <c r="D79" s="102">
        <f>'[1]Tabla 5'!D79/'[1]Tabla 3'!D79</f>
        <v>3.3401891204880525</v>
      </c>
      <c r="E79" s="102">
        <f>'[1]Tabla 5'!E79/'[1]Tabla 3'!E79</f>
        <v>3.5514756348661631</v>
      </c>
      <c r="F79" s="102">
        <f>'[1]Tabla 5'!F79/'[1]Tabla 3'!F79</f>
        <v>3.4229310886050852</v>
      </c>
      <c r="G79" s="102">
        <f>'[1]Tabla 5'!G79/'[1]Tabla 3'!G79</f>
        <v>3.8797308707124012</v>
      </c>
      <c r="H79" s="102">
        <f>'[1]Tabla 5'!H79/'[1]Tabla 3'!H79</f>
        <v>3.5332826482227531</v>
      </c>
      <c r="I79" s="102">
        <f>'[1]Tabla 5'!I79/'[1]Tabla 3'!I79</f>
        <v>3.8723097639022326</v>
      </c>
      <c r="J79" s="102">
        <f>'[1]Tabla 5'!J79/'[1]Tabla 3'!J79</f>
        <v>3.7140454929253122</v>
      </c>
      <c r="K79" s="102">
        <f>+'[1]Tabla 5'!K79/'[1]Tabla 3'!K79</f>
        <v>4.3183811288524732</v>
      </c>
      <c r="L79" s="102">
        <f>+'[1]Tabla 5'!L79/'[1]Tabla 3'!L79</f>
        <v>4.1968573721623486</v>
      </c>
      <c r="M79" s="102">
        <f>+'[1]Tabla 5'!M79/'[1]Tabla 3'!M79</f>
        <v>4.4772383107964329</v>
      </c>
      <c r="N79" s="102">
        <f>+'[1]Tabla 5'!N79/'[1]Tabla 3'!N79</f>
        <v>4.513194204898241</v>
      </c>
      <c r="O79" s="102">
        <f>+'[1]Tabla 5'!O79/'[1]Tabla 3'!O79</f>
        <v>4.3886251552130844</v>
      </c>
      <c r="P79" s="102">
        <f>+'[1]Tabla 5'!P79/'[1]Tabla 3'!P79</f>
        <v>4.3986046354483408</v>
      </c>
      <c r="Q79" s="102">
        <f>+'[1]Tabla 5'!Q79/'[1]Tabla 3'!Q79</f>
        <v>4.5985546170707803</v>
      </c>
      <c r="R79" s="102">
        <f>+'[1]Tabla 5'!R79/'[1]Tabla 3'!R79</f>
        <v>4.3511036149854014</v>
      </c>
      <c r="S79" s="102">
        <f>+'[1]Tabla 5'!S79/'[1]Tabla 3'!S79</f>
        <v>4.7900297547027968</v>
      </c>
      <c r="T79" s="102">
        <f>+'[1]Tabla 5'!T79/'[1]Tabla 3'!T79</f>
        <v>4.4176980967542567</v>
      </c>
      <c r="U79" s="102">
        <f>+'[1]Tabla 5'!U79/'[1]Tabla 3'!U79</f>
        <v>4.4818540655620644</v>
      </c>
      <c r="V79" s="102">
        <f>+'[1]Tabla 5'!V79/'[1]Tabla 3'!V79</f>
        <v>3.3368424539552137</v>
      </c>
      <c r="W79" s="102">
        <f>+'[1]Tabla 5'!W79/'[1]Tabla 3'!W79</f>
        <v>4.6453888878298883</v>
      </c>
      <c r="X79" s="102">
        <f>+'[1]Tabla 5'!X79/'[1]Tabla 3'!X79</f>
        <v>3.7077158018479253</v>
      </c>
      <c r="Y79" s="102">
        <f>+'[1]Tabla 5'!Y79/'[1]Tabla 3'!Y79</f>
        <v>5.0039130236875886</v>
      </c>
      <c r="Z79" s="102">
        <f>+'[1]Tabla 5'!Z79/'[1]Tabla 3'!Z79</f>
        <v>4.9303240843082357</v>
      </c>
      <c r="AA79" s="102">
        <f>+'[1]Tabla 5'!AA79/'[1]Tabla 3'!AA79</f>
        <v>4.7373687675409721</v>
      </c>
      <c r="AB79" s="102">
        <f>+'[1]Tabla 5'!AB79/'[1]Tabla 3'!AB79</f>
        <v>5.1769529267012553</v>
      </c>
      <c r="AC79" s="102">
        <f>+IF('[1]Tabla 3'!AC79=0,0,('[1]Tabla 5'!AC79/'[1]Tabla 3'!AC79))</f>
        <v>5.1733738984291584</v>
      </c>
      <c r="AD79" s="102">
        <f>+IF('[1]Tabla 3'!AD79=0,0,('[1]Tabla 5'!AD79/'[1]Tabla 3'!AD79))</f>
        <v>5.3527514912387382</v>
      </c>
      <c r="AE79" s="102">
        <f>+IF('[1]Tabla 3'!AE79=0,0,('[1]Tabla 5'!AE79/'[1]Tabla 3'!AE79))</f>
        <v>5.1384636742435523</v>
      </c>
      <c r="AF79" s="102">
        <f>+IF('[1]Tabla 3'!AF79=0,0,('[1]Tabla 5'!AF79/'[1]Tabla 3'!AF79))</f>
        <v>5.6236115439642056</v>
      </c>
      <c r="AG79" s="102">
        <f>+IF('[1]Tabla 3'!AG79=0,0,('[1]Tabla 5'!AG79/'[1]Tabla 3'!AG79))</f>
        <v>5.0824127432965041</v>
      </c>
      <c r="AH79" s="102">
        <f>+IF('[1]Tabla 3'!AH79=0,0,('[1]Tabla 5'!AH79/'[1]Tabla 3'!AH79))</f>
        <v>4.8404441278563599</v>
      </c>
      <c r="AI79" s="102">
        <f>+IF('[1]Tabla 3'!AI79=0,0,('[1]Tabla 5'!AI79/'[1]Tabla 3'!AI79))</f>
        <v>5.1789237074474492</v>
      </c>
      <c r="AJ79" s="102">
        <f>+IF('[1]Tabla 3'!AJ79=0,0,('[1]Tabla 5'!AJ79/'[1]Tabla 3'!AJ79))</f>
        <v>5.5260745386100218</v>
      </c>
    </row>
    <row r="80" spans="1:47" ht="16.5" customHeight="1" x14ac:dyDescent="0.25">
      <c r="A80" s="92" t="s">
        <v>41</v>
      </c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</row>
    <row r="81" spans="1:36" ht="16.5" customHeight="1" x14ac:dyDescent="0.25">
      <c r="A81" s="95" t="s">
        <v>15</v>
      </c>
      <c r="B81" s="96">
        <f>IF('[1]Tabla 3'!B81=0,0,('[1]Tabla 5'!B81/'[1]Tabla 3'!B81))</f>
        <v>1.3</v>
      </c>
      <c r="C81" s="96">
        <f>IF('[1]Tabla 3'!C81=0,0,('[1]Tabla 5'!C81/'[1]Tabla 3'!C81))</f>
        <v>1</v>
      </c>
      <c r="D81" s="96">
        <f>IF('[1]Tabla 3'!D81=0,0,('[1]Tabla 5'!D81/'[1]Tabla 3'!D81))</f>
        <v>0</v>
      </c>
      <c r="E81" s="96">
        <f>IF('[1]Tabla 3'!E81=0,0,('[1]Tabla 5'!E81/'[1]Tabla 3'!E81))</f>
        <v>1.1200000000000001</v>
      </c>
      <c r="F81" s="96">
        <f>IF('[1]Tabla 3'!F81=0,0,('[1]Tabla 5'!F81/'[1]Tabla 3'!F81))</f>
        <v>0.98</v>
      </c>
      <c r="G81" s="96">
        <f>IF('[1]Tabla 3'!G81=0,0,('[1]Tabla 5'!G81/'[1]Tabla 3'!G81))</f>
        <v>1.07</v>
      </c>
      <c r="H81" s="96">
        <f>IF('[1]Tabla 3'!H81=0,0,('[1]Tabla 5'!H81/'[1]Tabla 3'!H81))</f>
        <v>1.07</v>
      </c>
      <c r="I81" s="96">
        <f>IF('[1]Tabla 3'!I81=0,0,('[1]Tabla 5'!I81/'[1]Tabla 3'!I81))</f>
        <v>1.1399999999999999</v>
      </c>
      <c r="J81" s="96">
        <f>IF('[1]Tabla 3'!J81=0,0,('[1]Tabla 5'!J81/'[1]Tabla 3'!J81))</f>
        <v>0</v>
      </c>
      <c r="K81" s="96">
        <f>IF('[1]Tabla 3'!K81=0,0,('[1]Tabla 5'!K81/'[1]Tabla 3'!K81))</f>
        <v>1.48</v>
      </c>
      <c r="L81" s="96">
        <f>IF('[1]Tabla 3'!L81=0,0,('[1]Tabla 5'!L81/'[1]Tabla 3'!L81))</f>
        <v>1.2152670999999999</v>
      </c>
      <c r="M81" s="96">
        <f>IF('[1]Tabla 3'!M81=0,0,('[1]Tabla 5'!M81/'[1]Tabla 3'!M81))</f>
        <v>1.7</v>
      </c>
      <c r="N81" s="96">
        <f>IF('[1]Tabla 3'!N81=0,0,('[1]Tabla 5'!N81/'[1]Tabla 3'!N81))</f>
        <v>1.1954198473282442</v>
      </c>
      <c r="O81" s="96">
        <f>IF('[1]Tabla 3'!O81=0,0,('[1]Tabla 5'!O81/'[1]Tabla 3'!O81))</f>
        <v>1.7</v>
      </c>
      <c r="P81" s="96">
        <f>IF('[1]Tabla 3'!P81=0,0,('[1]Tabla 5'!P81/'[1]Tabla 3'!P81))</f>
        <v>1.3</v>
      </c>
      <c r="Q81" s="96">
        <f>IF('[1]Tabla 3'!Q81=0,0,('[1]Tabla 5'!Q81/'[1]Tabla 3'!Q81))</f>
        <v>1.66</v>
      </c>
      <c r="R81" s="96">
        <f>IF('[1]Tabla 3'!R81=0,0,('[1]Tabla 5'!R81/'[1]Tabla 3'!R81))</f>
        <v>1.6600000000000001</v>
      </c>
      <c r="S81" s="96">
        <f>IF('[1]Tabla 3'!S81=0,0,('[1]Tabla 5'!S81/'[1]Tabla 3'!S81))</f>
        <v>1.492299687825182</v>
      </c>
      <c r="T81" s="96">
        <f>IF('[1]Tabla 3'!T81=0,0,('[1]Tabla 5'!T81/'[1]Tabla 3'!T81))</f>
        <v>1.3998333333333335</v>
      </c>
      <c r="U81" s="96">
        <f>IF('[1]Tabla 3'!U81=0,0,('[1]Tabla 5'!U81/'[1]Tabla 3'!U81))</f>
        <v>1.3942468673554465</v>
      </c>
      <c r="V81" s="96">
        <f>IF('[1]Tabla 3'!V81=0,0,('[1]Tabla 5'!V81/'[1]Tabla 3'!V81))</f>
        <v>1.4100062539086928</v>
      </c>
      <c r="W81" s="96">
        <f>IF('[1]Tabla 3'!W81=0,0,('[1]Tabla 5'!W81/'[1]Tabla 3'!W81))</f>
        <v>1.497796017631859</v>
      </c>
      <c r="X81" s="96">
        <f>IF('[1]Tabla 3'!X81=0,0,('[1]Tabla 5'!X81/'[1]Tabla 3'!X81))</f>
        <v>0.78014913859604007</v>
      </c>
      <c r="Y81" s="96">
        <f>'[1]Tabla 5'!Y81/'[1]Tabla 3'!Y81</f>
        <v>1.5</v>
      </c>
      <c r="Z81" s="96">
        <f>'[1]Tabla 5'!Z81/'[1]Tabla 3'!Z81</f>
        <v>1.4263306762663923</v>
      </c>
      <c r="AA81" s="96">
        <f>'[1]Tabla 5'!AA81/'[1]Tabla 3'!AA81</f>
        <v>1.4285714285714286</v>
      </c>
      <c r="AB81" s="96">
        <f>'[1]Tabla 5'!AB81/'[1]Tabla 3'!AB81</f>
        <v>1.5742857142857143</v>
      </c>
      <c r="AC81" s="96">
        <f>'[1]Tabla 5'!AC81/'[1]Tabla 3'!AC81</f>
        <v>1.4142857142857141</v>
      </c>
      <c r="AD81" s="96">
        <f>+IF('[1]Tabla 3'!AD81=0,0,('[1]Tabla 5'!AD81/'[1]Tabla 3'!AD81))</f>
        <v>1.5514285714285714</v>
      </c>
      <c r="AE81" s="96">
        <f>+IF('[1]Tabla 3'!AE81=0,0,('[1]Tabla 5'!AE81/'[1]Tabla 3'!AE81))</f>
        <v>1.3642857142857143</v>
      </c>
      <c r="AF81" s="96">
        <f>+IF('[1]Tabla 3'!AF81=0,0,('[1]Tabla 5'!AF81/'[1]Tabla 3'!AF81))</f>
        <v>1.4211322491561829</v>
      </c>
      <c r="AG81" s="96">
        <f>+IF('[1]Tabla 3'!AG81=0,0,('[1]Tabla 5'!AG81/'[1]Tabla 3'!AG81))</f>
        <v>1.2007999999999999</v>
      </c>
      <c r="AH81" s="96">
        <f>+IF('[1]Tabla 3'!AH81=0,0,('[1]Tabla 5'!AH81/'[1]Tabla 3'!AH81))</f>
        <v>0.77928571428571425</v>
      </c>
      <c r="AI81" s="96">
        <f>+IF('[1]Tabla 3'!AI81=0,0,('[1]Tabla 5'!AI81/'[1]Tabla 3'!AI81))</f>
        <v>1.5249999999999999</v>
      </c>
      <c r="AJ81" s="96">
        <f>+IF('[1]Tabla 3'!AJ81=0,0,('[1]Tabla 5'!AJ81/'[1]Tabla 3'!AJ81))</f>
        <v>1.5</v>
      </c>
    </row>
    <row r="82" spans="1:36" ht="16.5" customHeight="1" x14ac:dyDescent="0.25">
      <c r="A82" s="95" t="s">
        <v>21</v>
      </c>
      <c r="B82" s="96">
        <f>IF('[1]Tabla 3'!B82=0,0,('[1]Tabla 5'!B82/'[1]Tabla 3'!B82))</f>
        <v>1.5</v>
      </c>
      <c r="C82" s="96">
        <f>IF('[1]Tabla 3'!C82=0,0,('[1]Tabla 5'!C82/'[1]Tabla 3'!C82))</f>
        <v>1.7400000000000002</v>
      </c>
      <c r="D82" s="96">
        <f>IF('[1]Tabla 3'!D82=0,0,('[1]Tabla 5'!D82/'[1]Tabla 3'!D82))</f>
        <v>2</v>
      </c>
      <c r="E82" s="96">
        <f>IF('[1]Tabla 3'!E82=0,0,('[1]Tabla 5'!E82/'[1]Tabla 3'!E82))</f>
        <v>2.52</v>
      </c>
      <c r="F82" s="96">
        <f>IF('[1]Tabla 3'!F82=0,0,('[1]Tabla 5'!F82/'[1]Tabla 3'!F82))</f>
        <v>2.0299999999999998</v>
      </c>
      <c r="G82" s="96">
        <f>IF('[1]Tabla 3'!G82=0,0,('[1]Tabla 5'!G82/'[1]Tabla 3'!G82))</f>
        <v>2.25</v>
      </c>
      <c r="H82" s="96">
        <f>IF('[1]Tabla 3'!H82=0,0,('[1]Tabla 5'!H82/'[1]Tabla 3'!H82))</f>
        <v>2.0299999999999998</v>
      </c>
      <c r="I82" s="96">
        <f>IF('[1]Tabla 3'!I82=0,0,('[1]Tabla 5'!I82/'[1]Tabla 3'!I82))</f>
        <v>1.5</v>
      </c>
      <c r="J82" s="96">
        <f>IF('[1]Tabla 3'!J82=0,0,('[1]Tabla 5'!J82/'[1]Tabla 3'!J82))</f>
        <v>1.6</v>
      </c>
      <c r="K82" s="96">
        <f>IF('[1]Tabla 3'!K82=0,0,('[1]Tabla 5'!K82/'[1]Tabla 3'!K82))</f>
        <v>1.5</v>
      </c>
      <c r="L82" s="96">
        <f>IF('[1]Tabla 3'!L82=0,0,('[1]Tabla 5'!L82/'[1]Tabla 3'!L82))</f>
        <v>2.1265912999999999</v>
      </c>
      <c r="M82" s="96">
        <f>IF('[1]Tabla 3'!M82=0,0,('[1]Tabla 5'!M82/'[1]Tabla 3'!M82))</f>
        <v>1.5</v>
      </c>
      <c r="N82" s="96">
        <f>IF('[1]Tabla 3'!N82=0,0,('[1]Tabla 5'!N82/'[1]Tabla 3'!N82))</f>
        <v>0.96</v>
      </c>
      <c r="O82" s="96">
        <f>IF('[1]Tabla 3'!O82=0,0,('[1]Tabla 5'!O82/'[1]Tabla 3'!O82))</f>
        <v>1.5</v>
      </c>
      <c r="P82" s="96">
        <f>IF('[1]Tabla 3'!P82=0,0,('[1]Tabla 5'!P82/'[1]Tabla 3'!P82))</f>
        <v>1</v>
      </c>
      <c r="Q82" s="96">
        <f>IF('[1]Tabla 3'!Q82=0,0,('[1]Tabla 5'!Q82/'[1]Tabla 3'!Q82))</f>
        <v>1.4600000000000002</v>
      </c>
      <c r="R82" s="96">
        <f>IF('[1]Tabla 3'!R82=0,0,('[1]Tabla 5'!R82/'[1]Tabla 3'!R82))</f>
        <v>1.46</v>
      </c>
      <c r="S82" s="96">
        <f>IF('[1]Tabla 3'!S82=0,0,('[1]Tabla 5'!S82/'[1]Tabla 3'!S82))</f>
        <v>1.7</v>
      </c>
      <c r="T82" s="96">
        <f>IF('[1]Tabla 3'!T82=0,0,('[1]Tabla 5'!T82/'[1]Tabla 3'!T82))</f>
        <v>1</v>
      </c>
      <c r="U82" s="96">
        <f>IF('[1]Tabla 3'!U82=0,0,('[1]Tabla 5'!U82/'[1]Tabla 3'!U82))</f>
        <v>1.7</v>
      </c>
      <c r="V82" s="96">
        <f>IF('[1]Tabla 3'!V82=0,0,('[1]Tabla 5'!V82/'[1]Tabla 3'!V82))</f>
        <v>1.460624725032996</v>
      </c>
      <c r="W82" s="96">
        <f>IF('[1]Tabla 3'!W82=0,0,('[1]Tabla 5'!W82/'[1]Tabla 3'!W82))</f>
        <v>1.7</v>
      </c>
      <c r="X82" s="96">
        <f>IF('[1]Tabla 3'!X82=0,0,('[1]Tabla 5'!X82/'[1]Tabla 3'!X82))</f>
        <v>1.159322033898305</v>
      </c>
      <c r="Y82" s="96">
        <f>'[1]Tabla 5'!Y82/'[1]Tabla 3'!Y82</f>
        <v>1.7</v>
      </c>
      <c r="Z82" s="96">
        <f>'[1]Tabla 5'!Z82/'[1]Tabla 3'!Z82</f>
        <v>1.7</v>
      </c>
      <c r="AA82" s="96">
        <v>1.7</v>
      </c>
      <c r="AB82" s="96">
        <v>1.7</v>
      </c>
      <c r="AC82" s="96">
        <v>1.7</v>
      </c>
      <c r="AD82" s="96">
        <f>+IF('[1]Tabla 3'!AD82=0,0,('[1]Tabla 5'!AD82/'[1]Tabla 3'!AD82))</f>
        <v>1.7</v>
      </c>
      <c r="AE82" s="96">
        <v>1.8</v>
      </c>
      <c r="AF82" s="96">
        <f>+IF('[1]Tabla 3'!AF82=0,0,('[1]Tabla 5'!AF82/'[1]Tabla 3'!AF82))</f>
        <v>1.8</v>
      </c>
      <c r="AG82" s="96">
        <f>+IF('[1]Tabla 3'!AG82=0,0,('[1]Tabla 5'!AG82/'[1]Tabla 3'!AG82))</f>
        <v>1.5157894736842106</v>
      </c>
      <c r="AH82" s="96">
        <f>+IF('[1]Tabla 3'!AH82=0,0,('[1]Tabla 5'!AH82/'[1]Tabla 3'!AH82))</f>
        <v>1.256179775280899</v>
      </c>
      <c r="AI82" s="96">
        <f>+IF('[1]Tabla 3'!AI82=0,0,('[1]Tabla 5'!AI82/'[1]Tabla 3'!AI82))</f>
        <v>1.6662650602409639</v>
      </c>
      <c r="AJ82" s="96">
        <f>+IF('[1]Tabla 3'!AJ82=0,0,('[1]Tabla 5'!AJ82/'[1]Tabla 3'!AJ82))</f>
        <v>1.7834645669291338</v>
      </c>
    </row>
    <row r="83" spans="1:36" ht="16.5" customHeight="1" x14ac:dyDescent="0.25">
      <c r="A83" s="95" t="s">
        <v>38</v>
      </c>
      <c r="B83" s="96">
        <f>IF('[1]Tabla 3'!B83=0,0,('[1]Tabla 5'!B83/'[1]Tabla 3'!B83))</f>
        <v>1.8</v>
      </c>
      <c r="C83" s="96">
        <f>IF('[1]Tabla 3'!C83=0,0,('[1]Tabla 5'!C83/'[1]Tabla 3'!C83))</f>
        <v>1.8</v>
      </c>
      <c r="D83" s="96">
        <f>IF('[1]Tabla 3'!D83=0,0,('[1]Tabla 5'!D83/'[1]Tabla 3'!D83))</f>
        <v>1.5</v>
      </c>
      <c r="E83" s="96">
        <f>IF('[1]Tabla 3'!E83=0,0,('[1]Tabla 5'!E83/'[1]Tabla 3'!E83))</f>
        <v>1.52</v>
      </c>
      <c r="F83" s="96">
        <f>IF('[1]Tabla 3'!F83=0,0,('[1]Tabla 5'!F83/'[1]Tabla 3'!F83))</f>
        <v>1.43</v>
      </c>
      <c r="G83" s="96">
        <f>IF('[1]Tabla 3'!G83=0,0,('[1]Tabla 5'!G83/'[1]Tabla 3'!G83))</f>
        <v>1.56</v>
      </c>
      <c r="H83" s="96">
        <f>IF('[1]Tabla 3'!H83=0,0,('[1]Tabla 5'!H83/'[1]Tabla 3'!H83))</f>
        <v>1.28</v>
      </c>
      <c r="I83" s="96">
        <f>IF('[1]Tabla 3'!I83=0,0,('[1]Tabla 5'!I83/'[1]Tabla 3'!I83))</f>
        <v>1.36</v>
      </c>
      <c r="J83" s="96">
        <f>IF('[1]Tabla 3'!J83=0,0,('[1]Tabla 5'!J83/'[1]Tabla 3'!J83))</f>
        <v>1.46</v>
      </c>
      <c r="K83" s="96">
        <f>IF('[1]Tabla 3'!K83=0,0,('[1]Tabla 5'!K83/'[1]Tabla 3'!K83))</f>
        <v>1.4</v>
      </c>
      <c r="L83" s="96">
        <f>IF('[1]Tabla 3'!L83=0,0,('[1]Tabla 5'!L83/'[1]Tabla 3'!L83))</f>
        <v>1.6</v>
      </c>
      <c r="M83" s="96">
        <f>IF('[1]Tabla 3'!M83=0,0,('[1]Tabla 5'!M83/'[1]Tabla 3'!M83))</f>
        <v>1.2</v>
      </c>
      <c r="N83" s="96">
        <f>IF('[1]Tabla 3'!N83=0,0,('[1]Tabla 5'!N83/'[1]Tabla 3'!N83))</f>
        <v>1.5</v>
      </c>
      <c r="O83" s="96">
        <f>IF('[1]Tabla 3'!O83=0,0,('[1]Tabla 5'!O83/'[1]Tabla 3'!O83))</f>
        <v>1.2</v>
      </c>
      <c r="P83" s="96">
        <f>IF('[1]Tabla 3'!P83=0,0,('[1]Tabla 5'!P83/'[1]Tabla 3'!P83))</f>
        <v>1.7</v>
      </c>
      <c r="Q83" s="96">
        <f>IF('[1]Tabla 3'!Q83=0,0,('[1]Tabla 5'!Q83/'[1]Tabla 3'!Q83))</f>
        <v>1.1599999999999999</v>
      </c>
      <c r="R83" s="96">
        <f>IF('[1]Tabla 3'!R83=0,0,('[1]Tabla 5'!R83/'[1]Tabla 3'!R83))</f>
        <v>1.1600000000000001</v>
      </c>
      <c r="S83" s="96">
        <f>IF('[1]Tabla 3'!S83=0,0,('[1]Tabla 5'!S83/'[1]Tabla 3'!S83))</f>
        <v>1.7</v>
      </c>
      <c r="T83" s="96">
        <f>IF('[1]Tabla 3'!T83=0,0,('[1]Tabla 5'!T83/'[1]Tabla 3'!T83))</f>
        <v>1</v>
      </c>
      <c r="U83" s="96">
        <f>IF('[1]Tabla 3'!U83=0,0,('[1]Tabla 5'!U83/'[1]Tabla 3'!U83))</f>
        <v>1.7</v>
      </c>
      <c r="V83" s="96">
        <f>IF('[1]Tabla 3'!V83=0,0,('[1]Tabla 5'!V83/'[1]Tabla 3'!V83))</f>
        <v>1.1401410105757932</v>
      </c>
      <c r="W83" s="96">
        <f>IF('[1]Tabla 3'!W83=0,0,('[1]Tabla 5'!W83/'[1]Tabla 3'!W83))</f>
        <v>1.7000000000000002</v>
      </c>
      <c r="X83" s="96">
        <f>IF('[1]Tabla 3'!X83=0,0,('[1]Tabla 5'!X83/'[1]Tabla 3'!X83))</f>
        <v>1.1741942805265546</v>
      </c>
      <c r="Y83" s="96">
        <f>'[1]Tabla 5'!Y83/'[1]Tabla 3'!Y83</f>
        <v>1.7</v>
      </c>
      <c r="Z83" s="96">
        <f>'[1]Tabla 5'!Z83/'[1]Tabla 3'!Z83</f>
        <v>1.7</v>
      </c>
      <c r="AA83" s="96">
        <v>1.5</v>
      </c>
      <c r="AB83" s="96">
        <v>1.7</v>
      </c>
      <c r="AC83" s="96">
        <v>1.8</v>
      </c>
      <c r="AD83" s="96">
        <f>+IF('[1]Tabla 3'!AD83=0,0,('[1]Tabla 5'!AD83/'[1]Tabla 3'!AD83))</f>
        <v>1.7</v>
      </c>
      <c r="AE83" s="96">
        <v>1.8</v>
      </c>
      <c r="AF83" s="96">
        <f>+IF('[1]Tabla 3'!AF83=0,0,('[1]Tabla 5'!AF83/'[1]Tabla 3'!AF83))</f>
        <v>1.8</v>
      </c>
      <c r="AG83" s="96">
        <f>+IF('[1]Tabla 3'!AG83=0,0,('[1]Tabla 5'!AG83/'[1]Tabla 3'!AG83))</f>
        <v>1.5142857142857142</v>
      </c>
      <c r="AH83" s="96">
        <f>+IF('[1]Tabla 3'!AH83=0,0,('[1]Tabla 5'!AH83/'[1]Tabla 3'!AH83))</f>
        <v>1.3609561752988049</v>
      </c>
      <c r="AI83" s="96">
        <f>+IF('[1]Tabla 3'!AI83=0,0,('[1]Tabla 5'!AI83/'[1]Tabla 3'!AI83))</f>
        <v>1.6369294605809128</v>
      </c>
      <c r="AJ83" s="96">
        <f>+IF('[1]Tabla 3'!AJ83=0,0,('[1]Tabla 5'!AJ83/'[1]Tabla 3'!AJ83))</f>
        <v>1.784873949579832</v>
      </c>
    </row>
    <row r="84" spans="1:36" ht="16.5" customHeight="1" x14ac:dyDescent="0.25">
      <c r="A84" s="95" t="s">
        <v>37</v>
      </c>
      <c r="B84" s="96">
        <f>IF('[1]Tabla 3'!B84=0,0,('[1]Tabla 5'!B84/'[1]Tabla 3'!B84))</f>
        <v>1.8</v>
      </c>
      <c r="C84" s="96">
        <f>IF('[1]Tabla 3'!C84=0,0,('[1]Tabla 5'!C84/'[1]Tabla 3'!C84))</f>
        <v>1</v>
      </c>
      <c r="D84" s="96">
        <f>IF('[1]Tabla 3'!D84=0,0,('[1]Tabla 5'!D84/'[1]Tabla 3'!D84))</f>
        <v>1.8</v>
      </c>
      <c r="E84" s="96">
        <f>IF('[1]Tabla 3'!E84=0,0,('[1]Tabla 5'!E84/'[1]Tabla 3'!E84))</f>
        <v>1.93</v>
      </c>
      <c r="F84" s="96">
        <f>IF('[1]Tabla 3'!F84=0,0,('[1]Tabla 5'!F84/'[1]Tabla 3'!F84))</f>
        <v>1.92</v>
      </c>
      <c r="G84" s="96">
        <f>IF('[1]Tabla 3'!G84=0,0,('[1]Tabla 5'!G84/'[1]Tabla 3'!G84))</f>
        <v>1.8</v>
      </c>
      <c r="H84" s="96">
        <f>IF('[1]Tabla 3'!H84=0,0,('[1]Tabla 5'!H84/'[1]Tabla 3'!H84))</f>
        <v>1.8</v>
      </c>
      <c r="I84" s="96">
        <f>IF('[1]Tabla 3'!I84=0,0,('[1]Tabla 5'!I84/'[1]Tabla 3'!I84))</f>
        <v>2</v>
      </c>
      <c r="J84" s="96">
        <f>IF('[1]Tabla 3'!J84=0,0,('[1]Tabla 5'!J84/'[1]Tabla 3'!J84))</f>
        <v>1.93</v>
      </c>
      <c r="K84" s="96">
        <f>IF('[1]Tabla 3'!K84=0,0,('[1]Tabla 5'!K84/'[1]Tabla 3'!K84))</f>
        <v>1.6</v>
      </c>
      <c r="L84" s="96">
        <f>IF('[1]Tabla 3'!L84=0,0,('[1]Tabla 5'!L84/'[1]Tabla 3'!L84))</f>
        <v>1.6</v>
      </c>
      <c r="M84" s="96">
        <f>IF('[1]Tabla 3'!M84=0,0,('[1]Tabla 5'!M84/'[1]Tabla 3'!M84))</f>
        <v>1.3956500000000001</v>
      </c>
      <c r="N84" s="96">
        <f>IF('[1]Tabla 3'!N84=0,0,('[1]Tabla 5'!N84/'[1]Tabla 3'!N84))</f>
        <v>1.96</v>
      </c>
      <c r="O84" s="96">
        <f>IF('[1]Tabla 3'!O84=0,0,('[1]Tabla 5'!O84/'[1]Tabla 3'!O84))</f>
        <v>1.4</v>
      </c>
      <c r="P84" s="96">
        <f>IF('[1]Tabla 3'!P84=0,0,('[1]Tabla 5'!P84/'[1]Tabla 3'!P84))</f>
        <v>2.06</v>
      </c>
      <c r="Q84" s="96">
        <f>IF('[1]Tabla 3'!Q84=0,0,('[1]Tabla 5'!Q84/'[1]Tabla 3'!Q84))</f>
        <v>1.39</v>
      </c>
      <c r="R84" s="96">
        <f>IF('[1]Tabla 3'!R84=0,0,('[1]Tabla 5'!R84/'[1]Tabla 3'!R84))</f>
        <v>1.39</v>
      </c>
      <c r="S84" s="96">
        <f>IF('[1]Tabla 3'!S84=0,0,('[1]Tabla 5'!S84/'[1]Tabla 3'!S84))</f>
        <v>1.2</v>
      </c>
      <c r="T84" s="96">
        <f>IF('[1]Tabla 3'!T84=0,0,('[1]Tabla 5'!T84/'[1]Tabla 3'!T84))</f>
        <v>1.5</v>
      </c>
      <c r="U84" s="96">
        <f>IF('[1]Tabla 3'!U84=0,0,('[1]Tabla 5'!U84/'[1]Tabla 3'!U84))</f>
        <v>1.3</v>
      </c>
      <c r="V84" s="96">
        <f>IF('[1]Tabla 3'!V84=0,0,('[1]Tabla 5'!V84/'[1]Tabla 3'!V84))</f>
        <v>0.54749999999999999</v>
      </c>
      <c r="W84" s="96">
        <f>IF('[1]Tabla 3'!W84=0,0,('[1]Tabla 5'!W84/'[1]Tabla 3'!W84))</f>
        <v>1.88</v>
      </c>
      <c r="X84" s="96">
        <f>IF('[1]Tabla 3'!X84=0,0,('[1]Tabla 5'!X84/'[1]Tabla 3'!X84))</f>
        <v>1.2</v>
      </c>
      <c r="Y84" s="96">
        <f>'[1]Tabla 5'!Y84/'[1]Tabla 3'!Y84</f>
        <v>1.4772727272727273</v>
      </c>
      <c r="Z84" s="96">
        <f>'[1]Tabla 5'!Z84/'[1]Tabla 3'!Z84</f>
        <v>1.3</v>
      </c>
      <c r="AA84" s="96">
        <v>1.9909090909090907</v>
      </c>
      <c r="AB84" s="96">
        <v>1.9909090909090905</v>
      </c>
      <c r="AC84" s="96">
        <v>2.0909090909090908</v>
      </c>
      <c r="AD84" s="96">
        <f>+IF('[1]Tabla 3'!AD84=0,0,('[1]Tabla 5'!AD84/'[1]Tabla 3'!AD84))</f>
        <v>2.0181818181818181</v>
      </c>
      <c r="AE84" s="96">
        <v>2.0909090909090908</v>
      </c>
      <c r="AF84" s="96">
        <f>+IF('[1]Tabla 3'!AF84=0,0,('[1]Tabla 5'!AF84/'[1]Tabla 3'!AF84))</f>
        <v>1.9628712871287128</v>
      </c>
      <c r="AG84" s="96">
        <f>+IF('[1]Tabla 3'!AG84=0,0,('[1]Tabla 5'!AG84/'[1]Tabla 3'!AG84))</f>
        <v>1.668664563617245</v>
      </c>
      <c r="AH84" s="96">
        <f>+IF('[1]Tabla 3'!AH84=0,0,('[1]Tabla 5'!AH84/'[1]Tabla 3'!AH84))</f>
        <v>1.3400383141762451</v>
      </c>
      <c r="AI84" s="96">
        <f>+IF('[1]Tabla 3'!AI84=0,0,('[1]Tabla 5'!AI84/'[1]Tabla 3'!AI84))</f>
        <v>2.1201573254670598</v>
      </c>
      <c r="AJ84" s="96">
        <f>+IF('[1]Tabla 3'!AJ84=0,0,('[1]Tabla 5'!AJ84/'[1]Tabla 3'!AJ84))</f>
        <v>2.0109689213893969</v>
      </c>
    </row>
    <row r="85" spans="1:36" ht="16.5" customHeight="1" x14ac:dyDescent="0.25">
      <c r="A85" s="95" t="s">
        <v>36</v>
      </c>
      <c r="B85" s="96">
        <f>IF('[1]Tabla 3'!B85=0,0,('[1]Tabla 5'!B85/'[1]Tabla 3'!B85))</f>
        <v>0</v>
      </c>
      <c r="C85" s="96">
        <f>IF('[1]Tabla 3'!C85=0,0,('[1]Tabla 5'!C85/'[1]Tabla 3'!C85))</f>
        <v>1</v>
      </c>
      <c r="D85" s="96">
        <f>IF('[1]Tabla 3'!D85=0,0,('[1]Tabla 5'!D85/'[1]Tabla 3'!D85))</f>
        <v>0</v>
      </c>
      <c r="E85" s="96">
        <f>IF('[1]Tabla 3'!E85=0,0,('[1]Tabla 5'!E85/'[1]Tabla 3'!E85))</f>
        <v>1</v>
      </c>
      <c r="F85" s="96">
        <f>IF('[1]Tabla 3'!F85=0,0,('[1]Tabla 5'!F85/'[1]Tabla 3'!F85))</f>
        <v>0</v>
      </c>
      <c r="G85" s="96">
        <f>IF('[1]Tabla 3'!G85=0,0,('[1]Tabla 5'!G85/'[1]Tabla 3'!G85))</f>
        <v>0.85</v>
      </c>
      <c r="H85" s="96">
        <f>IF('[1]Tabla 3'!H85=0,0,('[1]Tabla 5'!H85/'[1]Tabla 3'!H85))</f>
        <v>0</v>
      </c>
      <c r="I85" s="96">
        <f>IF('[1]Tabla 3'!I85=0,0,('[1]Tabla 5'!I85/'[1]Tabla 3'!I85))</f>
        <v>1</v>
      </c>
      <c r="J85" s="96">
        <f>IF('[1]Tabla 3'!J85=0,0,('[1]Tabla 5'!J85/'[1]Tabla 3'!J85))</f>
        <v>0</v>
      </c>
      <c r="K85" s="96">
        <f>IF('[1]Tabla 3'!K85=0,0,('[1]Tabla 5'!K85/'[1]Tabla 3'!K85))</f>
        <v>1</v>
      </c>
      <c r="L85" s="96">
        <f>IF('[1]Tabla 3'!L85=0,0,('[1]Tabla 5'!L85/'[1]Tabla 3'!L85))</f>
        <v>0</v>
      </c>
      <c r="M85" s="96">
        <f>IF('[1]Tabla 3'!M85=0,0,('[1]Tabla 5'!M85/'[1]Tabla 3'!M85))</f>
        <v>0</v>
      </c>
      <c r="N85" s="96">
        <f>IF('[1]Tabla 3'!N85=0,0,('[1]Tabla 5'!N85/'[1]Tabla 3'!N85))</f>
        <v>0</v>
      </c>
      <c r="O85" s="96">
        <f>IF('[1]Tabla 3'!O85=0,0,('[1]Tabla 5'!O85/'[1]Tabla 3'!O85))</f>
        <v>0</v>
      </c>
      <c r="P85" s="96">
        <f>IF('[1]Tabla 3'!P85=0,0,('[1]Tabla 5'!P85/'[1]Tabla 3'!P85))</f>
        <v>0</v>
      </c>
      <c r="Q85" s="96">
        <f>IF('[1]Tabla 3'!Q85=0,0,('[1]Tabla 5'!Q85/'[1]Tabla 3'!Q85))</f>
        <v>0</v>
      </c>
      <c r="R85" s="96">
        <f>IF('[1]Tabla 3'!R85=0,0,('[1]Tabla 5'!R85/'[1]Tabla 3'!R85))</f>
        <v>0</v>
      </c>
      <c r="S85" s="96">
        <f>IF('[1]Tabla 3'!S85=0,0,('[1]Tabla 5'!S85/'[1]Tabla 3'!S85))</f>
        <v>0</v>
      </c>
      <c r="T85" s="96">
        <f>IF('[1]Tabla 3'!T85=0,0,('[1]Tabla 5'!T85/'[1]Tabla 3'!T85))</f>
        <v>0</v>
      </c>
      <c r="U85" s="96">
        <f>IF('[1]Tabla 3'!U85=0,0,('[1]Tabla 5'!U85/'[1]Tabla 3'!U85))</f>
        <v>0</v>
      </c>
      <c r="V85" s="96">
        <f>IF('[1]Tabla 3'!V85=0,0,('[1]Tabla 5'!V85/'[1]Tabla 3'!V85))</f>
        <v>0</v>
      </c>
      <c r="W85" s="96" t="s">
        <v>2</v>
      </c>
      <c r="X85" s="96" t="s">
        <v>2</v>
      </c>
      <c r="Y85" s="96" t="s">
        <v>2</v>
      </c>
      <c r="Z85" s="96" t="s">
        <v>2</v>
      </c>
      <c r="AA85" s="96">
        <v>0</v>
      </c>
      <c r="AB85" s="96">
        <v>0</v>
      </c>
      <c r="AC85" s="96">
        <v>0</v>
      </c>
      <c r="AD85" s="96">
        <f>+IF('[1]Tabla 3'!AD85=0,0,('[1]Tabla 5'!AD85/'[1]Tabla 3'!AD85))</f>
        <v>0</v>
      </c>
      <c r="AE85" s="96">
        <v>0</v>
      </c>
      <c r="AF85" s="96">
        <f>+IF('[1]Tabla 3'!AF85=0,0,('[1]Tabla 5'!AF85/'[1]Tabla 3'!AF85))</f>
        <v>0</v>
      </c>
      <c r="AG85" s="96">
        <f>+IF('[1]Tabla 3'!AG85=0,0,('[1]Tabla 5'!AG85/'[1]Tabla 3'!AG85))</f>
        <v>0</v>
      </c>
      <c r="AH85" s="96">
        <f>+IF('[1]Tabla 3'!AH85=0,0,('[1]Tabla 5'!AH85/'[1]Tabla 3'!AH85))</f>
        <v>0</v>
      </c>
      <c r="AI85" s="96">
        <f>+IF('[1]Tabla 3'!AI85=0,0,('[1]Tabla 5'!AI85/'[1]Tabla 3'!AI85))</f>
        <v>0</v>
      </c>
      <c r="AJ85" s="96">
        <f>+IF('[1]Tabla 3'!AJ85=0,0,('[1]Tabla 5'!AJ85/'[1]Tabla 3'!AJ85))</f>
        <v>0</v>
      </c>
    </row>
    <row r="86" spans="1:36" ht="16.5" customHeight="1" x14ac:dyDescent="0.25">
      <c r="A86" s="95" t="s">
        <v>35</v>
      </c>
      <c r="B86" s="96">
        <f>IF('[1]Tabla 3'!B86=0,0,('[1]Tabla 5'!B86/'[1]Tabla 3'!B86))</f>
        <v>1.6</v>
      </c>
      <c r="C86" s="96">
        <f>IF('[1]Tabla 3'!C86=0,0,('[1]Tabla 5'!C86/'[1]Tabla 3'!C86))</f>
        <v>1.6</v>
      </c>
      <c r="D86" s="96">
        <f>IF('[1]Tabla 3'!D86=0,0,('[1]Tabla 5'!D86/'[1]Tabla 3'!D86))</f>
        <v>0</v>
      </c>
      <c r="E86" s="96">
        <f>IF('[1]Tabla 3'!E86=0,0,('[1]Tabla 5'!E86/'[1]Tabla 3'!E86))</f>
        <v>1.6</v>
      </c>
      <c r="F86" s="96">
        <f>IF('[1]Tabla 3'!F86=0,0,('[1]Tabla 5'!F86/'[1]Tabla 3'!F86))</f>
        <v>1.6</v>
      </c>
      <c r="G86" s="96">
        <f>IF('[1]Tabla 3'!G86=0,0,('[1]Tabla 5'!G86/'[1]Tabla 3'!G86))</f>
        <v>1.6</v>
      </c>
      <c r="H86" s="96">
        <f>IF('[1]Tabla 3'!H86=0,0,('[1]Tabla 5'!H86/'[1]Tabla 3'!H86))</f>
        <v>1.6</v>
      </c>
      <c r="I86" s="96">
        <f>IF('[1]Tabla 3'!I86=0,0,('[1]Tabla 5'!I86/'[1]Tabla 3'!I86))</f>
        <v>1.6</v>
      </c>
      <c r="J86" s="96">
        <f>IF('[1]Tabla 3'!J86=0,0,('[1]Tabla 5'!J86/'[1]Tabla 3'!J86))</f>
        <v>1.6</v>
      </c>
      <c r="K86" s="96">
        <f>IF('[1]Tabla 3'!K86=0,0,('[1]Tabla 5'!K86/'[1]Tabla 3'!K86))</f>
        <v>1.6</v>
      </c>
      <c r="L86" s="96">
        <f>IF('[1]Tabla 3'!L86=0,0,('[1]Tabla 5'!L86/'[1]Tabla 3'!L86))</f>
        <v>1.8526315</v>
      </c>
      <c r="M86" s="96">
        <f>IF('[1]Tabla 3'!M86=0,0,('[1]Tabla 5'!M86/'[1]Tabla 3'!M86))</f>
        <v>1.6</v>
      </c>
      <c r="N86" s="96">
        <f>IF('[1]Tabla 3'!N86=0,0,('[1]Tabla 5'!N86/'[1]Tabla 3'!N86))</f>
        <v>1.6</v>
      </c>
      <c r="O86" s="96">
        <f>IF('[1]Tabla 3'!O86=0,0,('[1]Tabla 5'!O86/'[1]Tabla 3'!O86))</f>
        <v>1.6</v>
      </c>
      <c r="P86" s="96">
        <f>IF('[1]Tabla 3'!P86=0,0,('[1]Tabla 5'!P86/'[1]Tabla 3'!P86))</f>
        <v>1.6</v>
      </c>
      <c r="Q86" s="96">
        <f>IF('[1]Tabla 3'!Q86=0,0,('[1]Tabla 5'!Q86/'[1]Tabla 3'!Q86))</f>
        <v>1.5609</v>
      </c>
      <c r="R86" s="96">
        <f>IF('[1]Tabla 3'!R86=0,0,('[1]Tabla 5'!R86/'[1]Tabla 3'!R86))</f>
        <v>1.5609</v>
      </c>
      <c r="S86" s="96">
        <f>IF('[1]Tabla 3'!S86=0,0,('[1]Tabla 5'!S86/'[1]Tabla 3'!S86))</f>
        <v>1.6</v>
      </c>
      <c r="T86" s="96">
        <f>IF('[1]Tabla 3'!T86=0,0,('[1]Tabla 5'!T86/'[1]Tabla 3'!T86))</f>
        <v>1.5</v>
      </c>
      <c r="U86" s="96">
        <f>IF('[1]Tabla 3'!U86=0,0,('[1]Tabla 5'!U86/'[1]Tabla 3'!U86))</f>
        <v>1.6</v>
      </c>
      <c r="V86" s="96">
        <f>IF('[1]Tabla 3'!V86=0,0,('[1]Tabla 5'!V86/'[1]Tabla 3'!V86))</f>
        <v>1.1888888888888889</v>
      </c>
      <c r="W86" s="96">
        <f>IF('[1]Tabla 3'!W86=0,0,('[1]Tabla 5'!W86/'[1]Tabla 3'!W86))</f>
        <v>1.6</v>
      </c>
      <c r="X86" s="96">
        <f>IF('[1]Tabla 3'!X86=0,0,('[1]Tabla 5'!X86/'[1]Tabla 3'!X86))</f>
        <v>1.1048148148148149</v>
      </c>
      <c r="Y86" s="96">
        <f>'[1]Tabla 5'!Y86/'[1]Tabla 3'!Y86</f>
        <v>1.6</v>
      </c>
      <c r="Z86" s="96">
        <f>'[1]Tabla 5'!Z86/'[1]Tabla 3'!Z86</f>
        <v>1.6</v>
      </c>
      <c r="AA86" s="96">
        <v>1.6000000000000003</v>
      </c>
      <c r="AB86" s="96">
        <v>1.6000000000000003</v>
      </c>
      <c r="AC86" s="96">
        <v>1.6000000000000003</v>
      </c>
      <c r="AD86" s="96">
        <f>+IF('[1]Tabla 3'!AD86=0,0,('[1]Tabla 5'!AD86/'[1]Tabla 3'!AD86))</f>
        <v>1.6000000000000003</v>
      </c>
      <c r="AE86" s="96">
        <v>1.6000000000000003</v>
      </c>
      <c r="AF86" s="96">
        <f>+IF('[1]Tabla 3'!AF86=0,0,('[1]Tabla 5'!AF86/'[1]Tabla 3'!AF86))</f>
        <v>1.6</v>
      </c>
      <c r="AG86" s="96">
        <f>+IF('[1]Tabla 3'!AG86=0,0,('[1]Tabla 5'!AG86/'[1]Tabla 3'!AG86))</f>
        <v>1.5252336448598132</v>
      </c>
      <c r="AH86" s="96">
        <f>+IF('[1]Tabla 3'!AH86=0,0,('[1]Tabla 5'!AH86/'[1]Tabla 3'!AH86))</f>
        <v>1.6</v>
      </c>
      <c r="AI86" s="96">
        <f>+IF('[1]Tabla 3'!AI86=0,0,('[1]Tabla 5'!AI86/'[1]Tabla 3'!AI86))</f>
        <v>1.6</v>
      </c>
      <c r="AJ86" s="96">
        <f>+IF('[1]Tabla 3'!AJ86=0,0,('[1]Tabla 5'!AJ86/'[1]Tabla 3'!AJ86))</f>
        <v>1.8857142857142857</v>
      </c>
    </row>
    <row r="87" spans="1:36" ht="16.5" customHeight="1" x14ac:dyDescent="0.25">
      <c r="A87" s="95" t="s">
        <v>19</v>
      </c>
      <c r="B87" s="96">
        <f>IF('[1]Tabla 3'!B87=0,0,('[1]Tabla 5'!B87/'[1]Tabla 3'!B87))</f>
        <v>0</v>
      </c>
      <c r="C87" s="96">
        <f>IF('[1]Tabla 3'!C87=0,0,('[1]Tabla 5'!C87/'[1]Tabla 3'!C87))</f>
        <v>1.55</v>
      </c>
      <c r="D87" s="96">
        <f>IF('[1]Tabla 3'!D87=0,0,('[1]Tabla 5'!D87/'[1]Tabla 3'!D87))</f>
        <v>1.6</v>
      </c>
      <c r="E87" s="96">
        <f>IF('[1]Tabla 3'!E87=0,0,('[1]Tabla 5'!E87/'[1]Tabla 3'!E87))</f>
        <v>1.6</v>
      </c>
      <c r="F87" s="96">
        <f>IF('[1]Tabla 3'!F87=0,0,('[1]Tabla 5'!F87/'[1]Tabla 3'!F87))</f>
        <v>1.85</v>
      </c>
      <c r="G87" s="96">
        <f>IF('[1]Tabla 3'!G87=0,0,('[1]Tabla 5'!G87/'[1]Tabla 3'!G87))</f>
        <v>1.3</v>
      </c>
      <c r="H87" s="96">
        <f>IF('[1]Tabla 3'!H87=0,0,('[1]Tabla 5'!H87/'[1]Tabla 3'!H87))</f>
        <v>1.34</v>
      </c>
      <c r="I87" s="96">
        <f>IF('[1]Tabla 3'!I87=0,0,('[1]Tabla 5'!I87/'[1]Tabla 3'!I87))</f>
        <v>1.44</v>
      </c>
      <c r="J87" s="96">
        <f>IF('[1]Tabla 3'!J87=0,0,('[1]Tabla 5'!J87/'[1]Tabla 3'!J87))</f>
        <v>1.52</v>
      </c>
      <c r="K87" s="96">
        <f>IF('[1]Tabla 3'!K87=0,0,('[1]Tabla 5'!K87/'[1]Tabla 3'!K87))</f>
        <v>1.44</v>
      </c>
      <c r="L87" s="96">
        <f>IF('[1]Tabla 3'!L87=0,0,('[1]Tabla 5'!L87/'[1]Tabla 3'!L87))</f>
        <v>1.50533333</v>
      </c>
      <c r="M87" s="96">
        <f>IF('[1]Tabla 3'!M87=0,0,('[1]Tabla 5'!M87/'[1]Tabla 3'!M87))</f>
        <v>1.5</v>
      </c>
      <c r="N87" s="96">
        <f>IF('[1]Tabla 3'!N87=0,0,('[1]Tabla 5'!N87/'[1]Tabla 3'!N87))</f>
        <v>1.5</v>
      </c>
      <c r="O87" s="96">
        <f>IF('[1]Tabla 3'!O87=0,0,('[1]Tabla 5'!O87/'[1]Tabla 3'!O87))</f>
        <v>1.5</v>
      </c>
      <c r="P87" s="96">
        <f>IF('[1]Tabla 3'!P87=0,0,('[1]Tabla 5'!P87/'[1]Tabla 3'!P87))</f>
        <v>2</v>
      </c>
      <c r="Q87" s="96">
        <f>IF('[1]Tabla 3'!Q87=0,0,('[1]Tabla 5'!Q87/'[1]Tabla 3'!Q87))</f>
        <v>1.47</v>
      </c>
      <c r="R87" s="96">
        <f>IF('[1]Tabla 3'!R87=0,0,('[1]Tabla 5'!R87/'[1]Tabla 3'!R87))</f>
        <v>1.47</v>
      </c>
      <c r="S87" s="96">
        <f>IF('[1]Tabla 3'!S87=0,0,('[1]Tabla 5'!S87/'[1]Tabla 3'!S87))</f>
        <v>1.8</v>
      </c>
      <c r="T87" s="96">
        <f>IF('[1]Tabla 3'!T87=0,0,('[1]Tabla 5'!T87/'[1]Tabla 3'!T87))</f>
        <v>1.8</v>
      </c>
      <c r="U87" s="96">
        <f>IF('[1]Tabla 3'!U87=0,0,('[1]Tabla 5'!U87/'[1]Tabla 3'!U87))</f>
        <v>1.3757575757575757</v>
      </c>
      <c r="V87" s="96">
        <f>IF('[1]Tabla 3'!V87=0,0,('[1]Tabla 5'!V87/'[1]Tabla 3'!V87))</f>
        <v>0.255</v>
      </c>
      <c r="W87" s="96">
        <f>IF('[1]Tabla 3'!W87=0,0,('[1]Tabla 5'!W87/'[1]Tabla 3'!W87))</f>
        <v>2</v>
      </c>
      <c r="X87" s="96">
        <f>IF('[1]Tabla 3'!X87=0,0,('[1]Tabla 5'!X87/'[1]Tabla 3'!X87))</f>
        <v>1.605945945945946</v>
      </c>
      <c r="Y87" s="96">
        <f>'[1]Tabla 5'!Y87/'[1]Tabla 3'!Y87</f>
        <v>1.8</v>
      </c>
      <c r="Z87" s="96">
        <f>'[1]Tabla 5'!Z87/'[1]Tabla 3'!Z87</f>
        <v>1.2</v>
      </c>
      <c r="AA87" s="96">
        <v>1.8000000000000005</v>
      </c>
      <c r="AB87" s="96">
        <v>1.8714285714285719</v>
      </c>
      <c r="AC87" s="96">
        <v>1.3928571428571428</v>
      </c>
      <c r="AD87" s="96">
        <f>+IF('[1]Tabla 3'!AD87=0,0,('[1]Tabla 5'!AD87/'[1]Tabla 3'!AD87))</f>
        <v>2</v>
      </c>
      <c r="AE87" s="96">
        <v>0</v>
      </c>
      <c r="AF87" s="96">
        <f>+IF('[1]Tabla 3'!AF87=0,0,('[1]Tabla 5'!AF87/'[1]Tabla 3'!AF87))</f>
        <v>1.6629032258064516</v>
      </c>
      <c r="AG87" s="96">
        <f>+IF('[1]Tabla 3'!AG87=0,0,('[1]Tabla 5'!AG87/'[1]Tabla 3'!AG87))</f>
        <v>0</v>
      </c>
      <c r="AH87" s="96">
        <f>+IF('[1]Tabla 3'!AH87=0,0,('[1]Tabla 5'!AH87/'[1]Tabla 3'!AH87))</f>
        <v>1.8</v>
      </c>
      <c r="AI87" s="96">
        <f>+IF('[1]Tabla 3'!AI87=0,0,('[1]Tabla 5'!AI87/'[1]Tabla 3'!AI87))</f>
        <v>1.5</v>
      </c>
      <c r="AJ87" s="96">
        <f>+IF('[1]Tabla 3'!AJ87=0,0,('[1]Tabla 5'!AJ87/'[1]Tabla 3'!AJ87))</f>
        <v>1.8</v>
      </c>
    </row>
    <row r="88" spans="1:36" ht="16.5" customHeight="1" x14ac:dyDescent="0.25">
      <c r="A88" s="95" t="s">
        <v>34</v>
      </c>
      <c r="B88" s="96">
        <f>IF('[1]Tabla 3'!B88=0,0,('[1]Tabla 5'!B88/'[1]Tabla 3'!B88))</f>
        <v>1.95</v>
      </c>
      <c r="C88" s="96">
        <f>IF('[1]Tabla 3'!C88=0,0,('[1]Tabla 5'!C88/'[1]Tabla 3'!C88))</f>
        <v>1.7</v>
      </c>
      <c r="D88" s="96">
        <f>IF('[1]Tabla 3'!D88=0,0,('[1]Tabla 5'!D88/'[1]Tabla 3'!D88))</f>
        <v>2</v>
      </c>
      <c r="E88" s="96">
        <f>IF('[1]Tabla 3'!E88=0,0,('[1]Tabla 5'!E88/'[1]Tabla 3'!E88))</f>
        <v>2</v>
      </c>
      <c r="F88" s="96">
        <f>IF('[1]Tabla 3'!F88=0,0,('[1]Tabla 5'!F88/'[1]Tabla 3'!F88))</f>
        <v>1.7</v>
      </c>
      <c r="G88" s="96">
        <f>IF('[1]Tabla 3'!G88=0,0,('[1]Tabla 5'!G88/'[1]Tabla 3'!G88))</f>
        <v>1.7</v>
      </c>
      <c r="H88" s="96">
        <f>IF('[1]Tabla 3'!H88=0,0,('[1]Tabla 5'!H88/'[1]Tabla 3'!H88))</f>
        <v>2.5</v>
      </c>
      <c r="I88" s="96">
        <f>IF('[1]Tabla 3'!I88=0,0,('[1]Tabla 5'!I88/'[1]Tabla 3'!I88))</f>
        <v>2.33</v>
      </c>
      <c r="J88" s="96">
        <f>IF('[1]Tabla 3'!J88=0,0,('[1]Tabla 5'!J88/'[1]Tabla 3'!J88))</f>
        <v>3</v>
      </c>
      <c r="K88" s="96">
        <f>IF('[1]Tabla 3'!K88=0,0,('[1]Tabla 5'!K88/'[1]Tabla 3'!K88))</f>
        <v>2</v>
      </c>
      <c r="L88" s="96">
        <f>IF('[1]Tabla 3'!L88=0,0,('[1]Tabla 5'!L88/'[1]Tabla 3'!L88))</f>
        <v>2</v>
      </c>
      <c r="M88" s="96">
        <f>IF('[1]Tabla 3'!M88=0,0,('[1]Tabla 5'!M88/'[1]Tabla 3'!M88))</f>
        <v>2.5</v>
      </c>
      <c r="N88" s="96">
        <f>IF('[1]Tabla 3'!N88=0,0,('[1]Tabla 5'!N88/'[1]Tabla 3'!N88))</f>
        <v>2</v>
      </c>
      <c r="O88" s="96">
        <f>IF('[1]Tabla 3'!O88=0,0,('[1]Tabla 5'!O88/'[1]Tabla 3'!O88))</f>
        <v>2.5</v>
      </c>
      <c r="P88" s="96">
        <f>IF('[1]Tabla 3'!P88=0,0,('[1]Tabla 5'!P88/'[1]Tabla 3'!P88))</f>
        <v>2.5</v>
      </c>
      <c r="Q88" s="96">
        <f>IF('[1]Tabla 3'!Q88=0,0,('[1]Tabla 5'!Q88/'[1]Tabla 3'!Q88))</f>
        <v>2.46</v>
      </c>
      <c r="R88" s="96">
        <f>IF('[1]Tabla 3'!R88=0,0,('[1]Tabla 5'!R88/'[1]Tabla 3'!R88))</f>
        <v>2.46</v>
      </c>
      <c r="S88" s="96">
        <f>IF('[1]Tabla 3'!S88=0,0,('[1]Tabla 5'!S88/'[1]Tabla 3'!S88))</f>
        <v>2.5</v>
      </c>
      <c r="T88" s="96">
        <f>IF('[1]Tabla 3'!T88=0,0,('[1]Tabla 5'!T88/'[1]Tabla 3'!T88))</f>
        <v>2.5</v>
      </c>
      <c r="U88" s="96">
        <f>IF('[1]Tabla 3'!U88=0,0,('[1]Tabla 5'!U88/'[1]Tabla 3'!U88))</f>
        <v>2.5</v>
      </c>
      <c r="V88" s="96">
        <f>IF('[1]Tabla 3'!V88=0,0,('[1]Tabla 5'!V88/'[1]Tabla 3'!V88))</f>
        <v>2</v>
      </c>
      <c r="W88" s="96">
        <f>IF('[1]Tabla 3'!W88=0,0,('[1]Tabla 5'!W88/'[1]Tabla 3'!W88))</f>
        <v>2.5</v>
      </c>
      <c r="X88" s="96">
        <f>IF('[1]Tabla 3'!X88=0,0,('[1]Tabla 5'!X88/'[1]Tabla 3'!X88))</f>
        <v>3.1</v>
      </c>
      <c r="Y88" s="96">
        <f>'[1]Tabla 5'!Y88/'[1]Tabla 3'!Y88</f>
        <v>2</v>
      </c>
      <c r="Z88" s="96">
        <f>'[1]Tabla 5'!Z88/'[1]Tabla 3'!Z88</f>
        <v>2</v>
      </c>
      <c r="AA88" s="96">
        <v>2.2999999999999998</v>
      </c>
      <c r="AB88" s="96">
        <v>2.3199999999999994</v>
      </c>
      <c r="AC88" s="96">
        <v>2.3666666666666671</v>
      </c>
      <c r="AD88" s="96">
        <f>+IF('[1]Tabla 3'!AD88=0,0,('[1]Tabla 5'!AD88/'[1]Tabla 3'!AD88))</f>
        <v>2.3666666666666671</v>
      </c>
      <c r="AE88" s="96">
        <v>2.3333333333333335</v>
      </c>
      <c r="AF88" s="96">
        <f>+IF('[1]Tabla 3'!AF88=0,0,('[1]Tabla 5'!AF88/'[1]Tabla 3'!AF88))</f>
        <v>2.3363636363636364</v>
      </c>
      <c r="AG88" s="96">
        <f>+IF('[1]Tabla 3'!AG88=0,0,('[1]Tabla 5'!AG88/'[1]Tabla 3'!AG88))</f>
        <v>1.2</v>
      </c>
      <c r="AH88" s="96">
        <f>+IF('[1]Tabla 3'!AH88=0,0,('[1]Tabla 5'!AH88/'[1]Tabla 3'!AH88))</f>
        <v>2.157142857142857</v>
      </c>
      <c r="AI88" s="96">
        <f>+IF('[1]Tabla 3'!AI88=0,0,('[1]Tabla 5'!AI88/'[1]Tabla 3'!AI88))</f>
        <v>1.9428571428571428</v>
      </c>
      <c r="AJ88" s="96">
        <f>+IF('[1]Tabla 3'!AJ88=0,0,('[1]Tabla 5'!AJ88/'[1]Tabla 3'!AJ88))</f>
        <v>2.5</v>
      </c>
    </row>
    <row r="89" spans="1:36" ht="16.5" customHeight="1" x14ac:dyDescent="0.25">
      <c r="A89" s="95" t="s">
        <v>13</v>
      </c>
      <c r="B89" s="96">
        <f>IF('[1]Tabla 3'!B89=0,0,('[1]Tabla 5'!B89/'[1]Tabla 3'!B89))</f>
        <v>0</v>
      </c>
      <c r="C89" s="96">
        <f>IF('[1]Tabla 3'!C89=0,0,('[1]Tabla 5'!C89/'[1]Tabla 3'!C89))</f>
        <v>1.7</v>
      </c>
      <c r="D89" s="96">
        <f>IF('[1]Tabla 3'!D89=0,0,('[1]Tabla 5'!D89/'[1]Tabla 3'!D89))</f>
        <v>1.1000000000000001</v>
      </c>
      <c r="E89" s="96">
        <f>IF('[1]Tabla 3'!E89=0,0,('[1]Tabla 5'!E89/'[1]Tabla 3'!E89))</f>
        <v>1.8666666666666667</v>
      </c>
      <c r="F89" s="96">
        <f>IF('[1]Tabla 3'!F89=0,0,('[1]Tabla 5'!F89/'[1]Tabla 3'!F89))</f>
        <v>1.6428571428571428</v>
      </c>
      <c r="G89" s="96">
        <f>IF('[1]Tabla 3'!G89=0,0,('[1]Tabla 5'!G89/'[1]Tabla 3'!G89))</f>
        <v>1.5197989949748745</v>
      </c>
      <c r="H89" s="96">
        <f>IF('[1]Tabla 3'!H89=0,0,('[1]Tabla 5'!H89/'[1]Tabla 3'!H89))</f>
        <v>1.2859504132231405</v>
      </c>
      <c r="I89" s="96">
        <f>IF('[1]Tabla 3'!I89=0,0,('[1]Tabla 5'!I89/'[1]Tabla 3'!I89))</f>
        <v>1.3151685393258428</v>
      </c>
      <c r="J89" s="96">
        <f>IF('[1]Tabla 3'!J89=0,0,('[1]Tabla 5'!J89/'[1]Tabla 3'!J89))</f>
        <v>1.3076923076923077</v>
      </c>
      <c r="K89" s="96">
        <f>IF('[1]Tabla 3'!K89=0,0,('[1]Tabla 5'!K89/'[1]Tabla 3'!K89))</f>
        <v>1.3</v>
      </c>
      <c r="L89" s="96">
        <f>IF('[1]Tabla 3'!L89=0,0,('[1]Tabla 5'!L89/'[1]Tabla 3'!L89))</f>
        <v>1.8</v>
      </c>
      <c r="M89" s="96">
        <f>IF('[1]Tabla 3'!M89=0,0,('[1]Tabla 5'!M89/'[1]Tabla 3'!M89))</f>
        <v>1.76</v>
      </c>
      <c r="N89" s="96">
        <f>IF('[1]Tabla 3'!N89=0,0,('[1]Tabla 5'!N89/'[1]Tabla 3'!N89))</f>
        <v>1.7</v>
      </c>
      <c r="O89" s="96">
        <f>IF('[1]Tabla 3'!O89=0,0,('[1]Tabla 5'!O89/'[1]Tabla 3'!O89))</f>
        <v>1.76</v>
      </c>
      <c r="P89" s="96">
        <f>IF('[1]Tabla 3'!P89=0,0,('[1]Tabla 5'!P89/'[1]Tabla 3'!P89))</f>
        <v>1.47</v>
      </c>
      <c r="Q89" s="96">
        <f>IF('[1]Tabla 3'!Q89=0,0,('[1]Tabla 5'!Q89/'[1]Tabla 3'!Q89))</f>
        <v>1.76</v>
      </c>
      <c r="R89" s="96">
        <f>IF('[1]Tabla 3'!R89=0,0,('[1]Tabla 5'!R89/'[1]Tabla 3'!R89))</f>
        <v>1.76</v>
      </c>
      <c r="S89" s="96">
        <f>IF('[1]Tabla 3'!S89=0,0,('[1]Tabla 5'!S89/'[1]Tabla 3'!S89))</f>
        <v>1.5079365079365079</v>
      </c>
      <c r="T89" s="96">
        <f>IF('[1]Tabla 3'!T89=0,0,('[1]Tabla 5'!T89/'[1]Tabla 3'!T89))</f>
        <v>1.7</v>
      </c>
      <c r="U89" s="96">
        <f>IF('[1]Tabla 3'!U89=0,0,('[1]Tabla 5'!U89/'[1]Tabla 3'!U89))</f>
        <v>1.5083333333333333</v>
      </c>
      <c r="V89" s="96">
        <f>IF('[1]Tabla 3'!V89=0,0,('[1]Tabla 5'!V89/'[1]Tabla 3'!V89))</f>
        <v>1.2222727272727272</v>
      </c>
      <c r="W89" s="96">
        <f>IF('[1]Tabla 3'!W89=0,0,('[1]Tabla 5'!W89/'[1]Tabla 3'!W89))</f>
        <v>1.7</v>
      </c>
      <c r="X89" s="96">
        <f>IF('[1]Tabla 3'!X89=0,0,('[1]Tabla 5'!X89/'[1]Tabla 3'!X89))</f>
        <v>1.6858620689655173</v>
      </c>
      <c r="Y89" s="96">
        <f>'[1]Tabla 5'!Y89/'[1]Tabla 3'!Y89</f>
        <v>1.8</v>
      </c>
      <c r="Z89" s="96">
        <f>'[1]Tabla 5'!Z89/'[1]Tabla 3'!Z89</f>
        <v>1.8</v>
      </c>
      <c r="AA89" s="96">
        <v>1.8333333333333333</v>
      </c>
      <c r="AB89" s="96">
        <v>1.8</v>
      </c>
      <c r="AC89" s="96">
        <v>1.8333333333333333</v>
      </c>
      <c r="AD89" s="96">
        <f>+IF('[1]Tabla 3'!AD89=0,0,('[1]Tabla 5'!AD89/'[1]Tabla 3'!AD89))</f>
        <v>1.8</v>
      </c>
      <c r="AE89" s="96">
        <v>1.8333333333333333</v>
      </c>
      <c r="AF89" s="96">
        <f>+IF('[1]Tabla 3'!AF89=0,0,('[1]Tabla 5'!AF89/'[1]Tabla 3'!AF89))</f>
        <v>1.8</v>
      </c>
      <c r="AG89" s="96">
        <f>+IF('[1]Tabla 3'!AG89=0,0,('[1]Tabla 5'!AG89/'[1]Tabla 3'!AG89))</f>
        <v>1.2904191616766467</v>
      </c>
      <c r="AH89" s="96">
        <f>+IF('[1]Tabla 3'!AH89=0,0,('[1]Tabla 5'!AH89/'[1]Tabla 3'!AH89))</f>
        <v>1.036</v>
      </c>
      <c r="AI89" s="96">
        <f>+IF('[1]Tabla 3'!AI89=0,0,('[1]Tabla 5'!AI89/'[1]Tabla 3'!AI89))</f>
        <v>1.7966666666666666</v>
      </c>
      <c r="AJ89" s="96">
        <f>+IF('[1]Tabla 3'!AJ89=0,0,('[1]Tabla 5'!AJ89/'[1]Tabla 3'!AJ89))</f>
        <v>1.8</v>
      </c>
    </row>
    <row r="90" spans="1:36" ht="16.5" customHeight="1" x14ac:dyDescent="0.25">
      <c r="A90" s="95" t="s">
        <v>12</v>
      </c>
      <c r="B90" s="96">
        <f>IF('[1]Tabla 3'!B90=0,0,('[1]Tabla 5'!B90/'[1]Tabla 3'!B90))</f>
        <v>1.48</v>
      </c>
      <c r="C90" s="96">
        <f>IF('[1]Tabla 3'!C90=0,0,('[1]Tabla 5'!C90/'[1]Tabla 3'!C90))</f>
        <v>1.4</v>
      </c>
      <c r="D90" s="96">
        <f>IF('[1]Tabla 3'!D90=0,0,('[1]Tabla 5'!D90/'[1]Tabla 3'!D90))</f>
        <v>1.4</v>
      </c>
      <c r="E90" s="96">
        <f>IF('[1]Tabla 3'!E90=0,0,('[1]Tabla 5'!E90/'[1]Tabla 3'!E90))</f>
        <v>1.46</v>
      </c>
      <c r="F90" s="96">
        <f>IF('[1]Tabla 3'!F90=0,0,('[1]Tabla 5'!F90/'[1]Tabla 3'!F90))</f>
        <v>1.43</v>
      </c>
      <c r="G90" s="96">
        <f>IF('[1]Tabla 3'!G90=0,0,('[1]Tabla 5'!G90/'[1]Tabla 3'!G90))</f>
        <v>1.43</v>
      </c>
      <c r="H90" s="96">
        <f>IF('[1]Tabla 3'!H90=0,0,('[1]Tabla 5'!H90/'[1]Tabla 3'!H90))</f>
        <v>1.4</v>
      </c>
      <c r="I90" s="96">
        <f>IF('[1]Tabla 3'!I90=0,0,('[1]Tabla 5'!I90/'[1]Tabla 3'!I90))</f>
        <v>1.44</v>
      </c>
      <c r="J90" s="96">
        <f>IF('[1]Tabla 3'!J90=0,0,('[1]Tabla 5'!J90/'[1]Tabla 3'!J90))</f>
        <v>1.47</v>
      </c>
      <c r="K90" s="96">
        <f>IF('[1]Tabla 3'!K90=0,0,('[1]Tabla 5'!K90/'[1]Tabla 3'!K90))</f>
        <v>1.48</v>
      </c>
      <c r="L90" s="96">
        <f>IF('[1]Tabla 3'!L90=0,0,('[1]Tabla 5'!L90/'[1]Tabla 3'!L90))</f>
        <v>1.48</v>
      </c>
      <c r="M90" s="96">
        <f>IF('[1]Tabla 3'!M90=0,0,('[1]Tabla 5'!M90/'[1]Tabla 3'!M90))</f>
        <v>1.48</v>
      </c>
      <c r="N90" s="96">
        <f>IF('[1]Tabla 3'!N90=0,0,('[1]Tabla 5'!N90/'[1]Tabla 3'!N90))</f>
        <v>1.5</v>
      </c>
      <c r="O90" s="96">
        <f>IF('[1]Tabla 3'!O90=0,0,('[1]Tabla 5'!O90/'[1]Tabla 3'!O90))</f>
        <v>1.4800000000000002</v>
      </c>
      <c r="P90" s="96">
        <f>IF('[1]Tabla 3'!P90=0,0,('[1]Tabla 5'!P90/'[1]Tabla 3'!P90))</f>
        <v>1.4869565217391305</v>
      </c>
      <c r="Q90" s="96">
        <f>IF('[1]Tabla 3'!Q90=0,0,('[1]Tabla 5'!Q90/'[1]Tabla 3'!Q90))</f>
        <v>1.4</v>
      </c>
      <c r="R90" s="96">
        <f>IF('[1]Tabla 3'!R90=0,0,('[1]Tabla 5'!R90/'[1]Tabla 3'!R90))</f>
        <v>1.4</v>
      </c>
      <c r="S90" s="96">
        <f>IF('[1]Tabla 3'!S90=0,0,('[1]Tabla 5'!S90/'[1]Tabla 3'!S90))</f>
        <v>1.5421052631578946</v>
      </c>
      <c r="T90" s="96">
        <f>IF('[1]Tabla 3'!T90=0,0,('[1]Tabla 5'!T90/'[1]Tabla 3'!T90))</f>
        <v>1.5</v>
      </c>
      <c r="U90" s="96">
        <f>IF('[1]Tabla 3'!U90=0,0,('[1]Tabla 5'!U90/'[1]Tabla 3'!U90))</f>
        <v>1.5327160493827161</v>
      </c>
      <c r="V90" s="96">
        <f>IF('[1]Tabla 3'!V90=0,0,('[1]Tabla 5'!V90/'[1]Tabla 3'!V90))</f>
        <v>1.2714285714285714</v>
      </c>
      <c r="W90" s="96">
        <f>IF('[1]Tabla 3'!W90=0,0,('[1]Tabla 5'!W90/'[1]Tabla 3'!W90))</f>
        <v>1.56</v>
      </c>
      <c r="X90" s="96">
        <f>IF('[1]Tabla 3'!X90=0,0,('[1]Tabla 5'!X90/'[1]Tabla 3'!X90))</f>
        <v>1.58</v>
      </c>
      <c r="Y90" s="96">
        <f>'[1]Tabla 5'!Y90/'[1]Tabla 3'!Y90</f>
        <v>1.6</v>
      </c>
      <c r="Z90" s="96">
        <f>'[1]Tabla 5'!Z90/'[1]Tabla 3'!Z90</f>
        <v>1.6</v>
      </c>
      <c r="AA90" s="96">
        <v>1.6142857142857141</v>
      </c>
      <c r="AB90" s="96">
        <v>1.5999999999999999</v>
      </c>
      <c r="AC90" s="96">
        <v>1.6142857142857141</v>
      </c>
      <c r="AD90" s="96">
        <f>+IF('[1]Tabla 3'!AD90=0,0,('[1]Tabla 5'!AD90/'[1]Tabla 3'!AD90))</f>
        <v>1.6142857142857143</v>
      </c>
      <c r="AE90" s="96">
        <v>1.5999999999999999</v>
      </c>
      <c r="AF90" s="96">
        <f>+IF('[1]Tabla 3'!AF90=0,0,('[1]Tabla 5'!AF90/'[1]Tabla 3'!AF90))</f>
        <v>1.5885350318471338</v>
      </c>
      <c r="AG90" s="96">
        <f>+IF('[1]Tabla 3'!AG90=0,0,('[1]Tabla 5'!AG90/'[1]Tabla 3'!AG90))</f>
        <v>1.3483443708609271</v>
      </c>
      <c r="AH90" s="96">
        <f>+IF('[1]Tabla 3'!AH90=0,0,('[1]Tabla 5'!AH90/'[1]Tabla 3'!AH90))</f>
        <v>0.8</v>
      </c>
      <c r="AI90" s="96">
        <f>+IF('[1]Tabla 3'!AI90=0,0,('[1]Tabla 5'!AI90/'[1]Tabla 3'!AI90))</f>
        <v>1.58</v>
      </c>
      <c r="AJ90" s="96">
        <f>+IF('[1]Tabla 3'!AJ90=0,0,('[1]Tabla 5'!AJ90/'[1]Tabla 3'!AJ90))</f>
        <v>1.549936305732484</v>
      </c>
    </row>
    <row r="91" spans="1:36" ht="16.5" customHeight="1" x14ac:dyDescent="0.25">
      <c r="A91" s="95" t="s">
        <v>33</v>
      </c>
      <c r="B91" s="96">
        <f>IF('[1]Tabla 3'!B91=0,0,('[1]Tabla 5'!B91/'[1]Tabla 3'!B91))</f>
        <v>1.8</v>
      </c>
      <c r="C91" s="96">
        <f>IF('[1]Tabla 3'!C91=0,0,('[1]Tabla 5'!C91/'[1]Tabla 3'!C91))</f>
        <v>1.8</v>
      </c>
      <c r="D91" s="96">
        <f>IF('[1]Tabla 3'!D91=0,0,('[1]Tabla 5'!D91/'[1]Tabla 3'!D91))</f>
        <v>1.7</v>
      </c>
      <c r="E91" s="96">
        <f>IF('[1]Tabla 3'!E91=0,0,('[1]Tabla 5'!E91/'[1]Tabla 3'!E91))</f>
        <v>1.8</v>
      </c>
      <c r="F91" s="96">
        <f>IF('[1]Tabla 3'!F91=0,0,('[1]Tabla 5'!F91/'[1]Tabla 3'!F91))</f>
        <v>2</v>
      </c>
      <c r="G91" s="96">
        <f>IF('[1]Tabla 3'!G91=0,0,('[1]Tabla 5'!G91/'[1]Tabla 3'!G91))</f>
        <v>1.8</v>
      </c>
      <c r="H91" s="96">
        <f>IF('[1]Tabla 3'!H91=0,0,('[1]Tabla 5'!H91/'[1]Tabla 3'!H91))</f>
        <v>1.8</v>
      </c>
      <c r="I91" s="96">
        <f>IF('[1]Tabla 3'!I91=0,0,('[1]Tabla 5'!I91/'[1]Tabla 3'!I91))</f>
        <v>1.9</v>
      </c>
      <c r="J91" s="96">
        <f>IF('[1]Tabla 3'!J91=0,0,('[1]Tabla 5'!J91/'[1]Tabla 3'!J91))</f>
        <v>1.9</v>
      </c>
      <c r="K91" s="96">
        <f>IF('[1]Tabla 3'!K91=0,0,('[1]Tabla 5'!K91/'[1]Tabla 3'!K91))</f>
        <v>1.8</v>
      </c>
      <c r="L91" s="96">
        <f>IF('[1]Tabla 3'!L91=0,0,('[1]Tabla 5'!L91/'[1]Tabla 3'!L91))</f>
        <v>1.8</v>
      </c>
      <c r="M91" s="96">
        <f>IF('[1]Tabla 3'!M91=0,0,('[1]Tabla 5'!M91/'[1]Tabla 3'!M91))</f>
        <v>1.8</v>
      </c>
      <c r="N91" s="96">
        <f>IF('[1]Tabla 3'!N91=0,0,('[1]Tabla 5'!N91/'[1]Tabla 3'!N91))</f>
        <v>2</v>
      </c>
      <c r="O91" s="96">
        <f>IF('[1]Tabla 3'!O91=0,0,('[1]Tabla 5'!O91/'[1]Tabla 3'!O91))</f>
        <v>1.8</v>
      </c>
      <c r="P91" s="96">
        <f>IF('[1]Tabla 3'!P91=0,0,('[1]Tabla 5'!P91/'[1]Tabla 3'!P91))</f>
        <v>5.0882352941176467</v>
      </c>
      <c r="Q91" s="96">
        <f>IF('[1]Tabla 3'!Q91=0,0,('[1]Tabla 5'!Q91/'[1]Tabla 3'!Q91))</f>
        <v>1.76</v>
      </c>
      <c r="R91" s="96">
        <f>IF('[1]Tabla 3'!R91=0,0,('[1]Tabla 5'!R91/'[1]Tabla 3'!R91))</f>
        <v>1.76</v>
      </c>
      <c r="S91" s="96">
        <f>IF('[1]Tabla 3'!S91=0,0,('[1]Tabla 5'!S91/'[1]Tabla 3'!S91))</f>
        <v>4</v>
      </c>
      <c r="T91" s="96">
        <f>IF('[1]Tabla 3'!T91=0,0,('[1]Tabla 5'!T91/'[1]Tabla 3'!T91))</f>
        <v>3.5</v>
      </c>
      <c r="U91" s="96">
        <f>IF('[1]Tabla 3'!U91=0,0,('[1]Tabla 5'!U91/'[1]Tabla 3'!U91))</f>
        <v>3.5</v>
      </c>
      <c r="V91" s="96">
        <f>IF('[1]Tabla 3'!V91=0,0,('[1]Tabla 5'!V91/'[1]Tabla 3'!V91))</f>
        <v>2.4499356499356497</v>
      </c>
      <c r="W91" s="96">
        <f>IF('[1]Tabla 3'!W91=0,0,('[1]Tabla 5'!W91/'[1]Tabla 3'!W91))</f>
        <v>5</v>
      </c>
      <c r="X91" s="96">
        <f>IF('[1]Tabla 3'!X91=0,0,('[1]Tabla 5'!X91/'[1]Tabla 3'!X91))</f>
        <v>5.5</v>
      </c>
      <c r="Y91" s="96">
        <f>'[1]Tabla 5'!Y91/'[1]Tabla 3'!Y91</f>
        <v>5.5</v>
      </c>
      <c r="Z91" s="96">
        <v>0</v>
      </c>
      <c r="AA91" s="96">
        <v>5</v>
      </c>
      <c r="AB91" s="96">
        <v>5.5</v>
      </c>
      <c r="AC91" s="96">
        <v>4</v>
      </c>
      <c r="AD91" s="96">
        <f>+IF('[1]Tabla 3'!AD91=0,0,('[1]Tabla 5'!AD91/'[1]Tabla 3'!AD91))</f>
        <v>5</v>
      </c>
      <c r="AE91" s="96">
        <v>4</v>
      </c>
      <c r="AF91" s="96">
        <f>+IF('[1]Tabla 3'!AF91=0,0,('[1]Tabla 5'!AF91/'[1]Tabla 3'!AF91))</f>
        <v>5</v>
      </c>
      <c r="AG91" s="96">
        <f>+IF('[1]Tabla 3'!AG91=0,0,('[1]Tabla 5'!AG91/'[1]Tabla 3'!AG91))</f>
        <v>4</v>
      </c>
      <c r="AH91" s="96">
        <f>+IF('[1]Tabla 3'!AH91=0,0,('[1]Tabla 5'!AH91/'[1]Tabla 3'!AH91))</f>
        <v>4</v>
      </c>
      <c r="AI91" s="96">
        <f>+IF('[1]Tabla 3'!AI91=0,0,('[1]Tabla 5'!AI91/'[1]Tabla 3'!AI91))</f>
        <v>4</v>
      </c>
      <c r="AJ91" s="96">
        <f>+IF('[1]Tabla 3'!AJ91=0,0,('[1]Tabla 5'!AJ91/'[1]Tabla 3'!AJ91))</f>
        <v>5</v>
      </c>
    </row>
    <row r="92" spans="1:36" ht="16.5" customHeight="1" x14ac:dyDescent="0.25">
      <c r="A92" s="95" t="s">
        <v>11</v>
      </c>
      <c r="B92" s="96">
        <f>IF('[1]Tabla 3'!B92=0,0,('[1]Tabla 5'!B92/'[1]Tabla 3'!B92))</f>
        <v>1.5</v>
      </c>
      <c r="C92" s="96">
        <f>IF('[1]Tabla 3'!C92=0,0,('[1]Tabla 5'!C92/'[1]Tabla 3'!C92))</f>
        <v>1.5</v>
      </c>
      <c r="D92" s="96">
        <f>IF('[1]Tabla 3'!D92=0,0,('[1]Tabla 5'!D92/'[1]Tabla 3'!D92))</f>
        <v>1.5</v>
      </c>
      <c r="E92" s="96">
        <f>IF('[1]Tabla 3'!E92=0,0,('[1]Tabla 5'!E92/'[1]Tabla 3'!E92))</f>
        <v>1.5</v>
      </c>
      <c r="F92" s="96">
        <f>IF('[1]Tabla 3'!F92=0,0,('[1]Tabla 5'!F92/'[1]Tabla 3'!F92))</f>
        <v>1.5</v>
      </c>
      <c r="G92" s="96">
        <f>IF('[1]Tabla 3'!G92=0,0,('[1]Tabla 5'!G92/'[1]Tabla 3'!G92))</f>
        <v>1.5</v>
      </c>
      <c r="H92" s="96">
        <f>IF('[1]Tabla 3'!H92=0,0,('[1]Tabla 5'!H92/'[1]Tabla 3'!H92))</f>
        <v>1.5</v>
      </c>
      <c r="I92" s="96">
        <f>IF('[1]Tabla 3'!I92=0,0,('[1]Tabla 5'!I92/'[1]Tabla 3'!I92))</f>
        <v>1.5</v>
      </c>
      <c r="J92" s="96">
        <f>IF('[1]Tabla 3'!J92=0,0,('[1]Tabla 5'!J92/'[1]Tabla 3'!J92))</f>
        <v>1.5</v>
      </c>
      <c r="K92" s="96">
        <f>IF('[1]Tabla 3'!K92=0,0,('[1]Tabla 5'!K92/'[1]Tabla 3'!K92))</f>
        <v>1.5</v>
      </c>
      <c r="L92" s="96">
        <f>IF('[1]Tabla 3'!L92=0,0,('[1]Tabla 5'!L92/'[1]Tabla 3'!L92))</f>
        <v>1.625</v>
      </c>
      <c r="M92" s="96">
        <f>IF('[1]Tabla 3'!M92=0,0,('[1]Tabla 5'!M92/'[1]Tabla 3'!M92))</f>
        <v>1.4</v>
      </c>
      <c r="N92" s="96">
        <f>IF('[1]Tabla 3'!N92=0,0,('[1]Tabla 5'!N92/'[1]Tabla 3'!N92))</f>
        <v>1.2589458587307278</v>
      </c>
      <c r="O92" s="96">
        <f>IF('[1]Tabla 3'!O92=0,0,('[1]Tabla 5'!O92/'[1]Tabla 3'!O92))</f>
        <v>1.4</v>
      </c>
      <c r="P92" s="96">
        <f>IF('[1]Tabla 3'!P92=0,0,('[1]Tabla 5'!P92/'[1]Tabla 3'!P92))</f>
        <v>1.06</v>
      </c>
      <c r="Q92" s="96">
        <f>IF('[1]Tabla 3'!Q92=0,0,('[1]Tabla 5'!Q92/'[1]Tabla 3'!Q92))</f>
        <v>1.4</v>
      </c>
      <c r="R92" s="96">
        <f>IF('[1]Tabla 3'!R92=0,0,('[1]Tabla 5'!R92/'[1]Tabla 3'!R92))</f>
        <v>1.4</v>
      </c>
      <c r="S92" s="96">
        <f>IF('[1]Tabla 3'!S92=0,0,('[1]Tabla 5'!S92/'[1]Tabla 3'!S92))</f>
        <v>0</v>
      </c>
      <c r="T92" s="96">
        <f>IF('[1]Tabla 3'!T92=0,0,('[1]Tabla 5'!T92/'[1]Tabla 3'!T92))</f>
        <v>1.4</v>
      </c>
      <c r="U92" s="96">
        <f>IF('[1]Tabla 3'!U92=0,0,('[1]Tabla 5'!U92/'[1]Tabla 3'!U92))</f>
        <v>1.8946428571428571</v>
      </c>
      <c r="V92" s="96">
        <f>IF('[1]Tabla 3'!V92=0,0,('[1]Tabla 5'!V92/'[1]Tabla 3'!V92))</f>
        <v>0.76722462052638907</v>
      </c>
      <c r="W92" s="96">
        <f>IF('[1]Tabla 3'!W92=0,0,('[1]Tabla 5'!W92/'[1]Tabla 3'!W92))</f>
        <v>1.6028490028490026</v>
      </c>
      <c r="X92" s="96">
        <f>IF('[1]Tabla 3'!X92=0,0,('[1]Tabla 5'!X92/'[1]Tabla 3'!X92))</f>
        <v>0.86453417234749175</v>
      </c>
      <c r="Y92" s="96">
        <f>'[1]Tabla 5'!Y92/'[1]Tabla 3'!Y92</f>
        <v>1.5799999999999998</v>
      </c>
      <c r="Z92" s="96">
        <f>'[1]Tabla 5'!Z92/'[1]Tabla 3'!Z92</f>
        <v>2.004661168877734</v>
      </c>
      <c r="AA92" s="96">
        <v>1.41</v>
      </c>
      <c r="AB92" s="96">
        <v>1.7666666666666666</v>
      </c>
      <c r="AC92" s="96">
        <v>1.5500000000000003</v>
      </c>
      <c r="AD92" s="96">
        <f>+IF('[1]Tabla 3'!AD92=0,0,('[1]Tabla 5'!AD92/'[1]Tabla 3'!AD92))</f>
        <v>1.7</v>
      </c>
      <c r="AE92" s="96">
        <v>2.2710526315789479</v>
      </c>
      <c r="AF92" s="96">
        <f>+IF('[1]Tabla 3'!AF92=0,0,('[1]Tabla 5'!AF92/'[1]Tabla 3'!AF92))</f>
        <v>1.7618911174785099</v>
      </c>
      <c r="AG92" s="96">
        <f>+IF('[1]Tabla 3'!AG92=0,0,('[1]Tabla 5'!AG92/'[1]Tabla 3'!AG92))</f>
        <v>1.2998928188638799</v>
      </c>
      <c r="AH92" s="96">
        <f>+IF('[1]Tabla 3'!AH92=0,0,('[1]Tabla 5'!AH92/'[1]Tabla 3'!AH92))</f>
        <v>1.1837837837837837</v>
      </c>
      <c r="AI92" s="96">
        <f>+IF('[1]Tabla 3'!AI92=0,0,('[1]Tabla 5'!AI92/'[1]Tabla 3'!AI92))</f>
        <v>1.5324894514767933</v>
      </c>
      <c r="AJ92" s="96">
        <f>+IF('[1]Tabla 3'!AJ92=0,0,('[1]Tabla 5'!AJ92/'[1]Tabla 3'!AJ92))</f>
        <v>1.7671371392458395</v>
      </c>
    </row>
    <row r="93" spans="1:36" ht="16.5" customHeight="1" x14ac:dyDescent="0.25">
      <c r="A93" s="95" t="s">
        <v>18</v>
      </c>
      <c r="B93" s="96">
        <f>IF('[1]Tabla 3'!B93=0,0,('[1]Tabla 5'!B93/'[1]Tabla 3'!B93))</f>
        <v>1.5</v>
      </c>
      <c r="C93" s="96">
        <f>IF('[1]Tabla 3'!C93=0,0,('[1]Tabla 5'!C93/'[1]Tabla 3'!C93))</f>
        <v>1</v>
      </c>
      <c r="D93" s="96">
        <f>IF('[1]Tabla 3'!D93=0,0,('[1]Tabla 5'!D93/'[1]Tabla 3'!D93))</f>
        <v>0</v>
      </c>
      <c r="E93" s="96">
        <f>IF('[1]Tabla 3'!E93=0,0,('[1]Tabla 5'!E93/'[1]Tabla 3'!E93))</f>
        <v>1.2</v>
      </c>
      <c r="F93" s="96">
        <f>IF('[1]Tabla 3'!F93=0,0,('[1]Tabla 5'!F93/'[1]Tabla 3'!F93))</f>
        <v>1.5</v>
      </c>
      <c r="G93" s="96">
        <f>IF('[1]Tabla 3'!G93=0,0,('[1]Tabla 5'!G93/'[1]Tabla 3'!G93))</f>
        <v>2.4300000000000002</v>
      </c>
      <c r="H93" s="96">
        <f>IF('[1]Tabla 3'!H93=0,0,('[1]Tabla 5'!H93/'[1]Tabla 3'!H93))</f>
        <v>0</v>
      </c>
      <c r="I93" s="96">
        <f>IF('[1]Tabla 3'!I93=0,0,('[1]Tabla 5'!I93/'[1]Tabla 3'!I93))</f>
        <v>1.6</v>
      </c>
      <c r="J93" s="96">
        <f>IF('[1]Tabla 3'!J93=0,0,('[1]Tabla 5'!J93/'[1]Tabla 3'!J93))</f>
        <v>0</v>
      </c>
      <c r="K93" s="96">
        <f>IF('[1]Tabla 3'!K93=0,0,('[1]Tabla 5'!K93/'[1]Tabla 3'!K93))</f>
        <v>1.5999999999999999</v>
      </c>
      <c r="L93" s="96">
        <f>IF('[1]Tabla 3'!L93=0,0,('[1]Tabla 5'!L93/'[1]Tabla 3'!L93))</f>
        <v>0</v>
      </c>
      <c r="M93" s="96">
        <f>IF('[1]Tabla 3'!M93=0,0,('[1]Tabla 5'!M93/'[1]Tabla 3'!M93))</f>
        <v>0</v>
      </c>
      <c r="N93" s="96">
        <f>IF('[1]Tabla 3'!N93=0,0,('[1]Tabla 5'!N93/'[1]Tabla 3'!N93))</f>
        <v>0</v>
      </c>
      <c r="O93" s="96">
        <f>IF('[1]Tabla 3'!O93=0,0,('[1]Tabla 5'!O93/'[1]Tabla 3'!O93))</f>
        <v>0</v>
      </c>
      <c r="P93" s="96">
        <f>IF('[1]Tabla 3'!P93=0,0,('[1]Tabla 5'!P93/'[1]Tabla 3'!P93))</f>
        <v>0</v>
      </c>
      <c r="Q93" s="96">
        <f>IF('[1]Tabla 3'!Q93=0,0,('[1]Tabla 5'!Q93/'[1]Tabla 3'!Q93))</f>
        <v>0</v>
      </c>
      <c r="R93" s="96">
        <f>IF('[1]Tabla 3'!R93=0,0,('[1]Tabla 5'!R93/'[1]Tabla 3'!R93))</f>
        <v>0</v>
      </c>
      <c r="S93" s="96">
        <f>IF('[1]Tabla 3'!S93=0,0,('[1]Tabla 5'!S93/'[1]Tabla 3'!S93))</f>
        <v>0</v>
      </c>
      <c r="T93" s="96">
        <f>IF('[1]Tabla 3'!T93=0,0,('[1]Tabla 5'!T93/'[1]Tabla 3'!T93))</f>
        <v>2</v>
      </c>
      <c r="U93" s="96">
        <f>IF('[1]Tabla 3'!U93=0,0,('[1]Tabla 5'!U93/'[1]Tabla 3'!U93))</f>
        <v>0</v>
      </c>
      <c r="V93" s="96">
        <f>IF('[1]Tabla 3'!V93=0,0,('[1]Tabla 5'!V93/'[1]Tabla 3'!V93))</f>
        <v>0</v>
      </c>
      <c r="W93" s="96" t="s">
        <v>2</v>
      </c>
      <c r="X93" s="96" t="s">
        <v>2</v>
      </c>
      <c r="Y93" s="96" t="s">
        <v>2</v>
      </c>
      <c r="Z93" s="96" t="s">
        <v>2</v>
      </c>
      <c r="AA93" s="96">
        <v>0</v>
      </c>
      <c r="AB93" s="96">
        <v>0</v>
      </c>
      <c r="AC93" s="96">
        <v>0</v>
      </c>
      <c r="AD93" s="96">
        <f>+IF('[1]Tabla 3'!AD93=0,0,('[1]Tabla 5'!AD93/'[1]Tabla 3'!AD93))</f>
        <v>0</v>
      </c>
      <c r="AE93" s="96"/>
      <c r="AF93" s="96">
        <f>+IF('[1]Tabla 3'!AF93=0,0,('[1]Tabla 5'!AF93/'[1]Tabla 3'!AF93))</f>
        <v>0</v>
      </c>
      <c r="AG93" s="96">
        <f>+IF('[1]Tabla 3'!AG93=0,0,('[1]Tabla 5'!AG93/'[1]Tabla 3'!AG93))</f>
        <v>0</v>
      </c>
      <c r="AH93" s="96">
        <f>+IF('[1]Tabla 3'!AH93=0,0,('[1]Tabla 5'!AH93/'[1]Tabla 3'!AH93))</f>
        <v>0</v>
      </c>
      <c r="AI93" s="96">
        <f>+IF('[1]Tabla 3'!AI93=0,0,('[1]Tabla 5'!AI93/'[1]Tabla 3'!AI93))</f>
        <v>0</v>
      </c>
      <c r="AJ93" s="96">
        <f>+IF('[1]Tabla 3'!AJ93=0,0,('[1]Tabla 5'!AJ93/'[1]Tabla 3'!AJ93))</f>
        <v>1.8426229508196721</v>
      </c>
    </row>
    <row r="94" spans="1:36" ht="16.5" customHeight="1" x14ac:dyDescent="0.25">
      <c r="A94" s="95" t="s">
        <v>32</v>
      </c>
      <c r="B94" s="96">
        <f>IF('[1]Tabla 3'!B94=0,0,('[1]Tabla 5'!B94/'[1]Tabla 3'!B94))</f>
        <v>1.8</v>
      </c>
      <c r="C94" s="96">
        <f>IF('[1]Tabla 3'!C94=0,0,('[1]Tabla 5'!C94/'[1]Tabla 3'!C94))</f>
        <v>1.8</v>
      </c>
      <c r="D94" s="96">
        <f>IF('[1]Tabla 3'!D94=0,0,('[1]Tabla 5'!D94/'[1]Tabla 3'!D94))</f>
        <v>1.5</v>
      </c>
      <c r="E94" s="96">
        <f>IF('[1]Tabla 3'!E94=0,0,('[1]Tabla 5'!E94/'[1]Tabla 3'!E94))</f>
        <v>2.0299999999999998</v>
      </c>
      <c r="F94" s="96">
        <f>IF('[1]Tabla 3'!F94=0,0,('[1]Tabla 5'!F94/'[1]Tabla 3'!F94))</f>
        <v>2</v>
      </c>
      <c r="G94" s="96">
        <f>IF('[1]Tabla 3'!G94=0,0,('[1]Tabla 5'!G94/'[1]Tabla 3'!G94))</f>
        <v>2</v>
      </c>
      <c r="H94" s="96">
        <f>IF('[1]Tabla 3'!H94=0,0,('[1]Tabla 5'!H94/'[1]Tabla 3'!H94))</f>
        <v>2</v>
      </c>
      <c r="I94" s="96">
        <f>IF('[1]Tabla 3'!I94=0,0,('[1]Tabla 5'!I94/'[1]Tabla 3'!I94))</f>
        <v>1.6</v>
      </c>
      <c r="J94" s="96">
        <f>IF('[1]Tabla 3'!J94=0,0,('[1]Tabla 5'!J94/'[1]Tabla 3'!J94))</f>
        <v>2</v>
      </c>
      <c r="K94" s="96">
        <f>IF('[1]Tabla 3'!K94=0,0,('[1]Tabla 5'!K94/'[1]Tabla 3'!K94))</f>
        <v>1.6400000000000001</v>
      </c>
      <c r="L94" s="96">
        <f>IF('[1]Tabla 3'!L94=0,0,('[1]Tabla 5'!L94/'[1]Tabla 3'!L94))</f>
        <v>1.6235010999999999</v>
      </c>
      <c r="M94" s="96">
        <f>IF('[1]Tabla 3'!M94=0,0,('[1]Tabla 5'!M94/'[1]Tabla 3'!M94))</f>
        <v>1.7641025641025641</v>
      </c>
      <c r="N94" s="96">
        <f>IF('[1]Tabla 3'!N94=0,0,('[1]Tabla 5'!N94/'[1]Tabla 3'!N94))</f>
        <v>1.8</v>
      </c>
      <c r="O94" s="96">
        <f>IF('[1]Tabla 3'!O94=0,0,('[1]Tabla 5'!O94/'[1]Tabla 3'!O94))</f>
        <v>1.7</v>
      </c>
      <c r="P94" s="96">
        <f>IF('[1]Tabla 3'!P94=0,0,('[1]Tabla 5'!P94/'[1]Tabla 3'!P94))</f>
        <v>1.56</v>
      </c>
      <c r="Q94" s="96">
        <f>IF('[1]Tabla 3'!Q94=0,0,('[1]Tabla 5'!Q94/'[1]Tabla 3'!Q94))</f>
        <v>1.68</v>
      </c>
      <c r="R94" s="96">
        <f>IF('[1]Tabla 3'!R94=0,0,('[1]Tabla 5'!R94/'[1]Tabla 3'!R94))</f>
        <v>1.68</v>
      </c>
      <c r="S94" s="96">
        <f>IF('[1]Tabla 3'!S94=0,0,('[1]Tabla 5'!S94/'[1]Tabla 3'!S94))</f>
        <v>0</v>
      </c>
      <c r="T94" s="96">
        <f>IF('[1]Tabla 3'!T94=0,0,('[1]Tabla 5'!T94/'[1]Tabla 3'!T94))</f>
        <v>3.5</v>
      </c>
      <c r="U94" s="96">
        <f>IF('[1]Tabla 3'!U94=0,0,('[1]Tabla 5'!U94/'[1]Tabla 3'!U94))</f>
        <v>2.5</v>
      </c>
      <c r="V94" s="96">
        <f>IF('[1]Tabla 3'!V94=0,0,('[1]Tabla 5'!V94/'[1]Tabla 3'!V94))</f>
        <v>2.3469565217391306</v>
      </c>
      <c r="W94" s="96">
        <f>IF('[1]Tabla 3'!W94=0,0,('[1]Tabla 5'!W94/'[1]Tabla 3'!W94))</f>
        <v>3</v>
      </c>
      <c r="X94" s="96">
        <f>IF('[1]Tabla 3'!X94=0,0,('[1]Tabla 5'!X94/'[1]Tabla 3'!X94))</f>
        <v>3</v>
      </c>
      <c r="Y94" s="96">
        <f>'[1]Tabla 5'!Y94/'[1]Tabla 3'!Y94</f>
        <v>3</v>
      </c>
      <c r="Z94" s="96">
        <f>'[1]Tabla 5'!Z94/'[1]Tabla 3'!Z94</f>
        <v>3.5</v>
      </c>
      <c r="AA94" s="96">
        <v>3.5</v>
      </c>
      <c r="AB94" s="96">
        <v>3.8333333333333335</v>
      </c>
      <c r="AC94" s="96">
        <v>3</v>
      </c>
      <c r="AD94" s="96">
        <f>+IF('[1]Tabla 3'!AD94=0,0,('[1]Tabla 5'!AD94/'[1]Tabla 3'!AD94))</f>
        <v>3.75</v>
      </c>
      <c r="AE94" s="96">
        <f>+IF('[1]Tabla 3'!AE94=0,0,('[1]Tabla 5'!AE94/'[1]Tabla 3'!AE94))</f>
        <v>3.3065830721003135</v>
      </c>
      <c r="AF94" s="96">
        <f>+IF('[1]Tabla 3'!AF94=0,0,('[1]Tabla 5'!AF94/'[1]Tabla 3'!AF94))</f>
        <v>3.5981595092024539</v>
      </c>
      <c r="AG94" s="96">
        <f>+IF('[1]Tabla 3'!AG94=0,0,('[1]Tabla 5'!AG94/'[1]Tabla 3'!AG94))</f>
        <v>2.692307379471524</v>
      </c>
      <c r="AH94" s="96">
        <f>+IF('[1]Tabla 3'!AH94=0,0,('[1]Tabla 5'!AH94/'[1]Tabla 3'!AH94))</f>
        <v>3.5</v>
      </c>
      <c r="AI94" s="96">
        <f>+IF('[1]Tabla 3'!AI94=0,0,('[1]Tabla 5'!AI94/'[1]Tabla 3'!AI94))</f>
        <v>2.2000000000000002</v>
      </c>
      <c r="AJ94" s="96">
        <f>+IF('[1]Tabla 3'!AJ94=0,0,('[1]Tabla 5'!AJ94/'[1]Tabla 3'!AJ94))</f>
        <v>4.45</v>
      </c>
    </row>
    <row r="95" spans="1:36" ht="16.5" customHeight="1" x14ac:dyDescent="0.25">
      <c r="A95" s="95" t="s">
        <v>10</v>
      </c>
      <c r="B95" s="96">
        <f>IF('[1]Tabla 3'!B95=0,0,('[1]Tabla 5'!B95/'[1]Tabla 3'!B95))</f>
        <v>1.8</v>
      </c>
      <c r="C95" s="96">
        <f>IF('[1]Tabla 3'!C95=0,0,('[1]Tabla 5'!C95/'[1]Tabla 3'!C95))</f>
        <v>1.8</v>
      </c>
      <c r="D95" s="96">
        <f>IF('[1]Tabla 3'!D95=0,0,('[1]Tabla 5'!D95/'[1]Tabla 3'!D95))</f>
        <v>1.65</v>
      </c>
      <c r="E95" s="96">
        <f>IF('[1]Tabla 3'!E95=0,0,('[1]Tabla 5'!E95/'[1]Tabla 3'!E95))</f>
        <v>1.8</v>
      </c>
      <c r="F95" s="96">
        <f>IF('[1]Tabla 3'!F95=0,0,('[1]Tabla 5'!F95/'[1]Tabla 3'!F95))</f>
        <v>1.8</v>
      </c>
      <c r="G95" s="96">
        <f>IF('[1]Tabla 3'!G95=0,0,('[1]Tabla 5'!G95/'[1]Tabla 3'!G95))</f>
        <v>1.8</v>
      </c>
      <c r="H95" s="96">
        <f>IF('[1]Tabla 3'!H95=0,0,('[1]Tabla 5'!H95/'[1]Tabla 3'!H95))</f>
        <v>1.8</v>
      </c>
      <c r="I95" s="96">
        <f>IF('[1]Tabla 3'!I95=0,0,('[1]Tabla 5'!I95/'[1]Tabla 3'!I95))</f>
        <v>1.8</v>
      </c>
      <c r="J95" s="96">
        <f>IF('[1]Tabla 3'!J95=0,0,('[1]Tabla 5'!J95/'[1]Tabla 3'!J95))</f>
        <v>1.8</v>
      </c>
      <c r="K95" s="96">
        <f>IF('[1]Tabla 3'!K95=0,0,('[1]Tabla 5'!K95/'[1]Tabla 3'!K95))</f>
        <v>2</v>
      </c>
      <c r="L95" s="96">
        <f>IF('[1]Tabla 3'!L95=0,0,('[1]Tabla 5'!L95/'[1]Tabla 3'!L95))</f>
        <v>2</v>
      </c>
      <c r="M95" s="96">
        <f>IF('[1]Tabla 3'!M95=0,0,('[1]Tabla 5'!M95/'[1]Tabla 3'!M95))</f>
        <v>2</v>
      </c>
      <c r="N95" s="96">
        <f>IF('[1]Tabla 3'!N95=0,0,('[1]Tabla 5'!N95/'[1]Tabla 3'!N95))</f>
        <v>2</v>
      </c>
      <c r="O95" s="96">
        <f>IF('[1]Tabla 3'!O95=0,0,('[1]Tabla 5'!O95/'[1]Tabla 3'!O95))</f>
        <v>2</v>
      </c>
      <c r="P95" s="96">
        <f>IF('[1]Tabla 3'!P95=0,0,('[1]Tabla 5'!P95/'[1]Tabla 3'!P95))</f>
        <v>1.8</v>
      </c>
      <c r="Q95" s="96">
        <f>IF('[1]Tabla 3'!Q95=0,0,('[1]Tabla 5'!Q95/'[1]Tabla 3'!Q95))</f>
        <v>1.88</v>
      </c>
      <c r="R95" s="96">
        <f>IF('[1]Tabla 3'!R95=0,0,('[1]Tabla 5'!R95/'[1]Tabla 3'!R95))</f>
        <v>1.88</v>
      </c>
      <c r="S95" s="96">
        <f>IF('[1]Tabla 3'!S95=0,0,('[1]Tabla 5'!S95/'[1]Tabla 3'!S95))</f>
        <v>2</v>
      </c>
      <c r="T95" s="96">
        <f>IF('[1]Tabla 3'!T95=0,0,('[1]Tabla 5'!T95/'[1]Tabla 3'!T95))</f>
        <v>2</v>
      </c>
      <c r="U95" s="96">
        <f>IF('[1]Tabla 3'!U95=0,0,('[1]Tabla 5'!U95/'[1]Tabla 3'!U95))</f>
        <v>2</v>
      </c>
      <c r="V95" s="96">
        <f>IF('[1]Tabla 3'!V95=0,0,('[1]Tabla 5'!V95/'[1]Tabla 3'!V95))</f>
        <v>1</v>
      </c>
      <c r="W95" s="96">
        <f>IF('[1]Tabla 3'!W95=0,0,('[1]Tabla 5'!W95/'[1]Tabla 3'!W95))</f>
        <v>2</v>
      </c>
      <c r="X95" s="96">
        <f>IF('[1]Tabla 3'!X95=0,0,('[1]Tabla 5'!X95/'[1]Tabla 3'!X95))</f>
        <v>1.75</v>
      </c>
      <c r="Y95" s="96">
        <f>'[1]Tabla 5'!Y95/'[1]Tabla 3'!Y95</f>
        <v>2.0499999999999998</v>
      </c>
      <c r="Z95" s="96">
        <f>'[1]Tabla 5'!Z95/'[1]Tabla 3'!Z95</f>
        <v>2.1573033707865168</v>
      </c>
      <c r="AA95" s="96">
        <v>2.1</v>
      </c>
      <c r="AB95" s="96">
        <v>2.25</v>
      </c>
      <c r="AC95" s="96">
        <v>2.2666666666666671</v>
      </c>
      <c r="AD95" s="96">
        <f>+IF('[1]Tabla 3'!AD95=0,0,('[1]Tabla 5'!AD95/'[1]Tabla 3'!AD95))</f>
        <v>2.2999999999999998</v>
      </c>
      <c r="AE95" s="96">
        <f>+IF('[1]Tabla 3'!AE95=0,0,('[1]Tabla 5'!AE95/'[1]Tabla 3'!AE95))</f>
        <v>1.38</v>
      </c>
      <c r="AF95" s="96">
        <f>+IF('[1]Tabla 3'!AF95=0,0,('[1]Tabla 5'!AF95/'[1]Tabla 3'!AF95))</f>
        <v>2.4575539568345324</v>
      </c>
      <c r="AG95" s="96">
        <f>+IF('[1]Tabla 3'!AG95=0,0,('[1]Tabla 5'!AG95/'[1]Tabla 3'!AG95))</f>
        <v>2.6079545454545454</v>
      </c>
      <c r="AH95" s="96">
        <f>+IF('[1]Tabla 3'!AH95=0,0,('[1]Tabla 5'!AH95/'[1]Tabla 3'!AH95))</f>
        <v>2.3223021582733812</v>
      </c>
      <c r="AI95" s="96">
        <f>+IF('[1]Tabla 3'!AI95=0,0,('[1]Tabla 5'!AI95/'[1]Tabla 3'!AI95))</f>
        <v>2.2955056179775282</v>
      </c>
      <c r="AJ95" s="96">
        <f>+IF('[1]Tabla 3'!AJ95=0,0,('[1]Tabla 5'!AJ95/'[1]Tabla 3'!AJ95))</f>
        <v>2.3636363636363638</v>
      </c>
    </row>
    <row r="96" spans="1:36" ht="16.5" customHeight="1" x14ac:dyDescent="0.25">
      <c r="A96" s="95" t="s">
        <v>31</v>
      </c>
      <c r="B96" s="96">
        <f>IF('[1]Tabla 3'!B96=0,0,('[1]Tabla 5'!B96/'[1]Tabla 3'!B96))</f>
        <v>1.4150313152400835</v>
      </c>
      <c r="C96" s="96">
        <f>IF('[1]Tabla 3'!C96=0,0,('[1]Tabla 5'!C96/'[1]Tabla 3'!C96))</f>
        <v>1.87</v>
      </c>
      <c r="D96" s="96">
        <f>IF('[1]Tabla 3'!D96=0,0,('[1]Tabla 5'!D96/'[1]Tabla 3'!D96))</f>
        <v>1.6255823293172691</v>
      </c>
      <c r="E96" s="96">
        <f>IF('[1]Tabla 3'!E96=0,0,('[1]Tabla 5'!E96/'[1]Tabla 3'!E96))</f>
        <v>2.0700000000000003</v>
      </c>
      <c r="F96" s="96">
        <f>IF('[1]Tabla 3'!F96=0,0,('[1]Tabla 5'!F96/'[1]Tabla 3'!F96))</f>
        <v>1.8</v>
      </c>
      <c r="G96" s="96">
        <f>IF('[1]Tabla 3'!G96=0,0,('[1]Tabla 5'!G96/'[1]Tabla 3'!G96))</f>
        <v>1.8199999999999998</v>
      </c>
      <c r="H96" s="96">
        <f>IF('[1]Tabla 3'!H96=0,0,('[1]Tabla 5'!H96/'[1]Tabla 3'!H96))</f>
        <v>1.6300000000000001</v>
      </c>
      <c r="I96" s="96">
        <f>IF('[1]Tabla 3'!I96=0,0,('[1]Tabla 5'!I96/'[1]Tabla 3'!I96))</f>
        <v>1.95</v>
      </c>
      <c r="J96" s="96">
        <f>IF('[1]Tabla 3'!J96=0,0,('[1]Tabla 5'!J96/'[1]Tabla 3'!J96))</f>
        <v>1.57</v>
      </c>
      <c r="K96" s="96">
        <f>IF('[1]Tabla 3'!K96=0,0,('[1]Tabla 5'!K96/'[1]Tabla 3'!K96))</f>
        <v>1.7</v>
      </c>
      <c r="L96" s="96">
        <f>IF('[1]Tabla 3'!L96=0,0,('[1]Tabla 5'!L96/'[1]Tabla 3'!L96))</f>
        <v>1.6428571000000001</v>
      </c>
      <c r="M96" s="96">
        <f>IF('[1]Tabla 3'!M96=0,0,('[1]Tabla 5'!M96/'[1]Tabla 3'!M96))</f>
        <v>1.8</v>
      </c>
      <c r="N96" s="96">
        <f>IF('[1]Tabla 3'!N96=0,0,('[1]Tabla 5'!N96/'[1]Tabla 3'!N96))</f>
        <v>1.87</v>
      </c>
      <c r="O96" s="96">
        <f>IF('[1]Tabla 3'!O96=0,0,('[1]Tabla 5'!O96/'[1]Tabla 3'!O96))</f>
        <v>1.99</v>
      </c>
      <c r="P96" s="96">
        <f>IF('[1]Tabla 3'!P96=0,0,('[1]Tabla 5'!P96/'[1]Tabla 3'!P96))</f>
        <v>1.9</v>
      </c>
      <c r="Q96" s="96">
        <f>IF('[1]Tabla 3'!Q96=0,0,('[1]Tabla 5'!Q96/'[1]Tabla 3'!Q96))</f>
        <v>1.8800000000000001</v>
      </c>
      <c r="R96" s="96">
        <f>IF('[1]Tabla 3'!R96=0,0,('[1]Tabla 5'!R96/'[1]Tabla 3'!R96))</f>
        <v>1.88</v>
      </c>
      <c r="S96" s="96">
        <f>IF('[1]Tabla 3'!S96=0,0,('[1]Tabla 5'!S96/'[1]Tabla 3'!S96))</f>
        <v>3.691358024691358</v>
      </c>
      <c r="T96" s="96">
        <f>IF('[1]Tabla 3'!T96=0,0,('[1]Tabla 5'!T96/'[1]Tabla 3'!T96))</f>
        <v>1.7</v>
      </c>
      <c r="U96" s="96">
        <f>IF('[1]Tabla 3'!U96=0,0,('[1]Tabla 5'!U96/'[1]Tabla 3'!U96))</f>
        <v>1.8306122448979592</v>
      </c>
      <c r="V96" s="96">
        <f>IF('[1]Tabla 3'!V96=0,0,('[1]Tabla 5'!V96/'[1]Tabla 3'!V96))</f>
        <v>1.2674698795180723</v>
      </c>
      <c r="W96" s="96">
        <f>IF('[1]Tabla 3'!W96=0,0,('[1]Tabla 5'!W96/'[1]Tabla 3'!W96))</f>
        <v>1.464</v>
      </c>
      <c r="X96" s="96">
        <f>IF('[1]Tabla 3'!X96=0,0,('[1]Tabla 5'!X96/'[1]Tabla 3'!X96))</f>
        <v>1.9556701030927834</v>
      </c>
      <c r="Y96" s="96">
        <f>'[1]Tabla 5'!Y96/'[1]Tabla 3'!Y96</f>
        <v>2</v>
      </c>
      <c r="Z96" s="96">
        <f>'[1]Tabla 5'!Z96/'[1]Tabla 3'!Z96</f>
        <v>2.4</v>
      </c>
      <c r="AA96" s="96">
        <v>2</v>
      </c>
      <c r="AB96" s="96">
        <v>3</v>
      </c>
      <c r="AC96" s="96">
        <v>2.5</v>
      </c>
      <c r="AD96" s="96">
        <f>+IF('[1]Tabla 3'!AD96=0,0,('[1]Tabla 5'!AD96/'[1]Tabla 3'!AD96))</f>
        <v>2.5</v>
      </c>
      <c r="AE96" s="96">
        <f>+IF('[1]Tabla 3'!AE96=0,0,('[1]Tabla 5'!AE96/'[1]Tabla 3'!AE96))</f>
        <v>0.86842105263157898</v>
      </c>
      <c r="AF96" s="96">
        <f>+IF('[1]Tabla 3'!AF96=0,0,('[1]Tabla 5'!AF96/'[1]Tabla 3'!AF96))</f>
        <v>2.5</v>
      </c>
      <c r="AG96" s="96">
        <f>+IF('[1]Tabla 3'!AG96=0,0,('[1]Tabla 5'!AG96/'[1]Tabla 3'!AG96))</f>
        <v>1.1735015772870663</v>
      </c>
      <c r="AH96" s="96">
        <f>+IF('[1]Tabla 3'!AH96=0,0,('[1]Tabla 5'!AH96/'[1]Tabla 3'!AH96))</f>
        <v>1.6095238095238094</v>
      </c>
      <c r="AI96" s="96">
        <f>+IF('[1]Tabla 3'!AI96=0,0,('[1]Tabla 5'!AI96/'[1]Tabla 3'!AI96))</f>
        <v>2.5</v>
      </c>
      <c r="AJ96" s="96">
        <f>+IF('[1]Tabla 3'!AJ96=0,0,('[1]Tabla 5'!AJ96/'[1]Tabla 3'!AJ96))</f>
        <v>2.3167254955199565</v>
      </c>
    </row>
    <row r="97" spans="1:49" ht="16.5" customHeight="1" x14ac:dyDescent="0.25">
      <c r="A97" s="95" t="s">
        <v>30</v>
      </c>
      <c r="B97" s="96">
        <f>IF('[1]Tabla 3'!B97=0,0,('[1]Tabla 5'!B97/'[1]Tabla 3'!B97))</f>
        <v>2.5</v>
      </c>
      <c r="C97" s="96">
        <f>IF('[1]Tabla 3'!C97=0,0,('[1]Tabla 5'!C97/'[1]Tabla 3'!C97))</f>
        <v>2.5</v>
      </c>
      <c r="D97" s="96">
        <f>IF('[1]Tabla 3'!D97=0,0,('[1]Tabla 5'!D97/'[1]Tabla 3'!D97))</f>
        <v>2</v>
      </c>
      <c r="E97" s="96">
        <f>IF('[1]Tabla 3'!E97=0,0,('[1]Tabla 5'!E97/'[1]Tabla 3'!E97))</f>
        <v>2</v>
      </c>
      <c r="F97" s="96">
        <f>IF('[1]Tabla 3'!F97=0,0,('[1]Tabla 5'!F97/'[1]Tabla 3'!F97))</f>
        <v>2</v>
      </c>
      <c r="G97" s="96">
        <f>IF('[1]Tabla 3'!G97=0,0,('[1]Tabla 5'!G97/'[1]Tabla 3'!G97))</f>
        <v>2.5</v>
      </c>
      <c r="H97" s="96">
        <f>IF('[1]Tabla 3'!H97=0,0,('[1]Tabla 5'!H97/'[1]Tabla 3'!H97))</f>
        <v>2</v>
      </c>
      <c r="I97" s="96">
        <f>IF('[1]Tabla 3'!I97=0,0,('[1]Tabla 5'!I97/'[1]Tabla 3'!I97))</f>
        <v>3</v>
      </c>
      <c r="J97" s="96">
        <f>IF('[1]Tabla 3'!J97=0,0,('[1]Tabla 5'!J97/'[1]Tabla 3'!J97))</f>
        <v>3</v>
      </c>
      <c r="K97" s="96">
        <f>IF('[1]Tabla 3'!K97=0,0,('[1]Tabla 5'!K97/'[1]Tabla 3'!K97))</f>
        <v>3</v>
      </c>
      <c r="L97" s="96">
        <f>IF('[1]Tabla 3'!L97=0,0,('[1]Tabla 5'!L97/'[1]Tabla 3'!L97))</f>
        <v>3</v>
      </c>
      <c r="M97" s="96">
        <f>IF('[1]Tabla 3'!M97=0,0,('[1]Tabla 5'!M97/'[1]Tabla 3'!M97))</f>
        <v>3.5</v>
      </c>
      <c r="N97" s="96">
        <f>IF('[1]Tabla 3'!N97=0,0,('[1]Tabla 5'!N97/'[1]Tabla 3'!N97))</f>
        <v>4.5</v>
      </c>
      <c r="O97" s="96">
        <f>IF('[1]Tabla 3'!O97=0,0,('[1]Tabla 5'!O97/'[1]Tabla 3'!O97))</f>
        <v>0</v>
      </c>
      <c r="P97" s="96">
        <f>IF('[1]Tabla 3'!P97=0,0,('[1]Tabla 5'!P97/'[1]Tabla 3'!P97))</f>
        <v>0</v>
      </c>
      <c r="Q97" s="96">
        <f>IF('[1]Tabla 3'!Q97=0,0,('[1]Tabla 5'!Q97/'[1]Tabla 3'!Q97))</f>
        <v>0</v>
      </c>
      <c r="R97" s="96">
        <f>IF('[1]Tabla 3'!R97=0,0,('[1]Tabla 5'!R97/'[1]Tabla 3'!R97))</f>
        <v>0</v>
      </c>
      <c r="S97" s="96">
        <f>IF('[1]Tabla 3'!S97=0,0,('[1]Tabla 5'!S97/'[1]Tabla 3'!S97))</f>
        <v>0</v>
      </c>
      <c r="T97" s="96">
        <f>IF('[1]Tabla 3'!T97=0,0,('[1]Tabla 5'!T97/'[1]Tabla 3'!T97))</f>
        <v>4</v>
      </c>
      <c r="U97" s="96">
        <f>IF('[1]Tabla 3'!U97=0,0,('[1]Tabla 5'!U97/'[1]Tabla 3'!U97))</f>
        <v>3</v>
      </c>
      <c r="V97" s="96">
        <f>IF('[1]Tabla 3'!V97=0,0,('[1]Tabla 5'!V97/'[1]Tabla 3'!V97))</f>
        <v>4.95</v>
      </c>
      <c r="W97" s="96">
        <f>IF('[1]Tabla 3'!W97=0,0,('[1]Tabla 5'!W97/'[1]Tabla 3'!W97))</f>
        <v>1.7939914163090129</v>
      </c>
      <c r="X97" s="96">
        <f>IF('[1]Tabla 3'!X97=0,0,('[1]Tabla 5'!X97/'[1]Tabla 3'!X97))</f>
        <v>2.1333333333333333</v>
      </c>
      <c r="Y97" s="96">
        <f>'[1]Tabla 5'!Y97/'[1]Tabla 3'!Y97</f>
        <v>2.6</v>
      </c>
      <c r="Z97" s="96">
        <f>'[1]Tabla 5'!Z97/'[1]Tabla 3'!Z97</f>
        <v>2.6</v>
      </c>
      <c r="AA97" s="96">
        <v>2.2000000000000002</v>
      </c>
      <c r="AB97" s="96">
        <v>2.2000000000000002</v>
      </c>
      <c r="AC97" s="96">
        <v>2.2000000000000002</v>
      </c>
      <c r="AD97" s="96">
        <f>+IF('[1]Tabla 3'!AD97=0,0,('[1]Tabla 5'!AD97/'[1]Tabla 3'!AD97))</f>
        <v>2.0666666666666669</v>
      </c>
      <c r="AE97" s="96">
        <f>+IF('[1]Tabla 3'!AE97=0,0,('[1]Tabla 5'!AE97/'[1]Tabla 3'!AE97))</f>
        <v>2.0638297872340425</v>
      </c>
      <c r="AF97" s="96">
        <f>+IF('[1]Tabla 3'!AF97=0,0,('[1]Tabla 5'!AF97/'[1]Tabla 3'!AF97))</f>
        <v>1.8679245283018868</v>
      </c>
      <c r="AG97" s="96">
        <f>+IF('[1]Tabla 3'!AG97=0,0,('[1]Tabla 5'!AG97/'[1]Tabla 3'!AG97))</f>
        <v>2.1</v>
      </c>
      <c r="AH97" s="96">
        <f>+IF('[1]Tabla 3'!AH97=0,0,('[1]Tabla 5'!AH97/'[1]Tabla 3'!AH97))</f>
        <v>1.9</v>
      </c>
      <c r="AI97" s="96">
        <f>+IF('[1]Tabla 3'!AI97=0,0,('[1]Tabla 5'!AI97/'[1]Tabla 3'!AI97))</f>
        <v>0</v>
      </c>
      <c r="AJ97" s="96">
        <f>+IF('[1]Tabla 3'!AJ97=0,0,('[1]Tabla 5'!AJ97/'[1]Tabla 3'!AJ97))</f>
        <v>0</v>
      </c>
    </row>
    <row r="98" spans="1:49" ht="16.5" customHeight="1" x14ac:dyDescent="0.25">
      <c r="A98" s="95" t="s">
        <v>29</v>
      </c>
      <c r="B98" s="96">
        <f>IF('[1]Tabla 3'!B98=0,0,('[1]Tabla 5'!B98/'[1]Tabla 3'!B98))</f>
        <v>0</v>
      </c>
      <c r="C98" s="96">
        <f>IF('[1]Tabla 3'!C98=0,0,('[1]Tabla 5'!C98/'[1]Tabla 3'!C98))</f>
        <v>1.5</v>
      </c>
      <c r="D98" s="96">
        <f>IF('[1]Tabla 3'!D98=0,0,('[1]Tabla 5'!D98/'[1]Tabla 3'!D98))</f>
        <v>0</v>
      </c>
      <c r="E98" s="96">
        <f>IF('[1]Tabla 3'!E98=0,0,('[1]Tabla 5'!E98/'[1]Tabla 3'!E98))</f>
        <v>2</v>
      </c>
      <c r="F98" s="96">
        <f>IF('[1]Tabla 3'!F98=0,0,('[1]Tabla 5'!F98/'[1]Tabla 3'!F98))</f>
        <v>1.5</v>
      </c>
      <c r="G98" s="96">
        <f>IF('[1]Tabla 3'!G98=0,0,('[1]Tabla 5'!G98/'[1]Tabla 3'!G98))</f>
        <v>2</v>
      </c>
      <c r="H98" s="96">
        <f>IF('[1]Tabla 3'!H98=0,0,('[1]Tabla 5'!H98/'[1]Tabla 3'!H98))</f>
        <v>0</v>
      </c>
      <c r="I98" s="96">
        <f>IF('[1]Tabla 3'!I98=0,0,('[1]Tabla 5'!I98/'[1]Tabla 3'!I98))</f>
        <v>2</v>
      </c>
      <c r="J98" s="96">
        <f>IF('[1]Tabla 3'!J98=0,0,('[1]Tabla 5'!J98/'[1]Tabla 3'!J98))</f>
        <v>0</v>
      </c>
      <c r="K98" s="96">
        <f>IF('[1]Tabla 3'!K98=0,0,('[1]Tabla 5'!K98/'[1]Tabla 3'!K98))</f>
        <v>2</v>
      </c>
      <c r="L98" s="96">
        <f>IF('[1]Tabla 3'!L98=0,0,('[1]Tabla 5'!L98/'[1]Tabla 3'!L98))</f>
        <v>0</v>
      </c>
      <c r="M98" s="96">
        <f>IF('[1]Tabla 3'!M98=0,0,('[1]Tabla 5'!M98/'[1]Tabla 3'!M98))</f>
        <v>0</v>
      </c>
      <c r="N98" s="96">
        <f>IF('[1]Tabla 3'!N98=0,0,('[1]Tabla 5'!N98/'[1]Tabla 3'!N98))</f>
        <v>4.5</v>
      </c>
      <c r="O98" s="96">
        <f>IF('[1]Tabla 3'!O98=0,0,('[1]Tabla 5'!O98/'[1]Tabla 3'!O98))</f>
        <v>0</v>
      </c>
      <c r="P98" s="96">
        <f>IF('[1]Tabla 3'!P98=0,0,('[1]Tabla 5'!P98/'[1]Tabla 3'!P98))</f>
        <v>0</v>
      </c>
      <c r="Q98" s="96">
        <f>IF('[1]Tabla 3'!Q98=0,0,('[1]Tabla 5'!Q98/'[1]Tabla 3'!Q98))</f>
        <v>0</v>
      </c>
      <c r="R98" s="96">
        <f>IF('[1]Tabla 3'!R98=0,0,('[1]Tabla 5'!R98/'[1]Tabla 3'!R98))</f>
        <v>0</v>
      </c>
      <c r="S98" s="96">
        <f>IF('[1]Tabla 3'!S98=0,0,('[1]Tabla 5'!S98/'[1]Tabla 3'!S98))</f>
        <v>0</v>
      </c>
      <c r="T98" s="96">
        <f>IF('[1]Tabla 3'!T98=0,0,('[1]Tabla 5'!T98/'[1]Tabla 3'!T98))</f>
        <v>0</v>
      </c>
      <c r="U98" s="96">
        <f>IF('[1]Tabla 3'!U98=0,0,('[1]Tabla 5'!U98/'[1]Tabla 3'!U98))</f>
        <v>0</v>
      </c>
      <c r="V98" s="96">
        <f>IF('[1]Tabla 3'!V98=0,0,('[1]Tabla 5'!V98/'[1]Tabla 3'!V98))</f>
        <v>0</v>
      </c>
      <c r="W98" s="96">
        <f>IF('[1]Tabla 3'!W98=0,0,('[1]Tabla 5'!W98/'[1]Tabla 3'!W98))</f>
        <v>2.2000000000000002</v>
      </c>
      <c r="X98" s="96">
        <f>IF('[1]Tabla 3'!X98=0,0,('[1]Tabla 5'!X98/'[1]Tabla 3'!X98))</f>
        <v>1.6833333333333333</v>
      </c>
      <c r="Y98" s="96" t="s">
        <v>2</v>
      </c>
      <c r="Z98" s="96" t="s">
        <v>2</v>
      </c>
      <c r="AA98" s="96">
        <v>2.2000000000000002</v>
      </c>
      <c r="AB98" s="96">
        <v>2.2000000000000002</v>
      </c>
      <c r="AC98" s="96">
        <v>2.2000000000000002</v>
      </c>
      <c r="AD98" s="96">
        <f>+IF('[1]Tabla 3'!AD98=0,0,('[1]Tabla 5'!AD98/'[1]Tabla 3'!AD98))</f>
        <v>2.2000000000000002</v>
      </c>
      <c r="AE98" s="96">
        <f>+IF('[1]Tabla 3'!AE98=0,0,('[1]Tabla 5'!AE98/'[1]Tabla 3'!AE98))</f>
        <v>2.2093023255813953</v>
      </c>
      <c r="AF98" s="96">
        <f>+IF('[1]Tabla 3'!AF98=0,0,('[1]Tabla 5'!AF98/'[1]Tabla 3'!AF98))</f>
        <v>2.2000000000000002</v>
      </c>
      <c r="AG98" s="96">
        <f>+IF('[1]Tabla 3'!AG98=0,0,('[1]Tabla 5'!AG98/'[1]Tabla 3'!AG98))</f>
        <v>2.2000000000000002</v>
      </c>
      <c r="AH98" s="96">
        <f>+IF('[1]Tabla 3'!AH98=0,0,('[1]Tabla 5'!AH98/'[1]Tabla 3'!AH98))</f>
        <v>1.7999999999999998</v>
      </c>
      <c r="AI98" s="96">
        <f>+IF('[1]Tabla 3'!AI98=0,0,('[1]Tabla 5'!AI98/'[1]Tabla 3'!AI98))</f>
        <v>0</v>
      </c>
      <c r="AJ98" s="96">
        <f>+IF('[1]Tabla 3'!AJ98=0,0,('[1]Tabla 5'!AJ98/'[1]Tabla 3'!AJ98))</f>
        <v>0</v>
      </c>
    </row>
    <row r="99" spans="1:49" ht="16.5" customHeight="1" x14ac:dyDescent="0.25">
      <c r="A99" s="95" t="s">
        <v>28</v>
      </c>
      <c r="B99" s="96">
        <f>IF('[1]Tabla 3'!B99=0,0,('[1]Tabla 5'!B99/'[1]Tabla 3'!B99))</f>
        <v>2.7728096676737159</v>
      </c>
      <c r="C99" s="96">
        <f>IF('[1]Tabla 3'!C99=0,0,('[1]Tabla 5'!C99/'[1]Tabla 3'!C99))</f>
        <v>0</v>
      </c>
      <c r="D99" s="96">
        <f>IF('[1]Tabla 3'!D99=0,0,('[1]Tabla 5'!D99/'[1]Tabla 3'!D99))</f>
        <v>1.4</v>
      </c>
      <c r="E99" s="96">
        <f>IF('[1]Tabla 3'!E99=0,0,('[1]Tabla 5'!E99/'[1]Tabla 3'!E99))</f>
        <v>0</v>
      </c>
      <c r="F99" s="96">
        <f>IF('[1]Tabla 3'!F99=0,0,('[1]Tabla 5'!F99/'[1]Tabla 3'!F99))</f>
        <v>1.57</v>
      </c>
      <c r="G99" s="96">
        <f>IF('[1]Tabla 3'!G99=0,0,('[1]Tabla 5'!G99/'[1]Tabla 3'!G99))</f>
        <v>0</v>
      </c>
      <c r="H99" s="96">
        <f>IF('[1]Tabla 3'!H99=0,0,('[1]Tabla 5'!H99/'[1]Tabla 3'!H99))</f>
        <v>0</v>
      </c>
      <c r="I99" s="96">
        <f>IF('[1]Tabla 3'!I99=0,0,('[1]Tabla 5'!I99/'[1]Tabla 3'!I99))</f>
        <v>0</v>
      </c>
      <c r="J99" s="96">
        <f>IF('[1]Tabla 3'!J99=0,0,('[1]Tabla 5'!J99/'[1]Tabla 3'!J99))</f>
        <v>1.54</v>
      </c>
      <c r="K99" s="96">
        <f>IF('[1]Tabla 3'!K99=0,0,('[1]Tabla 5'!K99/'[1]Tabla 3'!K99))</f>
        <v>2.33</v>
      </c>
      <c r="L99" s="96">
        <f>IF('[1]Tabla 3'!L99=0,0,('[1]Tabla 5'!L99/'[1]Tabla 3'!L99))</f>
        <v>0</v>
      </c>
      <c r="M99" s="96">
        <f>IF('[1]Tabla 3'!M99=0,0,('[1]Tabla 5'!M99/'[1]Tabla 3'!M99))</f>
        <v>0</v>
      </c>
      <c r="N99" s="96">
        <f>IF('[1]Tabla 3'!N99=0,0,('[1]Tabla 5'!N99/'[1]Tabla 3'!N99))</f>
        <v>0</v>
      </c>
      <c r="O99" s="96">
        <f>IF('[1]Tabla 3'!O99=0,0,('[1]Tabla 5'!O99/'[1]Tabla 3'!O99))</f>
        <v>1.46</v>
      </c>
      <c r="P99" s="96">
        <f>IF('[1]Tabla 3'!P99=0,0,('[1]Tabla 5'!P99/'[1]Tabla 3'!P99))</f>
        <v>3.3324742268041239</v>
      </c>
      <c r="Q99" s="96">
        <f>IF('[1]Tabla 3'!Q99=0,0,('[1]Tabla 5'!Q99/'[1]Tabla 3'!Q99))</f>
        <v>1.46</v>
      </c>
      <c r="R99" s="96">
        <f>IF('[1]Tabla 3'!R99=0,0,('[1]Tabla 5'!R99/'[1]Tabla 3'!R99))</f>
        <v>1.46</v>
      </c>
      <c r="S99" s="96">
        <f>IF('[1]Tabla 3'!S99=0,0,('[1]Tabla 5'!S99/'[1]Tabla 3'!S99))</f>
        <v>1.8</v>
      </c>
      <c r="T99" s="96">
        <f>IF('[1]Tabla 3'!T99=0,0,('[1]Tabla 5'!T99/'[1]Tabla 3'!T99))</f>
        <v>1.8</v>
      </c>
      <c r="U99" s="96">
        <f>IF('[1]Tabla 3'!U99=0,0,('[1]Tabla 5'!U99/'[1]Tabla 3'!U99))</f>
        <v>1.5764705882352941</v>
      </c>
      <c r="V99" s="96">
        <f>IF('[1]Tabla 3'!V99=0,0,('[1]Tabla 5'!V99/'[1]Tabla 3'!V99))</f>
        <v>0.255</v>
      </c>
      <c r="W99" s="96">
        <f>IF('[1]Tabla 3'!W99=0,0,('[1]Tabla 5'!W99/'[1]Tabla 3'!W99))</f>
        <v>1.5083333333333333</v>
      </c>
      <c r="X99" s="96">
        <f>IF('[1]Tabla 3'!X99=0,0,('[1]Tabla 5'!X99/'[1]Tabla 3'!X99))</f>
        <v>1.6059171597633135</v>
      </c>
      <c r="Y99" s="96">
        <f>'[1]Tabla 5'!Y99/'[1]Tabla 3'!Y99</f>
        <v>1.8</v>
      </c>
      <c r="Z99" s="96">
        <f>'[1]Tabla 5'!Z99/'[1]Tabla 3'!Z99</f>
        <v>1.2</v>
      </c>
      <c r="AA99" s="96">
        <v>1.3846153846153848</v>
      </c>
      <c r="AB99" s="96">
        <v>1.5923076923076924</v>
      </c>
      <c r="AC99" s="96">
        <v>1.22</v>
      </c>
      <c r="AD99" s="96">
        <f>+IF('[1]Tabla 3'!AD99=0,0,('[1]Tabla 5'!AD99/'[1]Tabla 3'!AD99))</f>
        <v>1.5384615384615388</v>
      </c>
      <c r="AE99" s="96">
        <f>+IF('[1]Tabla 3'!AE99=0,0,('[1]Tabla 5'!AE99/'[1]Tabla 3'!AE99))</f>
        <v>0</v>
      </c>
      <c r="AF99" s="96">
        <f>+IF('[1]Tabla 3'!AF99=0,0,('[1]Tabla 5'!AF99/'[1]Tabla 3'!AF99))</f>
        <v>1.5773333333333333</v>
      </c>
      <c r="AG99" s="96">
        <f>+IF('[1]Tabla 3'!AG99=0,0,('[1]Tabla 5'!AG99/'[1]Tabla 3'!AG99))</f>
        <v>0</v>
      </c>
      <c r="AH99" s="96">
        <f>+IF('[1]Tabla 3'!AH99=0,0,('[1]Tabla 5'!AH99/'[1]Tabla 3'!AH99))</f>
        <v>1.8</v>
      </c>
      <c r="AI99" s="96">
        <f>+IF('[1]Tabla 3'!AI99=0,0,('[1]Tabla 5'!AI99/'[1]Tabla 3'!AI99))</f>
        <v>1.5</v>
      </c>
      <c r="AJ99" s="96">
        <f>+IF('[1]Tabla 3'!AJ99=0,0,('[1]Tabla 5'!AJ99/'[1]Tabla 3'!AJ99))</f>
        <v>1.8</v>
      </c>
    </row>
    <row r="100" spans="1:49" ht="16.5" customHeight="1" thickBot="1" x14ac:dyDescent="0.3">
      <c r="A100" s="95" t="s">
        <v>99</v>
      </c>
      <c r="B100" s="96">
        <f>IF('[1]Tabla 3'!B100=0,0,('[1]Tabla 5'!B100/'[1]Tabla 3'!B100))</f>
        <v>0</v>
      </c>
      <c r="C100" s="96">
        <f>IF('[1]Tabla 3'!C100=0,0,('[1]Tabla 5'!C100/'[1]Tabla 3'!C100))</f>
        <v>0</v>
      </c>
      <c r="D100" s="96">
        <f>IF('[1]Tabla 3'!D100=0,0,('[1]Tabla 5'!D100/'[1]Tabla 3'!D100))</f>
        <v>0</v>
      </c>
      <c r="E100" s="96">
        <f>IF('[1]Tabla 3'!E100=0,0,('[1]Tabla 5'!E100/'[1]Tabla 3'!E100))</f>
        <v>0</v>
      </c>
      <c r="F100" s="96">
        <f>IF('[1]Tabla 3'!F100=0,0,('[1]Tabla 5'!F100/'[1]Tabla 3'!F100))</f>
        <v>0</v>
      </c>
      <c r="G100" s="96">
        <f>IF('[1]Tabla 3'!G100=0,0,('[1]Tabla 5'!G100/'[1]Tabla 3'!G100))</f>
        <v>0</v>
      </c>
      <c r="H100" s="96">
        <f>IF('[1]Tabla 3'!H100=0,0,('[1]Tabla 5'!H100/'[1]Tabla 3'!H100))</f>
        <v>0</v>
      </c>
      <c r="I100" s="96">
        <f>IF('[1]Tabla 3'!I100=0,0,('[1]Tabla 5'!I100/'[1]Tabla 3'!I100))</f>
        <v>0</v>
      </c>
      <c r="J100" s="96">
        <f>IF('[1]Tabla 3'!J100=0,0,('[1]Tabla 5'!J100/'[1]Tabla 3'!J100))</f>
        <v>0</v>
      </c>
      <c r="K100" s="96" t="s">
        <v>2</v>
      </c>
      <c r="L100" s="96" t="s">
        <v>2</v>
      </c>
      <c r="M100" s="96" t="s">
        <v>2</v>
      </c>
      <c r="N100" s="96" t="s">
        <v>2</v>
      </c>
      <c r="O100" s="96" t="s">
        <v>2</v>
      </c>
      <c r="P100" s="96" t="s">
        <v>2</v>
      </c>
      <c r="Q100" s="96" t="s">
        <v>2</v>
      </c>
      <c r="R100" s="96" t="s">
        <v>2</v>
      </c>
      <c r="S100" s="96" t="s">
        <v>2</v>
      </c>
      <c r="T100" s="96" t="s">
        <v>2</v>
      </c>
      <c r="U100" s="96" t="s">
        <v>2</v>
      </c>
      <c r="V100" s="96">
        <f>IF('[1]Tabla 3'!V100=0,0,('[1]Tabla 5'!V100/'[1]Tabla 3'!V100))</f>
        <v>1.5</v>
      </c>
      <c r="W100" s="96">
        <f>IF('[1]Tabla 3'!W100=0,0,('[1]Tabla 5'!W100/'[1]Tabla 3'!W100))</f>
        <v>2.2000000000000002</v>
      </c>
      <c r="X100" s="96">
        <f>IF('[1]Tabla 3'!X100=0,0,('[1]Tabla 5'!X100/'[1]Tabla 3'!X100))</f>
        <v>1.8076923076923077</v>
      </c>
      <c r="Y100" s="96">
        <f>'[1]Tabla 5'!Y100/'[1]Tabla 3'!Y100</f>
        <v>2.2000000000000002</v>
      </c>
      <c r="Z100" s="96">
        <f>'[1]Tabla 5'!Z100/'[1]Tabla 3'!Z100</f>
        <v>2.2000000000000002</v>
      </c>
      <c r="AA100" s="96">
        <f>'[1]Tabla 5'!AA100/'[1]Tabla 3'!AA100</f>
        <v>2.2000000000000002</v>
      </c>
      <c r="AB100" s="96">
        <f>'[1]Tabla 5'!AB100/'[1]Tabla 3'!AB100</f>
        <v>2.2000000000000002</v>
      </c>
      <c r="AC100" s="96">
        <v>2.2000000000000002</v>
      </c>
      <c r="AD100" s="96">
        <f>+IF('[1]Tabla 3'!AD100=0,0,('[1]Tabla 5'!AD100/'[1]Tabla 3'!AD100))</f>
        <v>2.2000000000000002</v>
      </c>
      <c r="AE100" s="96">
        <f>+IF('[1]Tabla 3'!AE100=0,0,('[1]Tabla 5'!AE100/'[1]Tabla 3'!AE100))</f>
        <v>2.0823529411764707</v>
      </c>
      <c r="AF100" s="96">
        <f>+IF('[1]Tabla 3'!AF100=0,0,('[1]Tabla 5'!AF100/'[1]Tabla 3'!AF100))</f>
        <v>2.1474103585657369</v>
      </c>
      <c r="AG100" s="96">
        <f>+IF('[1]Tabla 3'!AG100=0,0,('[1]Tabla 5'!AG100/'[1]Tabla 3'!AG100))</f>
        <v>2.181196581196581</v>
      </c>
      <c r="AH100" s="96">
        <f>+IF('[1]Tabla 3'!AH100=0,0,('[1]Tabla 5'!AH100/'[1]Tabla 3'!AH100))</f>
        <v>1.9925925925925927</v>
      </c>
      <c r="AI100" s="96">
        <f>+IF('[1]Tabla 3'!AI100=0,0,('[1]Tabla 5'!AI100/'[1]Tabla 3'!AI100))</f>
        <v>2.2000000000000002</v>
      </c>
      <c r="AJ100" s="96">
        <f>+IF('[1]Tabla 3'!AJ100=0,0,('[1]Tabla 5'!AJ100/'[1]Tabla 3'!AJ100))</f>
        <v>2.2007722007722008</v>
      </c>
    </row>
    <row r="101" spans="1:49" s="100" customFormat="1" ht="32.25" thickBot="1" x14ac:dyDescent="0.3">
      <c r="A101" s="97" t="s">
        <v>40</v>
      </c>
      <c r="B101" s="98">
        <f>'[1]Tabla 5'!B101/'[1]Tabla 3'!B101</f>
        <v>1.7174799978805702</v>
      </c>
      <c r="C101" s="98">
        <f>'[1]Tabla 5'!C101/'[1]Tabla 3'!C101</f>
        <v>1.4697668757338831</v>
      </c>
      <c r="D101" s="98">
        <f>'[1]Tabla 5'!D101/'[1]Tabla 3'!D101</f>
        <v>1.6199917163684558</v>
      </c>
      <c r="E101" s="98">
        <f>'[1]Tabla 5'!E101/'[1]Tabla 3'!E101</f>
        <v>1.6131477990678402</v>
      </c>
      <c r="F101" s="98">
        <f>'[1]Tabla 5'!F101/'[1]Tabla 3'!F101</f>
        <v>1.6264410745958193</v>
      </c>
      <c r="G101" s="98">
        <f>'[1]Tabla 5'!G101/'[1]Tabla 3'!G101</f>
        <v>1.5566890328060305</v>
      </c>
      <c r="H101" s="98">
        <f>'[1]Tabla 5'!H101/'[1]Tabla 3'!H101</f>
        <v>1.507128757492451</v>
      </c>
      <c r="I101" s="98">
        <f>'[1]Tabla 5'!I101/'[1]Tabla 3'!I101</f>
        <v>1.5221227086297815</v>
      </c>
      <c r="J101" s="98">
        <f>'[1]Tabla 5'!J101/'[1]Tabla 3'!J101</f>
        <v>1.5688114383437752</v>
      </c>
      <c r="K101" s="98">
        <f>'[1]Tabla 5'!K101/'[1]Tabla 3'!K101</f>
        <v>1.6048328490345709</v>
      </c>
      <c r="L101" s="98">
        <f>'[1]Tabla 5'!L101/'[1]Tabla 3'!L101</f>
        <v>1.7318782597428681</v>
      </c>
      <c r="M101" s="98">
        <f>'[1]Tabla 5'!M101/'[1]Tabla 3'!M101</f>
        <v>1.5482385747267116</v>
      </c>
      <c r="N101" s="98">
        <f>'[1]Tabla 5'!N101/'[1]Tabla 3'!N101</f>
        <v>1.6810592384034722</v>
      </c>
      <c r="O101" s="98">
        <f>'[1]Tabla 5'!O101/'[1]Tabla 3'!O101</f>
        <v>1.5627961894539111</v>
      </c>
      <c r="P101" s="98">
        <f>'[1]Tabla 5'!P101/'[1]Tabla 3'!P101</f>
        <v>1.9858133044302941</v>
      </c>
      <c r="Q101" s="98">
        <f>'[1]Tabla 5'!Q101/'[1]Tabla 3'!Q101</f>
        <v>1.560000691240258</v>
      </c>
      <c r="R101" s="98">
        <f>'[1]Tabla 5'!R101/'[1]Tabla 3'!R101</f>
        <v>1.5702721078743644</v>
      </c>
      <c r="S101" s="98">
        <f>'[1]Tabla 5'!S101/'[1]Tabla 3'!S101</f>
        <v>1.6393083272672333</v>
      </c>
      <c r="T101" s="98">
        <f>'[1]Tabla 5'!T101/'[1]Tabla 3'!T101</f>
        <v>1.8655682979448167</v>
      </c>
      <c r="U101" s="98">
        <f>'[1]Tabla 5'!U101/'[1]Tabla 3'!U101</f>
        <v>1.7929300655435327</v>
      </c>
      <c r="V101" s="98">
        <f>'[1]Tabla 5'!V101/'[1]Tabla 3'!V101</f>
        <v>1.3038966661116589</v>
      </c>
      <c r="W101" s="98">
        <f>'[1]Tabla 5'!W101/'[1]Tabla 3'!W101</f>
        <v>1.8028278383982934</v>
      </c>
      <c r="X101" s="98">
        <f>'[1]Tabla 5'!X101/'[1]Tabla 3'!X101</f>
        <v>1.5271421114804538</v>
      </c>
      <c r="Y101" s="98">
        <f>'[1]Tabla 5'!Y101/'[1]Tabla 3'!Y101</f>
        <v>1.8512203864632439</v>
      </c>
      <c r="Z101" s="98">
        <f>'[1]Tabla 5'!Z101/'[1]Tabla 3'!Z101</f>
        <v>1.8748479409711833</v>
      </c>
      <c r="AA101" s="98">
        <f>'[1]Tabla 5'!AA101/'[1]Tabla 3'!AA101</f>
        <v>1.9042902169207268</v>
      </c>
      <c r="AB101" s="98">
        <f>'[1]Tabla 5'!AB101/'[1]Tabla 3'!AB101</f>
        <v>2.0302368934495112</v>
      </c>
      <c r="AC101" s="98">
        <f>'[1]Tabla 5'!AC101/'[1]Tabla 3'!AC101</f>
        <v>1.9480705211745002</v>
      </c>
      <c r="AD101" s="98">
        <f>'[1]Tabla 5'!AD101/'[1]Tabla 3'!AD101</f>
        <v>2.0420531256493937</v>
      </c>
      <c r="AE101" s="98">
        <f>'[1]Tabla 5'!AE101/'[1]Tabla 3'!AE101</f>
        <v>1.6466295992734199</v>
      </c>
      <c r="AF101" s="98">
        <f>+IF('[1]Tabla 3'!AF101=0,0,('[1]Tabla 5'!AF101/'[1]Tabla 3'!AF101))</f>
        <v>2.0528777261229236</v>
      </c>
      <c r="AG101" s="98">
        <f>+IF('[1]Tabla 3'!AG101=0,0,('[1]Tabla 5'!AG101/'[1]Tabla 3'!AG101))</f>
        <v>1.7907259224237848</v>
      </c>
      <c r="AH101" s="98">
        <f>+IF('[1]Tabla 3'!AH101=0,0,('[1]Tabla 5'!AH101/'[1]Tabla 3'!AH101))</f>
        <v>1.6044254550685866</v>
      </c>
      <c r="AI101" s="98">
        <f>+IF('[1]Tabla 3'!AI101=0,0,('[1]Tabla 5'!AI101/'[1]Tabla 3'!AI101))</f>
        <v>1.8515960621194376</v>
      </c>
      <c r="AJ101" s="106">
        <f>+IF('[1]Tabla 3'!AJ101=0,0,('[1]Tabla 5'!AJ101/'[1]Tabla 3'!AJ101))</f>
        <v>1.9852894584124097</v>
      </c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</row>
    <row r="102" spans="1:49" ht="16.5" customHeight="1" x14ac:dyDescent="0.25">
      <c r="A102" s="92" t="s">
        <v>102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</row>
    <row r="103" spans="1:49" ht="16.5" customHeight="1" x14ac:dyDescent="0.25">
      <c r="A103" s="95" t="s">
        <v>15</v>
      </c>
      <c r="B103" s="96">
        <f>IF('[1]Tabla 3'!B103=0,0,('[1]Tabla 5'!B103/'[1]Tabla 3'!B103))</f>
        <v>1.3</v>
      </c>
      <c r="C103" s="96">
        <f>IF('[1]Tabla 3'!C103=0,0,('[1]Tabla 5'!C103/'[1]Tabla 3'!C103))</f>
        <v>1</v>
      </c>
      <c r="D103" s="96">
        <f>IF('[1]Tabla 3'!D103=0,0,('[1]Tabla 5'!D103/'[1]Tabla 3'!D103))</f>
        <v>0</v>
      </c>
      <c r="E103" s="96">
        <f>IF('[1]Tabla 3'!E103=0,0,('[1]Tabla 5'!E103/'[1]Tabla 3'!E103))</f>
        <v>1.1200000000000001</v>
      </c>
      <c r="F103" s="96">
        <f>IF('[1]Tabla 3'!F103=0,0,('[1]Tabla 5'!F103/'[1]Tabla 3'!F103))</f>
        <v>1.3</v>
      </c>
      <c r="G103" s="96">
        <f>IF('[1]Tabla 3'!G103=0,0,('[1]Tabla 5'!G103/'[1]Tabla 3'!G103))</f>
        <v>1.07</v>
      </c>
      <c r="H103" s="96">
        <f>IF('[1]Tabla 3'!H103=0,0,('[1]Tabla 5'!H103/'[1]Tabla 3'!H103))</f>
        <v>1.07</v>
      </c>
      <c r="I103" s="96">
        <f>IF('[1]Tabla 3'!I103=0,0,('[1]Tabla 5'!I103/'[1]Tabla 3'!I103))</f>
        <v>1.1399999999999999</v>
      </c>
      <c r="J103" s="96">
        <f>IF('[1]Tabla 3'!J103=0,0,('[1]Tabla 5'!J103/'[1]Tabla 3'!J103))</f>
        <v>1.1299999999999999</v>
      </c>
      <c r="K103" s="96">
        <f>IF('[1]Tabla 3'!K103=0,0,('[1]Tabla 5'!K103/'[1]Tabla 3'!K103))</f>
        <v>1.2926</v>
      </c>
      <c r="L103" s="96">
        <f>IF('[1]Tabla 3'!L103=0,0,('[1]Tabla 5'!L103/'[1]Tabla 3'!L103))</f>
        <v>1.1180855000000001</v>
      </c>
      <c r="M103" s="96">
        <f>IF('[1]Tabla 3'!M103=0,0,('[1]Tabla 5'!M103/'[1]Tabla 3'!M103))</f>
        <v>1.7096361</v>
      </c>
      <c r="N103" s="96">
        <f>IF('[1]Tabla 3'!N103=0,0,('[1]Tabla 5'!N103/'[1]Tabla 3'!N103))</f>
        <v>1.1231519262360234</v>
      </c>
      <c r="O103" s="96">
        <f>IF('[1]Tabla 3'!O103=0,0,('[1]Tabla 5'!O103/'[1]Tabla 3'!O103))</f>
        <v>1.71</v>
      </c>
      <c r="P103" s="96">
        <f>IF('[1]Tabla 3'!P103=0,0,('[1]Tabla 5'!P103/'[1]Tabla 3'!P103))</f>
        <v>1.6</v>
      </c>
      <c r="Q103" s="96">
        <f>IF('[1]Tabla 3'!Q103=0,0,('[1]Tabla 5'!Q103/'[1]Tabla 3'!Q103))</f>
        <v>1.4000000000000001</v>
      </c>
      <c r="R103" s="96">
        <f>IF('[1]Tabla 3'!R103=0,0,('[1]Tabla 5'!R103/'[1]Tabla 3'!R103))</f>
        <v>1.4</v>
      </c>
      <c r="S103" s="96">
        <f>IF('[1]Tabla 3'!S103=0,0,('[1]Tabla 5'!S103/'[1]Tabla 3'!S103))</f>
        <v>1.5541324462002286</v>
      </c>
      <c r="T103" s="96">
        <f>IF('[1]Tabla 3'!T103=0,0,('[1]Tabla 5'!T103/'[1]Tabla 3'!T103))</f>
        <v>1.4347295014198926</v>
      </c>
      <c r="U103" s="96">
        <f>IF('[1]Tabla 3'!U103=0,0,('[1]Tabla 5'!U103/'[1]Tabla 3'!U103))</f>
        <v>1.3942468673554465</v>
      </c>
      <c r="V103" s="96">
        <f>IF('[1]Tabla 3'!V103=0,0,('[1]Tabla 5'!V103/'[1]Tabla 3'!V103))</f>
        <v>1.580001031672341</v>
      </c>
      <c r="W103" s="96">
        <f>IF('[1]Tabla 3'!W103=0,0,('[1]Tabla 5'!W103/'[1]Tabla 3'!W103))</f>
        <v>1.5153403318658991</v>
      </c>
      <c r="X103" s="96">
        <f>IF('[1]Tabla 3'!X103=0,0,('[1]Tabla 5'!X103/'[1]Tabla 3'!X103))</f>
        <v>0.809969495285635</v>
      </c>
      <c r="Y103" s="96">
        <f>'[1]Tabla 5'!Y103/'[1]Tabla 3'!Y103</f>
        <v>1.5153347059301601</v>
      </c>
      <c r="Z103" s="96">
        <f>'[1]Tabla 5'!Z103/'[1]Tabla 3'!Z103</f>
        <v>1.55</v>
      </c>
      <c r="AA103" s="96">
        <f>'[1]Tabla 5'!AA103/'[1]Tabla 3'!AA103</f>
        <v>1.85</v>
      </c>
      <c r="AB103" s="96">
        <f>'[1]Tabla 5'!AB103/'[1]Tabla 3'!AB103</f>
        <v>1.55</v>
      </c>
      <c r="AC103" s="96">
        <f>+IF('[1]Tabla 3'!AC103=0,0,('[1]Tabla 5'!AC103/'[1]Tabla 3'!AC103))</f>
        <v>2</v>
      </c>
      <c r="AD103" s="96">
        <f>+IF('[1]Tabla 3'!AD103=0,0,('[1]Tabla 5'!AD103/'[1]Tabla 3'!AD103))</f>
        <v>1.5649999999999999</v>
      </c>
      <c r="AE103" s="96">
        <f>+IF('[1]Tabla 3'!AE103=0,0,('[1]Tabla 5'!AE103/'[1]Tabla 3'!AE103))</f>
        <v>1.9100000000000001</v>
      </c>
      <c r="AF103" s="96">
        <f>+IF('[1]Tabla 3'!AF103=0,0,('[1]Tabla 5'!AF103/'[1]Tabla 3'!AF103))</f>
        <v>1.75</v>
      </c>
      <c r="AG103" s="96">
        <f>+IF('[1]Tabla 3'!AG103=0,0,('[1]Tabla 5'!AG103/'[1]Tabla 3'!AG103))</f>
        <v>1.0744</v>
      </c>
      <c r="AH103" s="96">
        <f>+IF('[1]Tabla 3'!AH103=0,0,('[1]Tabla 5'!AH103/'[1]Tabla 3'!AH103))</f>
        <v>0.79499999999999993</v>
      </c>
      <c r="AI103" s="96">
        <f>+IF('[1]Tabla 3'!AI103=0,0,('[1]Tabla 5'!AI103/'[1]Tabla 3'!AI103))</f>
        <v>1.3460000000000001</v>
      </c>
      <c r="AJ103" s="96">
        <f>+IF('[1]Tabla 3'!AJ103=0,0,('[1]Tabla 5'!AJ103/'[1]Tabla 3'!AJ103))</f>
        <v>4.4000000000000004</v>
      </c>
    </row>
    <row r="104" spans="1:49" ht="16.5" customHeight="1" x14ac:dyDescent="0.25">
      <c r="A104" s="95" t="s">
        <v>21</v>
      </c>
      <c r="B104" s="96">
        <f>IF('[1]Tabla 3'!B104=0,0,('[1]Tabla 5'!B104/'[1]Tabla 3'!B104))</f>
        <v>0</v>
      </c>
      <c r="C104" s="96">
        <f>IF('[1]Tabla 3'!C104=0,0,('[1]Tabla 5'!C104/'[1]Tabla 3'!C104))</f>
        <v>0</v>
      </c>
      <c r="D104" s="96">
        <f>IF('[1]Tabla 3'!D104=0,0,('[1]Tabla 5'!D104/'[1]Tabla 3'!D104))</f>
        <v>0</v>
      </c>
      <c r="E104" s="96">
        <f>IF('[1]Tabla 3'!E104=0,0,('[1]Tabla 5'!E104/'[1]Tabla 3'!E104))</f>
        <v>0</v>
      </c>
      <c r="F104" s="96">
        <f>IF('[1]Tabla 3'!F104=0,0,('[1]Tabla 5'!F104/'[1]Tabla 3'!F104))</f>
        <v>0</v>
      </c>
      <c r="G104" s="96">
        <f>IF('[1]Tabla 3'!G104=0,0,('[1]Tabla 5'!G104/'[1]Tabla 3'!G104))</f>
        <v>0</v>
      </c>
      <c r="H104" s="96">
        <f>IF('[1]Tabla 3'!H104=0,0,('[1]Tabla 5'!H104/'[1]Tabla 3'!H104))</f>
        <v>0</v>
      </c>
      <c r="I104" s="96">
        <f>IF('[1]Tabla 3'!I104=0,0,('[1]Tabla 5'!I104/'[1]Tabla 3'!I104))</f>
        <v>1.8</v>
      </c>
      <c r="J104" s="96">
        <f>IF('[1]Tabla 3'!J104=0,0,('[1]Tabla 5'!J104/'[1]Tabla 3'!J104))</f>
        <v>1.4</v>
      </c>
      <c r="K104" s="96">
        <f>IF('[1]Tabla 3'!K104=0,0,('[1]Tabla 5'!K104/'[1]Tabla 3'!K104))</f>
        <v>1.5</v>
      </c>
      <c r="L104" s="96">
        <f>IF('[1]Tabla 3'!L104=0,0,('[1]Tabla 5'!L104/'[1]Tabla 3'!L104))</f>
        <v>0</v>
      </c>
      <c r="M104" s="96">
        <f>IF('[1]Tabla 3'!M104=0,0,('[1]Tabla 5'!M104/'[1]Tabla 3'!M104))</f>
        <v>0</v>
      </c>
      <c r="N104" s="96">
        <f>IF('[1]Tabla 3'!N104=0,0,('[1]Tabla 5'!N104/'[1]Tabla 3'!N104))</f>
        <v>0</v>
      </c>
      <c r="O104" s="96">
        <f>IF('[1]Tabla 3'!O104=0,0,('[1]Tabla 5'!O104/'[1]Tabla 3'!O104))</f>
        <v>0</v>
      </c>
      <c r="P104" s="96">
        <f>IF('[1]Tabla 3'!P104=0,0,('[1]Tabla 5'!P104/'[1]Tabla 3'!P104))</f>
        <v>0</v>
      </c>
      <c r="Q104" s="96">
        <f>IF('[1]Tabla 3'!Q104=0,0,('[1]Tabla 5'!Q104/'[1]Tabla 3'!Q104))</f>
        <v>1.5</v>
      </c>
      <c r="R104" s="96">
        <f>IF('[1]Tabla 3'!R104=0,0,('[1]Tabla 5'!R104/'[1]Tabla 3'!R104))</f>
        <v>1.5</v>
      </c>
      <c r="S104" s="96">
        <f>IF('[1]Tabla 3'!S104=0,0,('[1]Tabla 5'!S104/'[1]Tabla 3'!S104))</f>
        <v>1.7</v>
      </c>
      <c r="T104" s="96">
        <f>IF('[1]Tabla 3'!T104=0,0,('[1]Tabla 5'!T104/'[1]Tabla 3'!T104))</f>
        <v>1.7421715374384412</v>
      </c>
      <c r="U104" s="96">
        <f>IF('[1]Tabla 3'!U104=0,0,('[1]Tabla 5'!U104/'[1]Tabla 3'!U104))</f>
        <v>1.7</v>
      </c>
      <c r="V104" s="96">
        <f>IF('[1]Tabla 3'!V104=0,0,('[1]Tabla 5'!V104/'[1]Tabla 3'!V104))</f>
        <v>1.3422818791946309</v>
      </c>
      <c r="W104" s="96">
        <f>IF('[1]Tabla 3'!W104=0,0,('[1]Tabla 5'!W104/'[1]Tabla 3'!W104))</f>
        <v>1.7007299270072993</v>
      </c>
      <c r="X104" s="96">
        <f>IF('[1]Tabla 3'!X104=0,0,('[1]Tabla 5'!X104/'[1]Tabla 3'!X104))</f>
        <v>1.1636363636363636</v>
      </c>
      <c r="Y104" s="96">
        <f>'[1]Tabla 5'!Y104/'[1]Tabla 3'!Y104</f>
        <v>1.7</v>
      </c>
      <c r="Z104" s="96">
        <f>'[1]Tabla 5'!Z104/'[1]Tabla 3'!Z104</f>
        <v>1.7</v>
      </c>
      <c r="AA104" s="96">
        <v>1.7</v>
      </c>
      <c r="AB104" s="96">
        <v>1.7</v>
      </c>
      <c r="AC104" s="96">
        <f>+IF('[1]Tabla 3'!AC104=0,0,('[1]Tabla 5'!AC104/'[1]Tabla 3'!AC104))</f>
        <v>1.7</v>
      </c>
      <c r="AD104" s="96">
        <f>+IF('[1]Tabla 3'!AD104=0,0,('[1]Tabla 5'!AD104/'[1]Tabla 3'!AD104))</f>
        <v>1.7</v>
      </c>
      <c r="AE104" s="96">
        <f>+IF('[1]Tabla 3'!AE104=0,0,('[1]Tabla 5'!AE104/'[1]Tabla 3'!AE104))</f>
        <v>1.8</v>
      </c>
      <c r="AF104" s="96">
        <f>+IF('[1]Tabla 3'!AF104=0,0,('[1]Tabla 5'!AF104/'[1]Tabla 3'!AF104))</f>
        <v>1.8</v>
      </c>
      <c r="AG104" s="96">
        <f>+IF('[1]Tabla 3'!AG104=0,0,('[1]Tabla 5'!AG104/'[1]Tabla 3'!AG104))</f>
        <v>1.52</v>
      </c>
      <c r="AH104" s="96">
        <f>+IF('[1]Tabla 3'!AH104=0,0,('[1]Tabla 5'!AH104/'[1]Tabla 3'!AH104))</f>
        <v>1.3414634146341464</v>
      </c>
      <c r="AI104" s="96">
        <f>+IF('[1]Tabla 3'!AI104=0,0,('[1]Tabla 5'!AI104/'[1]Tabla 3'!AI104))</f>
        <v>1.7441860465116279</v>
      </c>
      <c r="AJ104" s="96">
        <f>+IF('[1]Tabla 3'!AJ104=0,0,('[1]Tabla 5'!AJ104/'[1]Tabla 3'!AJ104))</f>
        <v>1.780909090909091</v>
      </c>
    </row>
    <row r="105" spans="1:49" ht="16.5" customHeight="1" x14ac:dyDescent="0.25">
      <c r="A105" s="95" t="s">
        <v>38</v>
      </c>
      <c r="B105" s="96">
        <f>IF('[1]Tabla 3'!B105=0,0,('[1]Tabla 5'!B105/'[1]Tabla 3'!B105))</f>
        <v>1.8</v>
      </c>
      <c r="C105" s="96">
        <f>IF('[1]Tabla 3'!C105=0,0,('[1]Tabla 5'!C105/'[1]Tabla 3'!C105))</f>
        <v>1.8</v>
      </c>
      <c r="D105" s="96">
        <f>IF('[1]Tabla 3'!D105=0,0,('[1]Tabla 5'!D105/'[1]Tabla 3'!D105))</f>
        <v>1.5</v>
      </c>
      <c r="E105" s="96">
        <f>IF('[1]Tabla 3'!E105=0,0,('[1]Tabla 5'!E105/'[1]Tabla 3'!E105))</f>
        <v>0</v>
      </c>
      <c r="F105" s="96">
        <f>IF('[1]Tabla 3'!F105=0,0,('[1]Tabla 5'!F105/'[1]Tabla 3'!F105))</f>
        <v>0</v>
      </c>
      <c r="G105" s="96">
        <f>IF('[1]Tabla 3'!G105=0,0,('[1]Tabla 5'!G105/'[1]Tabla 3'!G105))</f>
        <v>1.6</v>
      </c>
      <c r="H105" s="96">
        <f>IF('[1]Tabla 3'!H105=0,0,('[1]Tabla 5'!H105/'[1]Tabla 3'!H105))</f>
        <v>1.5</v>
      </c>
      <c r="I105" s="96">
        <f>IF('[1]Tabla 3'!I105=0,0,('[1]Tabla 5'!I105/'[1]Tabla 3'!I105))</f>
        <v>1.52</v>
      </c>
      <c r="J105" s="96">
        <f>IF('[1]Tabla 3'!J105=0,0,('[1]Tabla 5'!J105/'[1]Tabla 3'!J105))</f>
        <v>1.5799999999999998</v>
      </c>
      <c r="K105" s="96">
        <f>IF('[1]Tabla 3'!K105=0,0,('[1]Tabla 5'!K105/'[1]Tabla 3'!K105))</f>
        <v>1.4</v>
      </c>
      <c r="L105" s="96">
        <f>IF('[1]Tabla 3'!L105=0,0,('[1]Tabla 5'!L105/'[1]Tabla 3'!L105))</f>
        <v>1.6</v>
      </c>
      <c r="M105" s="96">
        <f>IF('[1]Tabla 3'!M105=0,0,('[1]Tabla 5'!M105/'[1]Tabla 3'!M105))</f>
        <v>0</v>
      </c>
      <c r="N105" s="96">
        <f>IF('[1]Tabla 3'!N105=0,0,('[1]Tabla 5'!N105/'[1]Tabla 3'!N105))</f>
        <v>1.5</v>
      </c>
      <c r="O105" s="96">
        <f>IF('[1]Tabla 3'!O105=0,0,('[1]Tabla 5'!O105/'[1]Tabla 3'!O105))</f>
        <v>0</v>
      </c>
      <c r="P105" s="96">
        <f>IF('[1]Tabla 3'!P105=0,0,('[1]Tabla 5'!P105/'[1]Tabla 3'!P105))</f>
        <v>1.85</v>
      </c>
      <c r="Q105" s="96">
        <f>IF('[1]Tabla 3'!Q105=0,0,('[1]Tabla 5'!Q105/'[1]Tabla 3'!Q105))</f>
        <v>1.7</v>
      </c>
      <c r="R105" s="96">
        <f>IF('[1]Tabla 3'!R105=0,0,('[1]Tabla 5'!R105/'[1]Tabla 3'!R105))</f>
        <v>1.7</v>
      </c>
      <c r="S105" s="96">
        <f>IF('[1]Tabla 3'!S105=0,0,('[1]Tabla 5'!S105/'[1]Tabla 3'!S105))</f>
        <v>1.7</v>
      </c>
      <c r="T105" s="96">
        <f>IF('[1]Tabla 3'!T105=0,0,('[1]Tabla 5'!T105/'[1]Tabla 3'!T105))</f>
        <v>1.7421715374384412</v>
      </c>
      <c r="U105" s="96">
        <f>IF('[1]Tabla 3'!U105=0,0,('[1]Tabla 5'!U105/'[1]Tabla 3'!U105))</f>
        <v>1.7</v>
      </c>
      <c r="V105" s="96">
        <f>IF('[1]Tabla 3'!V105=0,0,('[1]Tabla 5'!V105/'[1]Tabla 3'!V105))</f>
        <v>1.1003577817531305</v>
      </c>
      <c r="W105" s="96">
        <f>IF('[1]Tabla 3'!W105=0,0,('[1]Tabla 5'!W105/'[1]Tabla 3'!W105))</f>
        <v>1.7</v>
      </c>
      <c r="X105" s="96">
        <f>IF('[1]Tabla 3'!X105=0,0,('[1]Tabla 5'!X105/'[1]Tabla 3'!X105))</f>
        <v>1.170764119601329</v>
      </c>
      <c r="Y105" s="96">
        <f>'[1]Tabla 5'!Y105/'[1]Tabla 3'!Y105</f>
        <v>1.7</v>
      </c>
      <c r="Z105" s="96">
        <f>'[1]Tabla 5'!Z105/'[1]Tabla 3'!Z105</f>
        <v>1.7</v>
      </c>
      <c r="AA105" s="96">
        <v>1.5</v>
      </c>
      <c r="AB105" s="96">
        <v>1.7</v>
      </c>
      <c r="AC105" s="96">
        <f>+IF('[1]Tabla 3'!AC105=0,0,('[1]Tabla 5'!AC105/'[1]Tabla 3'!AC105))</f>
        <v>1.8</v>
      </c>
      <c r="AD105" s="96">
        <f>+IF('[1]Tabla 3'!AD105=0,0,('[1]Tabla 5'!AD105/'[1]Tabla 3'!AD105))</f>
        <v>1.7</v>
      </c>
      <c r="AE105" s="96">
        <f>+IF('[1]Tabla 3'!AE105=0,0,('[1]Tabla 5'!AE105/'[1]Tabla 3'!AE105))</f>
        <v>1.8</v>
      </c>
      <c r="AF105" s="96">
        <f>+IF('[1]Tabla 3'!AF105=0,0,('[1]Tabla 5'!AF105/'[1]Tabla 3'!AF105))</f>
        <v>1.8</v>
      </c>
      <c r="AG105" s="96">
        <f>+IF('[1]Tabla 3'!AG105=0,0,('[1]Tabla 5'!AG105/'[1]Tabla 3'!AG105))</f>
        <v>1.5405405405405406</v>
      </c>
      <c r="AH105" s="96">
        <f>+IF('[1]Tabla 3'!AH105=0,0,('[1]Tabla 5'!AH105/'[1]Tabla 3'!AH105))</f>
        <v>1.2591715976331361</v>
      </c>
      <c r="AI105" s="96">
        <f>+IF('[1]Tabla 3'!AI105=0,0,('[1]Tabla 5'!AI105/'[1]Tabla 3'!AI105))</f>
        <v>1.6844919786096257</v>
      </c>
      <c r="AJ105" s="96">
        <f>+IF('[1]Tabla 3'!AJ105=0,0,('[1]Tabla 5'!AJ105/'[1]Tabla 3'!AJ105))</f>
        <v>1.7781021897810219</v>
      </c>
    </row>
    <row r="106" spans="1:49" ht="16.5" customHeight="1" x14ac:dyDescent="0.25">
      <c r="A106" s="95" t="s">
        <v>37</v>
      </c>
      <c r="B106" s="96">
        <f>IF('[1]Tabla 3'!B106=0,0,('[1]Tabla 5'!B106/'[1]Tabla 3'!B106))</f>
        <v>0</v>
      </c>
      <c r="C106" s="96">
        <f>IF('[1]Tabla 3'!C106=0,0,('[1]Tabla 5'!C106/'[1]Tabla 3'!C106))</f>
        <v>0</v>
      </c>
      <c r="D106" s="96">
        <f>IF('[1]Tabla 3'!D106=0,0,('[1]Tabla 5'!D106/'[1]Tabla 3'!D106))</f>
        <v>0</v>
      </c>
      <c r="E106" s="96">
        <f>IF('[1]Tabla 3'!E106=0,0,('[1]Tabla 5'!E106/'[1]Tabla 3'!E106))</f>
        <v>0</v>
      </c>
      <c r="F106" s="96">
        <f>IF('[1]Tabla 3'!F106=0,0,('[1]Tabla 5'!F106/'[1]Tabla 3'!F106))</f>
        <v>0</v>
      </c>
      <c r="G106" s="96">
        <f>IF('[1]Tabla 3'!G106=0,0,('[1]Tabla 5'!G106/'[1]Tabla 3'!G106))</f>
        <v>0</v>
      </c>
      <c r="H106" s="96">
        <f>IF('[1]Tabla 3'!H106=0,0,('[1]Tabla 5'!H106/'[1]Tabla 3'!H106))</f>
        <v>0</v>
      </c>
      <c r="I106" s="96">
        <f>IF('[1]Tabla 3'!I106=0,0,('[1]Tabla 5'!I106/'[1]Tabla 3'!I106))</f>
        <v>0</v>
      </c>
      <c r="J106" s="96">
        <f>IF('[1]Tabla 3'!J106=0,0,('[1]Tabla 5'!J106/'[1]Tabla 3'!J106))</f>
        <v>0</v>
      </c>
      <c r="K106" s="96">
        <f>IF('[1]Tabla 3'!K106=0,0,('[1]Tabla 5'!K106/'[1]Tabla 3'!K106))</f>
        <v>0</v>
      </c>
      <c r="L106" s="96">
        <f>IF('[1]Tabla 3'!L106=0,0,('[1]Tabla 5'!L106/'[1]Tabla 3'!L106))</f>
        <v>0</v>
      </c>
      <c r="M106" s="96">
        <f>IF('[1]Tabla 3'!M106=0,0,('[1]Tabla 5'!M106/'[1]Tabla 3'!M106))</f>
        <v>0</v>
      </c>
      <c r="N106" s="96">
        <f>IF('[1]Tabla 3'!N106=0,0,('[1]Tabla 5'!N106/'[1]Tabla 3'!N106))</f>
        <v>0</v>
      </c>
      <c r="O106" s="96">
        <f>IF('[1]Tabla 3'!O106=0,0,('[1]Tabla 5'!O106/'[1]Tabla 3'!O106))</f>
        <v>0</v>
      </c>
      <c r="P106" s="96">
        <f>IF('[1]Tabla 3'!P106=0,0,('[1]Tabla 5'!P106/'[1]Tabla 3'!P106))</f>
        <v>0</v>
      </c>
      <c r="Q106" s="96">
        <f>IF('[1]Tabla 3'!Q106=0,0,('[1]Tabla 5'!Q106/'[1]Tabla 3'!Q106))</f>
        <v>0</v>
      </c>
      <c r="R106" s="96">
        <f>IF('[1]Tabla 3'!R106=0,0,('[1]Tabla 5'!R106/'[1]Tabla 3'!R106))</f>
        <v>0</v>
      </c>
      <c r="S106" s="96">
        <f>IF('[1]Tabla 3'!S106=0,0,('[1]Tabla 5'!S106/'[1]Tabla 3'!S106))</f>
        <v>0</v>
      </c>
      <c r="T106" s="96">
        <f>IF('[1]Tabla 3'!T106=0,0,('[1]Tabla 5'!T106/'[1]Tabla 3'!T106))</f>
        <v>1.5372101800927425</v>
      </c>
      <c r="U106" s="96">
        <f>IF('[1]Tabla 3'!U106=0,0,('[1]Tabla 5'!U106/'[1]Tabla 3'!U106))</f>
        <v>0</v>
      </c>
      <c r="V106" s="96">
        <f>IF('[1]Tabla 3'!V106=0,0,('[1]Tabla 5'!V106/'[1]Tabla 3'!V106))</f>
        <v>0.48</v>
      </c>
      <c r="W106" s="96" t="s">
        <v>2</v>
      </c>
      <c r="X106" s="96" t="s">
        <v>2</v>
      </c>
      <c r="Y106" s="96">
        <f>'[1]Tabla 5'!Y106/'[1]Tabla 3'!Y106</f>
        <v>1.5</v>
      </c>
      <c r="Z106" s="96">
        <v>0</v>
      </c>
      <c r="AA106" s="96">
        <v>0</v>
      </c>
      <c r="AB106" s="96">
        <v>0</v>
      </c>
      <c r="AC106" s="96">
        <f>+IF('[1]Tabla 3'!AC106=0,0,('[1]Tabla 5'!AC106/'[1]Tabla 3'!AC106))</f>
        <v>0</v>
      </c>
      <c r="AD106" s="96">
        <f>+IF('[1]Tabla 3'!AD106=0,0,('[1]Tabla 5'!AD106/'[1]Tabla 3'!AD106))</f>
        <v>0</v>
      </c>
      <c r="AE106" s="96">
        <f>+IF('[1]Tabla 3'!AE106=0,0,('[1]Tabla 5'!AE106/'[1]Tabla 3'!AE106))</f>
        <v>0</v>
      </c>
      <c r="AF106" s="96">
        <f>+IF('[1]Tabla 3'!AF106=0,0,('[1]Tabla 5'!AF106/'[1]Tabla 3'!AF106))</f>
        <v>0</v>
      </c>
      <c r="AG106" s="96">
        <f>+IF('[1]Tabla 3'!AG106=0,0,('[1]Tabla 5'!AG106/'[1]Tabla 3'!AG106))</f>
        <v>0</v>
      </c>
      <c r="AH106" s="96">
        <f>+IF('[1]Tabla 3'!AH106=0,0,('[1]Tabla 5'!AH106/'[1]Tabla 3'!AH106))</f>
        <v>0</v>
      </c>
      <c r="AI106" s="96">
        <f>+IF('[1]Tabla 3'!AI106=0,0,('[1]Tabla 5'!AI106/'[1]Tabla 3'!AI106))</f>
        <v>0</v>
      </c>
      <c r="AJ106" s="96">
        <f>+IF('[1]Tabla 3'!AJ106=0,0,('[1]Tabla 5'!AJ106/'[1]Tabla 3'!AJ106))</f>
        <v>0</v>
      </c>
    </row>
    <row r="107" spans="1:49" ht="16.5" customHeight="1" x14ac:dyDescent="0.25">
      <c r="A107" s="95" t="s">
        <v>36</v>
      </c>
      <c r="B107" s="96">
        <f>IF('[1]Tabla 3'!B107=0,0,('[1]Tabla 5'!B107/'[1]Tabla 3'!B107))</f>
        <v>0</v>
      </c>
      <c r="C107" s="96">
        <f>IF('[1]Tabla 3'!C107=0,0,('[1]Tabla 5'!C107/'[1]Tabla 3'!C107))</f>
        <v>1.2</v>
      </c>
      <c r="D107" s="96">
        <f>IF('[1]Tabla 3'!D107=0,0,('[1]Tabla 5'!D107/'[1]Tabla 3'!D107))</f>
        <v>0</v>
      </c>
      <c r="E107" s="96">
        <f>IF('[1]Tabla 3'!E107=0,0,('[1]Tabla 5'!E107/'[1]Tabla 3'!E107))</f>
        <v>1.2</v>
      </c>
      <c r="F107" s="96">
        <f>IF('[1]Tabla 3'!F107=0,0,('[1]Tabla 5'!F107/'[1]Tabla 3'!F107))</f>
        <v>0</v>
      </c>
      <c r="G107" s="96">
        <f>IF('[1]Tabla 3'!G107=0,0,('[1]Tabla 5'!G107/'[1]Tabla 3'!G107))</f>
        <v>0.85</v>
      </c>
      <c r="H107" s="96">
        <f>IF('[1]Tabla 3'!H107=0,0,('[1]Tabla 5'!H107/'[1]Tabla 3'!H107))</f>
        <v>0</v>
      </c>
      <c r="I107" s="96">
        <f>IF('[1]Tabla 3'!I107=0,0,('[1]Tabla 5'!I107/'[1]Tabla 3'!I107))</f>
        <v>1.2</v>
      </c>
      <c r="J107" s="96">
        <f>IF('[1]Tabla 3'!J107=0,0,('[1]Tabla 5'!J107/'[1]Tabla 3'!J107))</f>
        <v>0</v>
      </c>
      <c r="K107" s="96">
        <f>IF('[1]Tabla 3'!K107=0,0,('[1]Tabla 5'!K107/'[1]Tabla 3'!K107))</f>
        <v>1.1000000000000001</v>
      </c>
      <c r="L107" s="96">
        <f>IF('[1]Tabla 3'!L107=0,0,('[1]Tabla 5'!L107/'[1]Tabla 3'!L107))</f>
        <v>0</v>
      </c>
      <c r="M107" s="96">
        <f>IF('[1]Tabla 3'!M107=0,0,('[1]Tabla 5'!M107/'[1]Tabla 3'!M107))</f>
        <v>0</v>
      </c>
      <c r="N107" s="96">
        <f>IF('[1]Tabla 3'!N107=0,0,('[1]Tabla 5'!N107/'[1]Tabla 3'!N107))</f>
        <v>0</v>
      </c>
      <c r="O107" s="96">
        <f>IF('[1]Tabla 3'!O107=0,0,('[1]Tabla 5'!O107/'[1]Tabla 3'!O107))</f>
        <v>0</v>
      </c>
      <c r="P107" s="96">
        <f>IF('[1]Tabla 3'!P107=0,0,('[1]Tabla 5'!P107/'[1]Tabla 3'!P107))</f>
        <v>0</v>
      </c>
      <c r="Q107" s="96">
        <f>IF('[1]Tabla 3'!Q107=0,0,('[1]Tabla 5'!Q107/'[1]Tabla 3'!Q107))</f>
        <v>0</v>
      </c>
      <c r="R107" s="96">
        <f>IF('[1]Tabla 3'!R107=0,0,('[1]Tabla 5'!R107/'[1]Tabla 3'!R107))</f>
        <v>0</v>
      </c>
      <c r="S107" s="96">
        <f>IF('[1]Tabla 3'!S107=0,0,('[1]Tabla 5'!S107/'[1]Tabla 3'!S107))</f>
        <v>0</v>
      </c>
      <c r="T107" s="96">
        <f>IF('[1]Tabla 3'!T107=0,0,('[1]Tabla 5'!T107/'[1]Tabla 3'!T107))</f>
        <v>0</v>
      </c>
      <c r="U107" s="96">
        <f>IF('[1]Tabla 3'!U107=0,0,('[1]Tabla 5'!U107/'[1]Tabla 3'!U107))</f>
        <v>0</v>
      </c>
      <c r="V107" s="96">
        <f>IF('[1]Tabla 3'!V107=0,0,('[1]Tabla 5'!V107/'[1]Tabla 3'!V107))</f>
        <v>0</v>
      </c>
      <c r="W107" s="96" t="s">
        <v>2</v>
      </c>
      <c r="X107" s="96" t="s">
        <v>2</v>
      </c>
      <c r="Y107" s="96" t="s">
        <v>2</v>
      </c>
      <c r="Z107" s="96" t="s">
        <v>2</v>
      </c>
      <c r="AA107" s="96">
        <v>0</v>
      </c>
      <c r="AB107" s="96">
        <v>0</v>
      </c>
      <c r="AC107" s="96">
        <f>+IF('[1]Tabla 3'!AC107=0,0,('[1]Tabla 5'!AC107/'[1]Tabla 3'!AC107))</f>
        <v>0</v>
      </c>
      <c r="AD107" s="96">
        <f>+IF('[1]Tabla 3'!AD107=0,0,('[1]Tabla 5'!AD107/'[1]Tabla 3'!AD107))</f>
        <v>0</v>
      </c>
      <c r="AE107" s="96">
        <f>+IF('[1]Tabla 3'!AE107=0,0,('[1]Tabla 5'!AE107/'[1]Tabla 3'!AE107))</f>
        <v>0</v>
      </c>
      <c r="AF107" s="96">
        <f>+IF('[1]Tabla 3'!AF107=0,0,('[1]Tabla 5'!AF107/'[1]Tabla 3'!AF107))</f>
        <v>0</v>
      </c>
      <c r="AG107" s="96">
        <f>+IF('[1]Tabla 3'!AG107=0,0,('[1]Tabla 5'!AG107/'[1]Tabla 3'!AG107))</f>
        <v>0</v>
      </c>
      <c r="AH107" s="96">
        <f>+IF('[1]Tabla 3'!AH107=0,0,('[1]Tabla 5'!AH107/'[1]Tabla 3'!AH107))</f>
        <v>0</v>
      </c>
      <c r="AI107" s="96">
        <f>+IF('[1]Tabla 3'!AI107=0,0,('[1]Tabla 5'!AI107/'[1]Tabla 3'!AI107))</f>
        <v>0</v>
      </c>
      <c r="AJ107" s="96">
        <f>+IF('[1]Tabla 3'!AJ107=0,0,('[1]Tabla 5'!AJ107/'[1]Tabla 3'!AJ107))</f>
        <v>0</v>
      </c>
    </row>
    <row r="108" spans="1:49" ht="16.5" customHeight="1" x14ac:dyDescent="0.25">
      <c r="A108" s="95" t="s">
        <v>35</v>
      </c>
      <c r="B108" s="96">
        <f>IF('[1]Tabla 3'!B108=0,0,('[1]Tabla 5'!B108/'[1]Tabla 3'!B108))</f>
        <v>1.6</v>
      </c>
      <c r="C108" s="96">
        <f>IF('[1]Tabla 3'!C108=0,0,('[1]Tabla 5'!C108/'[1]Tabla 3'!C108))</f>
        <v>1.6</v>
      </c>
      <c r="D108" s="96">
        <f>IF('[1]Tabla 3'!D108=0,0,('[1]Tabla 5'!D108/'[1]Tabla 3'!D108))</f>
        <v>1.6</v>
      </c>
      <c r="E108" s="96">
        <f>IF('[1]Tabla 3'!E108=0,0,('[1]Tabla 5'!E108/'[1]Tabla 3'!E108))</f>
        <v>1.6</v>
      </c>
      <c r="F108" s="96">
        <f>IF('[1]Tabla 3'!F108=0,0,('[1]Tabla 5'!F108/'[1]Tabla 3'!F108))</f>
        <v>1.6</v>
      </c>
      <c r="G108" s="96">
        <f>IF('[1]Tabla 3'!G108=0,0,('[1]Tabla 5'!G108/'[1]Tabla 3'!G108))</f>
        <v>1.6</v>
      </c>
      <c r="H108" s="96">
        <f>IF('[1]Tabla 3'!H108=0,0,('[1]Tabla 5'!H108/'[1]Tabla 3'!H108))</f>
        <v>1.6</v>
      </c>
      <c r="I108" s="96">
        <f>IF('[1]Tabla 3'!I108=0,0,('[1]Tabla 5'!I108/'[1]Tabla 3'!I108))</f>
        <v>1.6</v>
      </c>
      <c r="J108" s="96">
        <f>IF('[1]Tabla 3'!J108=0,0,('[1]Tabla 5'!J108/'[1]Tabla 3'!J108))</f>
        <v>1.6</v>
      </c>
      <c r="K108" s="96">
        <f>IF('[1]Tabla 3'!K108=0,0,('[1]Tabla 5'!K108/'[1]Tabla 3'!K108))</f>
        <v>1.6</v>
      </c>
      <c r="L108" s="96">
        <f>IF('[1]Tabla 3'!L108=0,0,('[1]Tabla 5'!L108/'[1]Tabla 3'!L108))</f>
        <v>1.6</v>
      </c>
      <c r="M108" s="96">
        <f>IF('[1]Tabla 3'!M108=0,0,('[1]Tabla 5'!M108/'[1]Tabla 3'!M108))</f>
        <v>1.6</v>
      </c>
      <c r="N108" s="96">
        <f>IF('[1]Tabla 3'!N108=0,0,('[1]Tabla 5'!N108/'[1]Tabla 3'!N108))</f>
        <v>1.6666666666666667</v>
      </c>
      <c r="O108" s="96">
        <f>IF('[1]Tabla 3'!O108=0,0,('[1]Tabla 5'!O108/'[1]Tabla 3'!O108))</f>
        <v>1.6</v>
      </c>
      <c r="P108" s="96">
        <f>IF('[1]Tabla 3'!P108=0,0,('[1]Tabla 5'!P108/'[1]Tabla 3'!P108))</f>
        <v>1.7</v>
      </c>
      <c r="Q108" s="96">
        <f>IF('[1]Tabla 3'!Q108=0,0,('[1]Tabla 5'!Q108/'[1]Tabla 3'!Q108))</f>
        <v>1.6</v>
      </c>
      <c r="R108" s="96">
        <f>IF('[1]Tabla 3'!R108=0,0,('[1]Tabla 5'!R108/'[1]Tabla 3'!R108))</f>
        <v>1.6</v>
      </c>
      <c r="S108" s="96">
        <f>IF('[1]Tabla 3'!S108=0,0,('[1]Tabla 5'!S108/'[1]Tabla 3'!S108))</f>
        <v>1.6</v>
      </c>
      <c r="T108" s="96">
        <f>IF('[1]Tabla 3'!T108=0,0,('[1]Tabla 5'!T108/'[1]Tabla 3'!T108))</f>
        <v>1.5372101800927422</v>
      </c>
      <c r="U108" s="96">
        <f>IF('[1]Tabla 3'!U108=0,0,('[1]Tabla 5'!U108/'[1]Tabla 3'!U108))</f>
        <v>1.6</v>
      </c>
      <c r="V108" s="96">
        <f>IF('[1]Tabla 3'!V108=0,0,('[1]Tabla 5'!V108/'[1]Tabla 3'!V108))</f>
        <v>1.1783333333333332</v>
      </c>
      <c r="W108" s="96">
        <f>IF('[1]Tabla 3'!W108=0,0,('[1]Tabla 5'!W108/'[1]Tabla 3'!W108))</f>
        <v>1.6</v>
      </c>
      <c r="X108" s="96">
        <f>IF('[1]Tabla 3'!X108=0,0,('[1]Tabla 5'!X108/'[1]Tabla 3'!X108))</f>
        <v>1.0888888888888888</v>
      </c>
      <c r="Y108" s="96">
        <f>'[1]Tabla 5'!Y108/'[1]Tabla 3'!Y108</f>
        <v>1.6</v>
      </c>
      <c r="Z108" s="96">
        <f>'[1]Tabla 5'!Z108/'[1]Tabla 3'!Z108</f>
        <v>1.6</v>
      </c>
      <c r="AA108" s="96">
        <v>1.6000000000000003</v>
      </c>
      <c r="AB108" s="96">
        <v>1.6000000000000003</v>
      </c>
      <c r="AC108" s="96">
        <f>+IF('[1]Tabla 3'!AC108=0,0,('[1]Tabla 5'!AC108/'[1]Tabla 3'!AC108))</f>
        <v>1.6000000000000003</v>
      </c>
      <c r="AD108" s="96">
        <f>+IF('[1]Tabla 3'!AD108=0,0,('[1]Tabla 5'!AD108/'[1]Tabla 3'!AD108))</f>
        <v>1.6000000000000003</v>
      </c>
      <c r="AE108" s="96">
        <f>+IF('[1]Tabla 3'!AE108=0,0,('[1]Tabla 5'!AE108/'[1]Tabla 3'!AE108))</f>
        <v>1.6000000000000003</v>
      </c>
      <c r="AF108" s="96">
        <f>+IF('[1]Tabla 3'!AF108=0,0,('[1]Tabla 5'!AF108/'[1]Tabla 3'!AF108))</f>
        <v>1.6</v>
      </c>
      <c r="AG108" s="96">
        <f>+IF('[1]Tabla 3'!AG108=0,0,('[1]Tabla 5'!AG108/'[1]Tabla 3'!AG108))</f>
        <v>1.5414990859232176</v>
      </c>
      <c r="AH108" s="96">
        <f>+IF('[1]Tabla 3'!AH108=0,0,('[1]Tabla 5'!AH108/'[1]Tabla 3'!AH108))</f>
        <v>1.6</v>
      </c>
      <c r="AI108" s="96">
        <f>+IF('[1]Tabla 3'!AI108=0,0,('[1]Tabla 5'!AI108/'[1]Tabla 3'!AI108))</f>
        <v>1.6</v>
      </c>
      <c r="AJ108" s="96">
        <f>+IF('[1]Tabla 3'!AJ108=0,0,('[1]Tabla 5'!AJ108/'[1]Tabla 3'!AJ108))</f>
        <v>1.8857142857142857</v>
      </c>
    </row>
    <row r="109" spans="1:49" ht="16.5" customHeight="1" x14ac:dyDescent="0.25">
      <c r="A109" s="95" t="s">
        <v>19</v>
      </c>
      <c r="B109" s="96">
        <f>IF('[1]Tabla 3'!B109=0,0,('[1]Tabla 5'!B109/'[1]Tabla 3'!B109))</f>
        <v>0</v>
      </c>
      <c r="C109" s="96">
        <f>IF('[1]Tabla 3'!C109=0,0,('[1]Tabla 5'!C109/'[1]Tabla 3'!C109))</f>
        <v>1.6</v>
      </c>
      <c r="D109" s="96">
        <f>IF('[1]Tabla 3'!D109=0,0,('[1]Tabla 5'!D109/'[1]Tabla 3'!D109))</f>
        <v>1.4</v>
      </c>
      <c r="E109" s="96">
        <f>IF('[1]Tabla 3'!E109=0,0,('[1]Tabla 5'!E109/'[1]Tabla 3'!E109))</f>
        <v>1.6</v>
      </c>
      <c r="F109" s="96">
        <f>IF('[1]Tabla 3'!F109=0,0,('[1]Tabla 5'!F109/'[1]Tabla 3'!F109))</f>
        <v>1.63</v>
      </c>
      <c r="G109" s="96">
        <f>IF('[1]Tabla 3'!G109=0,0,('[1]Tabla 5'!G109/'[1]Tabla 3'!G109))</f>
        <v>1.3299999999999998</v>
      </c>
      <c r="H109" s="96">
        <f>IF('[1]Tabla 3'!H109=0,0,('[1]Tabla 5'!H109/'[1]Tabla 3'!H109))</f>
        <v>1.26</v>
      </c>
      <c r="I109" s="96">
        <f>IF('[1]Tabla 3'!I109=0,0,('[1]Tabla 5'!I109/'[1]Tabla 3'!I109))</f>
        <v>1.5100135685210312</v>
      </c>
      <c r="J109" s="96">
        <f>IF('[1]Tabla 3'!J109=0,0,('[1]Tabla 5'!J109/'[1]Tabla 3'!J109))</f>
        <v>1.51</v>
      </c>
      <c r="K109" s="96">
        <f>IF('[1]Tabla 3'!K109=0,0,('[1]Tabla 5'!K109/'[1]Tabla 3'!K109))</f>
        <v>1.51</v>
      </c>
      <c r="L109" s="96">
        <f>IF('[1]Tabla 3'!L109=0,0,('[1]Tabla 5'!L109/'[1]Tabla 3'!L109))</f>
        <v>1.6</v>
      </c>
      <c r="M109" s="96">
        <f>IF('[1]Tabla 3'!M109=0,0,('[1]Tabla 5'!M109/'[1]Tabla 3'!M109))</f>
        <v>1.5212005</v>
      </c>
      <c r="N109" s="96">
        <f>IF('[1]Tabla 3'!N109=0,0,('[1]Tabla 5'!N109/'[1]Tabla 3'!N109))</f>
        <v>1.5</v>
      </c>
      <c r="O109" s="96">
        <f>IF('[1]Tabla 3'!O109=0,0,('[1]Tabla 5'!O109/'[1]Tabla 3'!O109))</f>
        <v>1.52</v>
      </c>
      <c r="P109" s="96">
        <f>IF('[1]Tabla 3'!P109=0,0,('[1]Tabla 5'!P109/'[1]Tabla 3'!P109))</f>
        <v>2.14</v>
      </c>
      <c r="Q109" s="96">
        <f>IF('[1]Tabla 3'!Q109=0,0,('[1]Tabla 5'!Q109/'[1]Tabla 3'!Q109))</f>
        <v>2</v>
      </c>
      <c r="R109" s="96">
        <f>IF('[1]Tabla 3'!R109=0,0,('[1]Tabla 5'!R109/'[1]Tabla 3'!R109))</f>
        <v>2</v>
      </c>
      <c r="S109" s="96">
        <f>IF('[1]Tabla 3'!S109=0,0,('[1]Tabla 5'!S109/'[1]Tabla 3'!S109))</f>
        <v>1.8</v>
      </c>
      <c r="T109" s="96">
        <f>IF('[1]Tabla 3'!T109=0,0,('[1]Tabla 5'!T109/'[1]Tabla 3'!T109))</f>
        <v>1.8446522161112906</v>
      </c>
      <c r="U109" s="96">
        <f>IF('[1]Tabla 3'!U109=0,0,('[1]Tabla 5'!U109/'[1]Tabla 3'!U109))</f>
        <v>1.362686567164179</v>
      </c>
      <c r="V109" s="96">
        <f>IF('[1]Tabla 3'!V109=0,0,('[1]Tabla 5'!V109/'[1]Tabla 3'!V109))</f>
        <v>0.25500721500721502</v>
      </c>
      <c r="W109" s="96">
        <f>IF('[1]Tabla 3'!W109=0,0,('[1]Tabla 5'!W109/'[1]Tabla 3'!W109))</f>
        <v>2.0136986301369864</v>
      </c>
      <c r="X109" s="96">
        <f>IF('[1]Tabla 3'!X109=0,0,('[1]Tabla 5'!X109/'[1]Tabla 3'!X109))</f>
        <v>1.605979381443299</v>
      </c>
      <c r="Y109" s="96">
        <f>'[1]Tabla 5'!Y109/'[1]Tabla 3'!Y109</f>
        <v>1.8</v>
      </c>
      <c r="Z109" s="96">
        <f>'[1]Tabla 5'!Z109/'[1]Tabla 3'!Z109</f>
        <v>2</v>
      </c>
      <c r="AA109" s="96">
        <v>1.8000000000000005</v>
      </c>
      <c r="AB109" s="96">
        <v>1.8714285714285719</v>
      </c>
      <c r="AC109" s="96">
        <f>+IF('[1]Tabla 3'!AC109=0,0,('[1]Tabla 5'!AC109/'[1]Tabla 3'!AC109))</f>
        <v>1.3928571428571428</v>
      </c>
      <c r="AD109" s="96">
        <f>+IF('[1]Tabla 3'!AD109=0,0,('[1]Tabla 5'!AD109/'[1]Tabla 3'!AD109))</f>
        <v>2.0714285714285716</v>
      </c>
      <c r="AE109" s="96">
        <f>+IF('[1]Tabla 3'!AE109=0,0,('[1]Tabla 5'!AE109/'[1]Tabla 3'!AE109))</f>
        <v>0</v>
      </c>
      <c r="AF109" s="96">
        <f>+IF('[1]Tabla 3'!AF109=0,0,('[1]Tabla 5'!AF109/'[1]Tabla 3'!AF109))</f>
        <v>1.62</v>
      </c>
      <c r="AG109" s="96">
        <f>+IF('[1]Tabla 3'!AG109=0,0,('[1]Tabla 5'!AG109/'[1]Tabla 3'!AG109))</f>
        <v>0</v>
      </c>
      <c r="AH109" s="96">
        <f>+IF('[1]Tabla 3'!AH109=0,0,('[1]Tabla 5'!AH109/'[1]Tabla 3'!AH109))</f>
        <v>1.8</v>
      </c>
      <c r="AI109" s="96">
        <f>+IF('[1]Tabla 3'!AI109=0,0,('[1]Tabla 5'!AI109/'[1]Tabla 3'!AI109))</f>
        <v>1.6</v>
      </c>
      <c r="AJ109" s="96">
        <f>+IF('[1]Tabla 3'!AJ109=0,0,('[1]Tabla 5'!AJ109/'[1]Tabla 3'!AJ109))</f>
        <v>1.8</v>
      </c>
    </row>
    <row r="110" spans="1:49" ht="16.5" customHeight="1" x14ac:dyDescent="0.25">
      <c r="A110" s="95" t="s">
        <v>34</v>
      </c>
      <c r="B110" s="96">
        <f>IF('[1]Tabla 3'!B110=0,0,('[1]Tabla 5'!B110/'[1]Tabla 3'!B110))</f>
        <v>1.95</v>
      </c>
      <c r="C110" s="96">
        <f>IF('[1]Tabla 3'!C110=0,0,('[1]Tabla 5'!C110/'[1]Tabla 3'!C110))</f>
        <v>2</v>
      </c>
      <c r="D110" s="96">
        <f>IF('[1]Tabla 3'!D110=0,0,('[1]Tabla 5'!D110/'[1]Tabla 3'!D110))</f>
        <v>1.8</v>
      </c>
      <c r="E110" s="96">
        <f>IF('[1]Tabla 3'!E110=0,0,('[1]Tabla 5'!E110/'[1]Tabla 3'!E110))</f>
        <v>1.58</v>
      </c>
      <c r="F110" s="96">
        <f>IF('[1]Tabla 3'!F110=0,0,('[1]Tabla 5'!F110/'[1]Tabla 3'!F110))</f>
        <v>2</v>
      </c>
      <c r="G110" s="96">
        <f>IF('[1]Tabla 3'!G110=0,0,('[1]Tabla 5'!G110/'[1]Tabla 3'!G110))</f>
        <v>1.7</v>
      </c>
      <c r="H110" s="96">
        <f>IF('[1]Tabla 3'!H110=0,0,('[1]Tabla 5'!H110/'[1]Tabla 3'!H110))</f>
        <v>2</v>
      </c>
      <c r="I110" s="96">
        <f>IF('[1]Tabla 3'!I110=0,0,('[1]Tabla 5'!I110/'[1]Tabla 3'!I110))</f>
        <v>1.85</v>
      </c>
      <c r="J110" s="96">
        <f>IF('[1]Tabla 3'!J110=0,0,('[1]Tabla 5'!J110/'[1]Tabla 3'!J110))</f>
        <v>2</v>
      </c>
      <c r="K110" s="96">
        <f>IF('[1]Tabla 3'!K110=0,0,('[1]Tabla 5'!K110/'[1]Tabla 3'!K110))</f>
        <v>2</v>
      </c>
      <c r="L110" s="96">
        <f>IF('[1]Tabla 3'!L110=0,0,('[1]Tabla 5'!L110/'[1]Tabla 3'!L110))</f>
        <v>1.8</v>
      </c>
      <c r="M110" s="96">
        <f>IF('[1]Tabla 3'!M110=0,0,('[1]Tabla 5'!M110/'[1]Tabla 3'!M110))</f>
        <v>2</v>
      </c>
      <c r="N110" s="96">
        <f>IF('[1]Tabla 3'!N110=0,0,('[1]Tabla 5'!N110/'[1]Tabla 3'!N110))</f>
        <v>1.8</v>
      </c>
      <c r="O110" s="96">
        <f>IF('[1]Tabla 3'!O110=0,0,('[1]Tabla 5'!O110/'[1]Tabla 3'!O110))</f>
        <v>2</v>
      </c>
      <c r="P110" s="96">
        <f>IF('[1]Tabla 3'!P110=0,0,('[1]Tabla 5'!P110/'[1]Tabla 3'!P110))</f>
        <v>2.1</v>
      </c>
      <c r="Q110" s="96">
        <f>IF('[1]Tabla 3'!Q110=0,0,('[1]Tabla 5'!Q110/'[1]Tabla 3'!Q110))</f>
        <v>2</v>
      </c>
      <c r="R110" s="96">
        <f>IF('[1]Tabla 3'!R110=0,0,('[1]Tabla 5'!R110/'[1]Tabla 3'!R110))</f>
        <v>2</v>
      </c>
      <c r="S110" s="96">
        <f>IF('[1]Tabla 3'!S110=0,0,('[1]Tabla 5'!S110/'[1]Tabla 3'!S110))</f>
        <v>2.2000000000000002</v>
      </c>
      <c r="T110" s="96">
        <f>IF('[1]Tabla 3'!T110=0,0,('[1]Tabla 5'!T110/'[1]Tabla 3'!T110))</f>
        <v>2.254574930802689</v>
      </c>
      <c r="U110" s="96">
        <f>IF('[1]Tabla 3'!U110=0,0,('[1]Tabla 5'!U110/'[1]Tabla 3'!U110))</f>
        <v>2.2000000000000002</v>
      </c>
      <c r="V110" s="96">
        <f>IF('[1]Tabla 3'!V110=0,0,('[1]Tabla 5'!V110/'[1]Tabla 3'!V110))</f>
        <v>1.4566666666666668</v>
      </c>
      <c r="W110" s="96">
        <f>IF('[1]Tabla 3'!W110=0,0,('[1]Tabla 5'!W110/'[1]Tabla 3'!W110))</f>
        <v>2.5</v>
      </c>
      <c r="X110" s="96">
        <f>IF('[1]Tabla 3'!X110=0,0,('[1]Tabla 5'!X110/'[1]Tabla 3'!X110))</f>
        <v>3</v>
      </c>
      <c r="Y110" s="96">
        <f>'[1]Tabla 5'!Y110/'[1]Tabla 3'!Y110</f>
        <v>2</v>
      </c>
      <c r="Z110" s="96">
        <f>'[1]Tabla 5'!Z110/'[1]Tabla 3'!Z110</f>
        <v>3</v>
      </c>
      <c r="AA110" s="96">
        <v>2.4</v>
      </c>
      <c r="AB110" s="96">
        <v>2.34</v>
      </c>
      <c r="AC110" s="96">
        <f>+IF('[1]Tabla 3'!AC110=0,0,('[1]Tabla 5'!AC110/'[1]Tabla 3'!AC110))</f>
        <v>2.2800000000000002</v>
      </c>
      <c r="AD110" s="96">
        <f>+IF('[1]Tabla 3'!AD110=0,0,('[1]Tabla 5'!AD110/'[1]Tabla 3'!AD110))</f>
        <v>2.2800000000000002</v>
      </c>
      <c r="AE110" s="96">
        <f>+IF('[1]Tabla 3'!AE110=0,0,('[1]Tabla 5'!AE110/'[1]Tabla 3'!AE110))</f>
        <v>2.3250000000000002</v>
      </c>
      <c r="AF110" s="96">
        <f>+IF('[1]Tabla 3'!AF110=0,0,('[1]Tabla 5'!AF110/'[1]Tabla 3'!AF110))</f>
        <v>2.3470588235294119</v>
      </c>
      <c r="AG110" s="96">
        <f>+IF('[1]Tabla 3'!AG110=0,0,('[1]Tabla 5'!AG110/'[1]Tabla 3'!AG110))</f>
        <v>1.2</v>
      </c>
      <c r="AH110" s="96">
        <f>+IF('[1]Tabla 3'!AH110=0,0,('[1]Tabla 5'!AH110/'[1]Tabla 3'!AH110))</f>
        <v>2.3705882352941177</v>
      </c>
      <c r="AI110" s="96">
        <f>+IF('[1]Tabla 3'!AI110=0,0,('[1]Tabla 5'!AI110/'[1]Tabla 3'!AI110))</f>
        <v>2.0357142857142856</v>
      </c>
      <c r="AJ110" s="96">
        <f>+IF('[1]Tabla 3'!AJ110=0,0,('[1]Tabla 5'!AJ110/'[1]Tabla 3'!AJ110))</f>
        <v>2.8</v>
      </c>
    </row>
    <row r="111" spans="1:49" ht="16.5" customHeight="1" x14ac:dyDescent="0.25">
      <c r="A111" s="95" t="s">
        <v>13</v>
      </c>
      <c r="B111" s="96">
        <f>IF('[1]Tabla 3'!B111=0,0,('[1]Tabla 5'!B111/'[1]Tabla 3'!B111))</f>
        <v>0</v>
      </c>
      <c r="C111" s="96">
        <f>IF('[1]Tabla 3'!C111=0,0,('[1]Tabla 5'!C111/'[1]Tabla 3'!C111))</f>
        <v>1.4445213778777912</v>
      </c>
      <c r="D111" s="96">
        <f>IF('[1]Tabla 3'!D111=0,0,('[1]Tabla 5'!D111/'[1]Tabla 3'!D111))</f>
        <v>0</v>
      </c>
      <c r="E111" s="96">
        <f>IF('[1]Tabla 3'!E111=0,0,('[1]Tabla 5'!E111/'[1]Tabla 3'!E111))</f>
        <v>1.7777777777777777</v>
      </c>
      <c r="F111" s="96">
        <f>IF('[1]Tabla 3'!F111=0,0,('[1]Tabla 5'!F111/'[1]Tabla 3'!F111))</f>
        <v>1.8</v>
      </c>
      <c r="G111" s="96">
        <f>IF('[1]Tabla 3'!G111=0,0,('[1]Tabla 5'!G111/'[1]Tabla 3'!G111))</f>
        <v>1.8</v>
      </c>
      <c r="H111" s="96">
        <f>IF('[1]Tabla 3'!H111=0,0,('[1]Tabla 5'!H111/'[1]Tabla 3'!H111))</f>
        <v>1.7333333333333334</v>
      </c>
      <c r="I111" s="96">
        <f>IF('[1]Tabla 3'!I111=0,0,('[1]Tabla 5'!I111/'[1]Tabla 3'!I111))</f>
        <v>1.5963414634146342</v>
      </c>
      <c r="J111" s="96">
        <f>IF('[1]Tabla 3'!J111=0,0,('[1]Tabla 5'!J111/'[1]Tabla 3'!J111))</f>
        <v>1.8</v>
      </c>
      <c r="K111" s="96">
        <f>IF('[1]Tabla 3'!K111=0,0,('[1]Tabla 5'!K111/'[1]Tabla 3'!K111))</f>
        <v>1.6288888888888888</v>
      </c>
      <c r="L111" s="96">
        <f>IF('[1]Tabla 3'!L111=0,0,('[1]Tabla 5'!L111/'[1]Tabla 3'!L111))</f>
        <v>1</v>
      </c>
      <c r="M111" s="96">
        <f>IF('[1]Tabla 3'!M111=0,0,('[1]Tabla 5'!M111/'[1]Tabla 3'!M111))</f>
        <v>1.5956521739130434</v>
      </c>
      <c r="N111" s="96">
        <f>IF('[1]Tabla 3'!N111=0,0,('[1]Tabla 5'!N111/'[1]Tabla 3'!N111))</f>
        <v>1.7714285714285714</v>
      </c>
      <c r="O111" s="96">
        <f>IF('[1]Tabla 3'!O111=0,0,('[1]Tabla 5'!O111/'[1]Tabla 3'!O111))</f>
        <v>1.7</v>
      </c>
      <c r="P111" s="96">
        <f>IF('[1]Tabla 3'!P111=0,0,('[1]Tabla 5'!P111/'[1]Tabla 3'!P111))</f>
        <v>1.45</v>
      </c>
      <c r="Q111" s="96">
        <f>IF('[1]Tabla 3'!Q111=0,0,('[1]Tabla 5'!Q111/'[1]Tabla 3'!Q111))</f>
        <v>1.72</v>
      </c>
      <c r="R111" s="96">
        <f>IF('[1]Tabla 3'!R111=0,0,('[1]Tabla 5'!R111/'[1]Tabla 3'!R111))</f>
        <v>1.72</v>
      </c>
      <c r="S111" s="96">
        <f>IF('[1]Tabla 3'!S111=0,0,('[1]Tabla 5'!S111/'[1]Tabla 3'!S111))</f>
        <v>1.7337662337662338</v>
      </c>
      <c r="T111" s="96">
        <f>IF('[1]Tabla 3'!T111=0,0,('[1]Tabla 5'!T111/'[1]Tabla 3'!T111))</f>
        <v>1.7421715374384412</v>
      </c>
      <c r="U111" s="96">
        <f>IF('[1]Tabla 3'!U111=0,0,('[1]Tabla 5'!U111/'[1]Tabla 3'!U111))</f>
        <v>1.76</v>
      </c>
      <c r="V111" s="96">
        <f>IF('[1]Tabla 3'!V111=0,0,('[1]Tabla 5'!V111/'[1]Tabla 3'!V111))</f>
        <v>0.61555555555555552</v>
      </c>
      <c r="W111" s="96">
        <f>IF('[1]Tabla 3'!W111=0,0,('[1]Tabla 5'!W111/'[1]Tabla 3'!W111))</f>
        <v>1.7</v>
      </c>
      <c r="X111" s="96">
        <f>IF('[1]Tabla 3'!X111=0,0,('[1]Tabla 5'!X111/'[1]Tabla 3'!X111))</f>
        <v>1.4332692307692307</v>
      </c>
      <c r="Y111" s="96">
        <f>'[1]Tabla 5'!Y111/'[1]Tabla 3'!Y111</f>
        <v>1.8</v>
      </c>
      <c r="Z111" s="96">
        <f>'[1]Tabla 5'!Z111/'[1]Tabla 3'!Z111</f>
        <v>1.8</v>
      </c>
      <c r="AA111" s="96">
        <v>2</v>
      </c>
      <c r="AB111" s="96">
        <v>1.8</v>
      </c>
      <c r="AC111" s="96">
        <f>+IF('[1]Tabla 3'!AC111=0,0,('[1]Tabla 5'!AC111/'[1]Tabla 3'!AC111))</f>
        <v>2</v>
      </c>
      <c r="AD111" s="96">
        <f>+IF('[1]Tabla 3'!AD111=0,0,('[1]Tabla 5'!AD111/'[1]Tabla 3'!AD111))</f>
        <v>1.8</v>
      </c>
      <c r="AE111" s="96">
        <f>+IF('[1]Tabla 3'!AE111=0,0,('[1]Tabla 5'!AE111/'[1]Tabla 3'!AE111))</f>
        <v>2</v>
      </c>
      <c r="AF111" s="96">
        <f>+IF('[1]Tabla 3'!AF111=0,0,('[1]Tabla 5'!AF111/'[1]Tabla 3'!AF111))</f>
        <v>1.8</v>
      </c>
      <c r="AG111" s="96">
        <f>+IF('[1]Tabla 3'!AG111=0,0,('[1]Tabla 5'!AG111/'[1]Tabla 3'!AG111))</f>
        <v>1.0625</v>
      </c>
      <c r="AH111" s="96">
        <f>+IF('[1]Tabla 3'!AH111=0,0,('[1]Tabla 5'!AH111/'[1]Tabla 3'!AH111))</f>
        <v>1.0333333333333334</v>
      </c>
      <c r="AI111" s="96">
        <f>+IF('[1]Tabla 3'!AI111=0,0,('[1]Tabla 5'!AI111/'[1]Tabla 3'!AI111))</f>
        <v>1.9901234567901234</v>
      </c>
      <c r="AJ111" s="96">
        <f>+IF('[1]Tabla 3'!AJ111=0,0,('[1]Tabla 5'!AJ111/'[1]Tabla 3'!AJ111))</f>
        <v>1.8</v>
      </c>
    </row>
    <row r="112" spans="1:49" ht="16.5" customHeight="1" x14ac:dyDescent="0.25">
      <c r="A112" s="95" t="s">
        <v>12</v>
      </c>
      <c r="B112" s="96">
        <f>IF('[1]Tabla 3'!B112=0,0,('[1]Tabla 5'!B112/'[1]Tabla 3'!B112))</f>
        <v>1.4850000000000001</v>
      </c>
      <c r="C112" s="96">
        <f>IF('[1]Tabla 3'!C112=0,0,('[1]Tabla 5'!C112/'[1]Tabla 3'!C112))</f>
        <v>1.8</v>
      </c>
      <c r="D112" s="96">
        <f>IF('[1]Tabla 3'!D112=0,0,('[1]Tabla 5'!D112/'[1]Tabla 3'!D112))</f>
        <v>1.4</v>
      </c>
      <c r="E112" s="96">
        <f>IF('[1]Tabla 3'!E112=0,0,('[1]Tabla 5'!E112/'[1]Tabla 3'!E112))</f>
        <v>1.46</v>
      </c>
      <c r="F112" s="96">
        <f>IF('[1]Tabla 3'!F112=0,0,('[1]Tabla 5'!F112/'[1]Tabla 3'!F112))</f>
        <v>1.43</v>
      </c>
      <c r="G112" s="96">
        <f>IF('[1]Tabla 3'!G112=0,0,('[1]Tabla 5'!G112/'[1]Tabla 3'!G112))</f>
        <v>1.43</v>
      </c>
      <c r="H112" s="96">
        <f>IF('[1]Tabla 3'!H112=0,0,('[1]Tabla 5'!H112/'[1]Tabla 3'!H112))</f>
        <v>1.4</v>
      </c>
      <c r="I112" s="96">
        <f>IF('[1]Tabla 3'!I112=0,0,('[1]Tabla 5'!I112/'[1]Tabla 3'!I112))</f>
        <v>1.44</v>
      </c>
      <c r="J112" s="96">
        <f>IF('[1]Tabla 3'!J112=0,0,('[1]Tabla 5'!J112/'[1]Tabla 3'!J112))</f>
        <v>1.47</v>
      </c>
      <c r="K112" s="96">
        <f>IF('[1]Tabla 3'!K112=0,0,('[1]Tabla 5'!K112/'[1]Tabla 3'!K112))</f>
        <v>1.48</v>
      </c>
      <c r="L112" s="96">
        <f>IF('[1]Tabla 3'!L112=0,0,('[1]Tabla 5'!L112/'[1]Tabla 3'!L112))</f>
        <v>1.48</v>
      </c>
      <c r="M112" s="96">
        <f>IF('[1]Tabla 3'!M112=0,0,('[1]Tabla 5'!M112/'[1]Tabla 3'!M112))</f>
        <v>1.48</v>
      </c>
      <c r="N112" s="96">
        <f>IF('[1]Tabla 3'!N112=0,0,('[1]Tabla 5'!N112/'[1]Tabla 3'!N112))</f>
        <v>1.5</v>
      </c>
      <c r="O112" s="96">
        <f>IF('[1]Tabla 3'!O112=0,0,('[1]Tabla 5'!O112/'[1]Tabla 3'!O112))</f>
        <v>1.48</v>
      </c>
      <c r="P112" s="96">
        <f>IF('[1]Tabla 3'!P112=0,0,('[1]Tabla 5'!P112/'[1]Tabla 3'!P112))</f>
        <v>1.59</v>
      </c>
      <c r="Q112" s="96">
        <f>IF('[1]Tabla 3'!Q112=0,0,('[1]Tabla 5'!Q112/'[1]Tabla 3'!Q112))</f>
        <v>1.5</v>
      </c>
      <c r="R112" s="96">
        <f>IF('[1]Tabla 3'!R112=0,0,('[1]Tabla 5'!R112/'[1]Tabla 3'!R112))</f>
        <v>1.5</v>
      </c>
      <c r="S112" s="96">
        <f>IF('[1]Tabla 3'!S112=0,0,('[1]Tabla 5'!S112/'[1]Tabla 3'!S112))</f>
        <v>1.5591836734693878</v>
      </c>
      <c r="T112" s="96">
        <f>IF('[1]Tabla 3'!T112=0,0,('[1]Tabla 5'!T112/'[1]Tabla 3'!T112))</f>
        <v>1.5782024515618822</v>
      </c>
      <c r="U112" s="96">
        <f>IF('[1]Tabla 3'!U112=0,0,('[1]Tabla 5'!U112/'[1]Tabla 3'!U112))</f>
        <v>1.5536585365853659</v>
      </c>
      <c r="V112" s="96">
        <f>IF('[1]Tabla 3'!V112=0,0,('[1]Tabla 5'!V112/'[1]Tabla 3'!V112))</f>
        <v>1.2</v>
      </c>
      <c r="W112" s="96">
        <f>IF('[1]Tabla 3'!W112=0,0,('[1]Tabla 5'!W112/'[1]Tabla 3'!W112))</f>
        <v>1.56</v>
      </c>
      <c r="X112" s="96">
        <f>IF('[1]Tabla 3'!X112=0,0,('[1]Tabla 5'!X112/'[1]Tabla 3'!X112))</f>
        <v>1.6</v>
      </c>
      <c r="Y112" s="96">
        <f>'[1]Tabla 5'!Y112/'[1]Tabla 3'!Y112</f>
        <v>1.6</v>
      </c>
      <c r="Z112" s="96">
        <f>'[1]Tabla 5'!Z112/'[1]Tabla 3'!Z112</f>
        <v>1.5897435897435896</v>
      </c>
      <c r="AA112" s="96">
        <v>1.6142857142857141</v>
      </c>
      <c r="AB112" s="96">
        <v>1.5999999999999999</v>
      </c>
      <c r="AC112" s="96">
        <f>+IF('[1]Tabla 3'!AC112=0,0,('[1]Tabla 5'!AC112/'[1]Tabla 3'!AC112))</f>
        <v>1.6142857142857141</v>
      </c>
      <c r="AD112" s="96">
        <f>+IF('[1]Tabla 3'!AD112=0,0,('[1]Tabla 5'!AD112/'[1]Tabla 3'!AD112))</f>
        <v>1.6142857142857141</v>
      </c>
      <c r="AE112" s="96">
        <f>+IF('[1]Tabla 3'!AE112=0,0,('[1]Tabla 5'!AE112/'[1]Tabla 3'!AE112))</f>
        <v>1.6142857142857141</v>
      </c>
      <c r="AF112" s="96">
        <f>+IF('[1]Tabla 3'!AF112=0,0,('[1]Tabla 5'!AF112/'[1]Tabla 3'!AF112))</f>
        <v>1.5731707317073171</v>
      </c>
      <c r="AG112" s="96">
        <f>+IF('[1]Tabla 3'!AG112=0,0,('[1]Tabla 5'!AG112/'[1]Tabla 3'!AG112))</f>
        <v>1.4036363636363636</v>
      </c>
      <c r="AH112" s="96">
        <f>+IF('[1]Tabla 3'!AH112=0,0,('[1]Tabla 5'!AH112/'[1]Tabla 3'!AH112))</f>
        <v>0.8</v>
      </c>
      <c r="AI112" s="96">
        <f>+IF('[1]Tabla 3'!AI112=0,0,('[1]Tabla 5'!AI112/'[1]Tabla 3'!AI112))</f>
        <v>1.6</v>
      </c>
      <c r="AJ112" s="96">
        <f>+IF('[1]Tabla 3'!AJ112=0,0,('[1]Tabla 5'!AJ112/'[1]Tabla 3'!AJ112))</f>
        <v>1.56</v>
      </c>
    </row>
    <row r="113" spans="1:49" ht="16.5" customHeight="1" x14ac:dyDescent="0.25">
      <c r="A113" s="95" t="s">
        <v>11</v>
      </c>
      <c r="B113" s="96">
        <f>IF('[1]Tabla 3'!B113=0,0,('[1]Tabla 5'!B113/'[1]Tabla 3'!B113))</f>
        <v>1.5</v>
      </c>
      <c r="C113" s="96">
        <f>IF('[1]Tabla 3'!C113=0,0,('[1]Tabla 5'!C113/'[1]Tabla 3'!C113))</f>
        <v>0</v>
      </c>
      <c r="D113" s="96">
        <f>IF('[1]Tabla 3'!D113=0,0,('[1]Tabla 5'!D113/'[1]Tabla 3'!D113))</f>
        <v>1.4</v>
      </c>
      <c r="E113" s="96">
        <f>IF('[1]Tabla 3'!E113=0,0,('[1]Tabla 5'!E113/'[1]Tabla 3'!E113))</f>
        <v>1.5</v>
      </c>
      <c r="F113" s="96">
        <f>IF('[1]Tabla 3'!F113=0,0,('[1]Tabla 5'!F113/'[1]Tabla 3'!F113))</f>
        <v>1.5</v>
      </c>
      <c r="G113" s="96">
        <f>IF('[1]Tabla 3'!G113=0,0,('[1]Tabla 5'!G113/'[1]Tabla 3'!G113))</f>
        <v>0</v>
      </c>
      <c r="H113" s="96">
        <f>IF('[1]Tabla 3'!H113=0,0,('[1]Tabla 5'!H113/'[1]Tabla 3'!H113))</f>
        <v>1.5</v>
      </c>
      <c r="I113" s="96">
        <f>IF('[1]Tabla 3'!I113=0,0,('[1]Tabla 5'!I113/'[1]Tabla 3'!I113))</f>
        <v>0</v>
      </c>
      <c r="J113" s="96">
        <f>IF('[1]Tabla 3'!J113=0,0,('[1]Tabla 5'!J113/'[1]Tabla 3'!J113))</f>
        <v>1.5</v>
      </c>
      <c r="K113" s="96">
        <f>IF('[1]Tabla 3'!K113=0,0,('[1]Tabla 5'!K113/'[1]Tabla 3'!K113))</f>
        <v>0</v>
      </c>
      <c r="L113" s="96">
        <f>IF('[1]Tabla 3'!L113=0,0,('[1]Tabla 5'!L113/'[1]Tabla 3'!L113))</f>
        <v>0</v>
      </c>
      <c r="M113" s="96">
        <f>IF('[1]Tabla 3'!M113=0,0,('[1]Tabla 5'!M113/'[1]Tabla 3'!M113))</f>
        <v>1.4</v>
      </c>
      <c r="N113" s="96">
        <f>IF('[1]Tabla 3'!N113=0,0,('[1]Tabla 5'!N113/'[1]Tabla 3'!N113))</f>
        <v>1.4</v>
      </c>
      <c r="O113" s="96">
        <f>IF('[1]Tabla 3'!O113=0,0,('[1]Tabla 5'!O113/'[1]Tabla 3'!O113))</f>
        <v>1.29</v>
      </c>
      <c r="P113" s="96">
        <f>IF('[1]Tabla 3'!P113=0,0,('[1]Tabla 5'!P113/'[1]Tabla 3'!P113))</f>
        <v>1.24</v>
      </c>
      <c r="Q113" s="96">
        <f>IF('[1]Tabla 3'!Q113=0,0,('[1]Tabla 5'!Q113/'[1]Tabla 3'!Q113))</f>
        <v>1.5</v>
      </c>
      <c r="R113" s="96">
        <f>IF('[1]Tabla 3'!R113=0,0,('[1]Tabla 5'!R113/'[1]Tabla 3'!R113))</f>
        <v>1.5</v>
      </c>
      <c r="S113" s="96">
        <f>IF('[1]Tabla 3'!S113=0,0,('[1]Tabla 5'!S113/'[1]Tabla 3'!S113))</f>
        <v>0</v>
      </c>
      <c r="T113" s="96">
        <f>IF('[1]Tabla 3'!T113=0,0,('[1]Tabla 5'!T113/'[1]Tabla 3'!T113))</f>
        <v>1.3322488227470433</v>
      </c>
      <c r="U113" s="96">
        <f>IF('[1]Tabla 3'!U113=0,0,('[1]Tabla 5'!U113/'[1]Tabla 3'!U113))</f>
        <v>4.7619047619047616E-2</v>
      </c>
      <c r="V113" s="96">
        <f>IF('[1]Tabla 3'!V113=0,0,('[1]Tabla 5'!V113/'[1]Tabla 3'!V113))</f>
        <v>0.86313635200818628</v>
      </c>
      <c r="W113" s="96">
        <f>IF('[1]Tabla 3'!W113=0,0,('[1]Tabla 5'!W113/'[1]Tabla 3'!W113))</f>
        <v>1.938375350140056</v>
      </c>
      <c r="X113" s="96">
        <f>IF('[1]Tabla 3'!X113=0,0,('[1]Tabla 5'!X113/'[1]Tabla 3'!X113))</f>
        <v>0.96817359855334539</v>
      </c>
      <c r="Y113" s="96">
        <f>'[1]Tabla 5'!Y113/'[1]Tabla 3'!Y113</f>
        <v>1.5448356807511738</v>
      </c>
      <c r="Z113" s="96">
        <f>'[1]Tabla 5'!Z113/'[1]Tabla 3'!Z113</f>
        <v>1.7918110236220472</v>
      </c>
      <c r="AA113" s="96">
        <v>1.35</v>
      </c>
      <c r="AB113" s="96">
        <v>1.5666666666666667</v>
      </c>
      <c r="AC113" s="96">
        <f>+IF('[1]Tabla 3'!AC113=0,0,('[1]Tabla 5'!AC113/'[1]Tabla 3'!AC113))</f>
        <v>1.5399999999999998</v>
      </c>
      <c r="AD113" s="96">
        <f>+IF('[1]Tabla 3'!AD113=0,0,('[1]Tabla 5'!AD113/'[1]Tabla 3'!AD113))</f>
        <v>1.6</v>
      </c>
      <c r="AE113" s="96">
        <f>+IF('[1]Tabla 3'!AE113=0,0,('[1]Tabla 5'!AE113/'[1]Tabla 3'!AE113))</f>
        <v>1.628125</v>
      </c>
      <c r="AF113" s="96">
        <f>+IF('[1]Tabla 3'!AF113=0,0,('[1]Tabla 5'!AF113/'[1]Tabla 3'!AF113))</f>
        <v>1.6863607793840352</v>
      </c>
      <c r="AG113" s="96">
        <f>+IF('[1]Tabla 3'!AG113=0,0,('[1]Tabla 5'!AG113/'[1]Tabla 3'!AG113))</f>
        <v>1.482383419689119</v>
      </c>
      <c r="AH113" s="96">
        <f>+IF('[1]Tabla 3'!AH113=0,0,('[1]Tabla 5'!AH113/'[1]Tabla 3'!AH113))</f>
        <v>1.0481481481481481</v>
      </c>
      <c r="AI113" s="96">
        <f>+IF('[1]Tabla 3'!AI113=0,0,('[1]Tabla 5'!AI113/'[1]Tabla 3'!AI113))</f>
        <v>1.7142857142857142</v>
      </c>
      <c r="AJ113" s="96">
        <f>+IF('[1]Tabla 3'!AJ113=0,0,('[1]Tabla 5'!AJ113/'[1]Tabla 3'!AJ113))</f>
        <v>1.8661266568483061</v>
      </c>
    </row>
    <row r="114" spans="1:49" ht="16.5" customHeight="1" x14ac:dyDescent="0.25">
      <c r="A114" s="95" t="s">
        <v>18</v>
      </c>
      <c r="B114" s="96">
        <f>IF('[1]Tabla 3'!B114=0,0,('[1]Tabla 5'!B114/'[1]Tabla 3'!B114))</f>
        <v>0</v>
      </c>
      <c r="C114" s="96">
        <f>IF('[1]Tabla 3'!C114=0,0,('[1]Tabla 5'!C114/'[1]Tabla 3'!C114))</f>
        <v>1.8010899182561309</v>
      </c>
      <c r="D114" s="96">
        <f>IF('[1]Tabla 3'!D114=0,0,('[1]Tabla 5'!D114/'[1]Tabla 3'!D114))</f>
        <v>0</v>
      </c>
      <c r="E114" s="96">
        <f>IF('[1]Tabla 3'!E114=0,0,('[1]Tabla 5'!E114/'[1]Tabla 3'!E114))</f>
        <v>1.2</v>
      </c>
      <c r="F114" s="96">
        <f>IF('[1]Tabla 3'!F114=0,0,('[1]Tabla 5'!F114/'[1]Tabla 3'!F114))</f>
        <v>0</v>
      </c>
      <c r="G114" s="96">
        <f>IF('[1]Tabla 3'!G114=0,0,('[1]Tabla 5'!G114/'[1]Tabla 3'!G114))</f>
        <v>0</v>
      </c>
      <c r="H114" s="96">
        <f>IF('[1]Tabla 3'!H114=0,0,('[1]Tabla 5'!H114/'[1]Tabla 3'!H114))</f>
        <v>0</v>
      </c>
      <c r="I114" s="96">
        <f>IF('[1]Tabla 3'!I114=0,0,('[1]Tabla 5'!I114/'[1]Tabla 3'!I114))</f>
        <v>0</v>
      </c>
      <c r="J114" s="96">
        <f>IF('[1]Tabla 3'!J114=0,0,('[1]Tabla 5'!J114/'[1]Tabla 3'!J114))</f>
        <v>0</v>
      </c>
      <c r="K114" s="96">
        <f>IF('[1]Tabla 3'!K114=0,0,('[1]Tabla 5'!K114/'[1]Tabla 3'!K114))</f>
        <v>1.4</v>
      </c>
      <c r="L114" s="96">
        <f>IF('[1]Tabla 3'!L114=0,0,('[1]Tabla 5'!L114/'[1]Tabla 3'!L114))</f>
        <v>0</v>
      </c>
      <c r="M114" s="96">
        <f>IF('[1]Tabla 3'!M114=0,0,('[1]Tabla 5'!M114/'[1]Tabla 3'!M114))</f>
        <v>0</v>
      </c>
      <c r="N114" s="96">
        <f>IF('[1]Tabla 3'!N114=0,0,('[1]Tabla 5'!N114/'[1]Tabla 3'!N114))</f>
        <v>0</v>
      </c>
      <c r="O114" s="96">
        <f>IF('[1]Tabla 3'!O114=0,0,('[1]Tabla 5'!O114/'[1]Tabla 3'!O114))</f>
        <v>0</v>
      </c>
      <c r="P114" s="96">
        <f>IF('[1]Tabla 3'!P114=0,0,('[1]Tabla 5'!P114/'[1]Tabla 3'!P114))</f>
        <v>0</v>
      </c>
      <c r="Q114" s="96">
        <f>IF('[1]Tabla 3'!Q114=0,0,('[1]Tabla 5'!Q114/'[1]Tabla 3'!Q114))</f>
        <v>0</v>
      </c>
      <c r="R114" s="96">
        <f>IF('[1]Tabla 3'!R114=0,0,('[1]Tabla 5'!R114/'[1]Tabla 3'!R114))</f>
        <v>0</v>
      </c>
      <c r="S114" s="96">
        <f>IF('[1]Tabla 3'!S114=0,0,('[1]Tabla 5'!S114/'[1]Tabla 3'!S114))</f>
        <v>0</v>
      </c>
      <c r="T114" s="96">
        <f>IF('[1]Tabla 3'!T114=0,0,('[1]Tabla 5'!T114/'[1]Tabla 3'!T114))</f>
        <v>0</v>
      </c>
      <c r="U114" s="96">
        <f>IF('[1]Tabla 3'!U114=0,0,('[1]Tabla 5'!U114/'[1]Tabla 3'!U114))</f>
        <v>0</v>
      </c>
      <c r="V114" s="96">
        <f>IF('[1]Tabla 3'!V114=0,0,('[1]Tabla 5'!V114/'[1]Tabla 3'!V114))</f>
        <v>0</v>
      </c>
      <c r="W114" s="96" t="s">
        <v>2</v>
      </c>
      <c r="X114" s="96" t="s">
        <v>2</v>
      </c>
      <c r="Y114" s="96" t="s">
        <v>2</v>
      </c>
      <c r="Z114" s="96" t="s">
        <v>2</v>
      </c>
      <c r="AA114" s="96">
        <v>0</v>
      </c>
      <c r="AB114" s="96">
        <v>0</v>
      </c>
      <c r="AC114" s="96">
        <f>+IF('[1]Tabla 3'!AC114=0,0,('[1]Tabla 5'!AC114/'[1]Tabla 3'!AC114))</f>
        <v>0</v>
      </c>
      <c r="AD114" s="96">
        <f>+IF('[1]Tabla 3'!AD114=0,0,('[1]Tabla 5'!AD114/'[1]Tabla 3'!AD114))</f>
        <v>0</v>
      </c>
      <c r="AE114" s="96">
        <f>+IF('[1]Tabla 3'!AE114=0,0,('[1]Tabla 5'!AE114/'[1]Tabla 3'!AE114))</f>
        <v>0</v>
      </c>
      <c r="AF114" s="96">
        <f>+IF('[1]Tabla 3'!AF114=0,0,('[1]Tabla 5'!AF114/'[1]Tabla 3'!AF114))</f>
        <v>0</v>
      </c>
      <c r="AG114" s="96">
        <f>+IF('[1]Tabla 3'!AG114=0,0,('[1]Tabla 5'!AG114/'[1]Tabla 3'!AG114))</f>
        <v>0</v>
      </c>
      <c r="AH114" s="96">
        <f>+IF('[1]Tabla 3'!AH114=0,0,('[1]Tabla 5'!AH114/'[1]Tabla 3'!AH114))</f>
        <v>0</v>
      </c>
      <c r="AI114" s="96">
        <f>+IF('[1]Tabla 3'!AI114=0,0,('[1]Tabla 5'!AI114/'[1]Tabla 3'!AI114))</f>
        <v>0</v>
      </c>
      <c r="AJ114" s="96">
        <f>+IF('[1]Tabla 3'!AJ114=0,0,('[1]Tabla 5'!AJ114/'[1]Tabla 3'!AJ114))</f>
        <v>0</v>
      </c>
    </row>
    <row r="115" spans="1:49" ht="16.5" customHeight="1" x14ac:dyDescent="0.25">
      <c r="A115" s="95" t="s">
        <v>33</v>
      </c>
      <c r="B115" s="96"/>
      <c r="C115" s="96"/>
      <c r="D115" s="96"/>
      <c r="E115" s="96"/>
      <c r="F115" s="96"/>
      <c r="G115" s="96"/>
      <c r="H115" s="96"/>
      <c r="I115" s="96"/>
      <c r="J115" s="96"/>
      <c r="K115" s="96">
        <v>0</v>
      </c>
      <c r="L115" s="96">
        <v>0</v>
      </c>
      <c r="M115" s="96">
        <v>0</v>
      </c>
      <c r="N115" s="96">
        <v>0</v>
      </c>
      <c r="O115" s="96">
        <v>0</v>
      </c>
      <c r="P115" s="96">
        <v>0</v>
      </c>
      <c r="Q115" s="96">
        <v>0</v>
      </c>
      <c r="R115" s="96">
        <v>0</v>
      </c>
      <c r="S115" s="96">
        <v>0</v>
      </c>
      <c r="T115" s="96">
        <v>0</v>
      </c>
      <c r="U115" s="96">
        <v>0</v>
      </c>
      <c r="V115" s="96">
        <v>0</v>
      </c>
      <c r="W115" s="96">
        <v>0</v>
      </c>
      <c r="X115" s="96">
        <v>0</v>
      </c>
      <c r="Y115" s="96">
        <v>0</v>
      </c>
      <c r="Z115" s="96">
        <v>0</v>
      </c>
      <c r="AA115" s="96">
        <v>5.8</v>
      </c>
      <c r="AB115" s="96">
        <v>5</v>
      </c>
      <c r="AC115" s="96">
        <f>+IF('[1]Tabla 3'!AC115=0,0,('[1]Tabla 5'!AC115/'[1]Tabla 3'!AC115))</f>
        <v>4</v>
      </c>
      <c r="AD115" s="96">
        <f>+IF('[1]Tabla 3'!AD115=0,0,('[1]Tabla 5'!AD115/'[1]Tabla 3'!AD115))</f>
        <v>5</v>
      </c>
      <c r="AE115" s="96">
        <f>+IF('[1]Tabla 3'!AE115=0,0,('[1]Tabla 5'!AE115/'[1]Tabla 3'!AE115))</f>
        <v>1.6</v>
      </c>
      <c r="AF115" s="96">
        <f>+IF('[1]Tabla 3'!AF115=0,0,('[1]Tabla 5'!AF115/'[1]Tabla 3'!AF115))</f>
        <v>5.5</v>
      </c>
      <c r="AG115" s="96">
        <f>+IF('[1]Tabla 3'!AG115=0,0,('[1]Tabla 5'!AG115/'[1]Tabla 3'!AG115))</f>
        <v>7</v>
      </c>
      <c r="AH115" s="96">
        <f>+IF('[1]Tabla 3'!AH115=0,0,('[1]Tabla 5'!AH115/'[1]Tabla 3'!AH115))</f>
        <v>4</v>
      </c>
      <c r="AI115" s="96">
        <f>+IF('[1]Tabla 3'!AI115=0,0,('[1]Tabla 5'!AI115/'[1]Tabla 3'!AI115))</f>
        <v>4</v>
      </c>
      <c r="AJ115" s="96">
        <f>+IF('[1]Tabla 3'!AJ115=0,0,('[1]Tabla 5'!AJ115/'[1]Tabla 3'!AJ115))</f>
        <v>2</v>
      </c>
    </row>
    <row r="116" spans="1:49" ht="16.5" customHeight="1" x14ac:dyDescent="0.25">
      <c r="A116" s="95" t="s">
        <v>32</v>
      </c>
      <c r="B116" s="96">
        <f>IF('[1]Tabla 3'!B116=0,0,('[1]Tabla 5'!B116/'[1]Tabla 3'!B116))</f>
        <v>1.8996941896024464</v>
      </c>
      <c r="C116" s="96">
        <f>IF('[1]Tabla 3'!C116=0,0,('[1]Tabla 5'!C116/'[1]Tabla 3'!C116))</f>
        <v>0</v>
      </c>
      <c r="D116" s="96">
        <f>IF('[1]Tabla 3'!D116=0,0,('[1]Tabla 5'!D116/'[1]Tabla 3'!D116))</f>
        <v>1.4</v>
      </c>
      <c r="E116" s="96">
        <f>IF('[1]Tabla 3'!E116=0,0,('[1]Tabla 5'!E116/'[1]Tabla 3'!E116))</f>
        <v>2.0299999999999998</v>
      </c>
      <c r="F116" s="96">
        <f>IF('[1]Tabla 3'!F116=0,0,('[1]Tabla 5'!F116/'[1]Tabla 3'!F116))</f>
        <v>2</v>
      </c>
      <c r="G116" s="96">
        <f>IF('[1]Tabla 3'!G116=0,0,('[1]Tabla 5'!G116/'[1]Tabla 3'!G116))</f>
        <v>2</v>
      </c>
      <c r="H116" s="96">
        <f>IF('[1]Tabla 3'!H116=0,0,('[1]Tabla 5'!H116/'[1]Tabla 3'!H116))</f>
        <v>2</v>
      </c>
      <c r="I116" s="96">
        <f>IF('[1]Tabla 3'!I116=0,0,('[1]Tabla 5'!I116/'[1]Tabla 3'!I116))</f>
        <v>1.6</v>
      </c>
      <c r="J116" s="96">
        <f>IF('[1]Tabla 3'!J116=0,0,('[1]Tabla 5'!J116/'[1]Tabla 3'!J116))</f>
        <v>2</v>
      </c>
      <c r="K116" s="96">
        <f>IF('[1]Tabla 3'!K116=0,0,('[1]Tabla 5'!K116/'[1]Tabla 3'!K116))</f>
        <v>1.6400000000000001</v>
      </c>
      <c r="L116" s="96">
        <f>IF('[1]Tabla 3'!L116=0,0,('[1]Tabla 5'!L116/'[1]Tabla 3'!L116))</f>
        <v>0</v>
      </c>
      <c r="M116" s="96">
        <f>IF('[1]Tabla 3'!M116=0,0,('[1]Tabla 5'!M116/'[1]Tabla 3'!M116))</f>
        <v>0</v>
      </c>
      <c r="N116" s="96">
        <f>IF('[1]Tabla 3'!N116=0,0,('[1]Tabla 5'!N116/'[1]Tabla 3'!N116))</f>
        <v>1.6</v>
      </c>
      <c r="O116" s="96">
        <f>IF('[1]Tabla 3'!O116=0,0,('[1]Tabla 5'!O116/'[1]Tabla 3'!O116))</f>
        <v>1.57</v>
      </c>
      <c r="P116" s="96">
        <f>IF('[1]Tabla 3'!P116=0,0,('[1]Tabla 5'!P116/'[1]Tabla 3'!P116))</f>
        <v>1.6600000000000001</v>
      </c>
      <c r="Q116" s="96">
        <f>IF('[1]Tabla 3'!Q116=0,0,('[1]Tabla 5'!Q116/'[1]Tabla 3'!Q116))</f>
        <v>0</v>
      </c>
      <c r="R116" s="96">
        <f>IF('[1]Tabla 3'!R116=0,0,('[1]Tabla 5'!R116/'[1]Tabla 3'!R116))</f>
        <v>0</v>
      </c>
      <c r="S116" s="96">
        <f>IF('[1]Tabla 3'!S116=0,0,('[1]Tabla 5'!S116/'[1]Tabla 3'!S116))</f>
        <v>0</v>
      </c>
      <c r="T116" s="96">
        <f>IF('[1]Tabla 3'!T116=0,0,('[1]Tabla 5'!T116/'[1]Tabla 3'!T116))</f>
        <v>3.0744203601854845</v>
      </c>
      <c r="U116" s="96">
        <f>IF('[1]Tabla 3'!U116=0,0,('[1]Tabla 5'!U116/'[1]Tabla 3'!U116))</f>
        <v>2.5</v>
      </c>
      <c r="V116" s="96">
        <f>IF('[1]Tabla 3'!V116=0,0,('[1]Tabla 5'!V116/'[1]Tabla 3'!V116))</f>
        <v>2.36</v>
      </c>
      <c r="W116" s="96">
        <f>IF('[1]Tabla 3'!W116=0,0,('[1]Tabla 5'!W116/'[1]Tabla 3'!W116))</f>
        <v>3</v>
      </c>
      <c r="X116" s="96">
        <f>IF('[1]Tabla 3'!X116=0,0,('[1]Tabla 5'!X116/'[1]Tabla 3'!X116))</f>
        <v>3</v>
      </c>
      <c r="Y116" s="96">
        <f>'[1]Tabla 5'!Y116/'[1]Tabla 3'!Y116</f>
        <v>3.5</v>
      </c>
      <c r="Z116" s="96">
        <f>'[1]Tabla 5'!Z116/'[1]Tabla 3'!Z116</f>
        <v>3.5</v>
      </c>
      <c r="AA116" s="96">
        <v>4</v>
      </c>
      <c r="AB116" s="96">
        <v>3.8333333333333335</v>
      </c>
      <c r="AC116" s="96">
        <f>+IF('[1]Tabla 3'!AC116=0,0,('[1]Tabla 5'!AC116/'[1]Tabla 3'!AC116))</f>
        <v>4</v>
      </c>
      <c r="AD116" s="96">
        <f>+IF('[1]Tabla 3'!AD116=0,0,('[1]Tabla 5'!AD116/'[1]Tabla 3'!AD116))</f>
        <v>3.75</v>
      </c>
      <c r="AE116" s="96">
        <f>+IF('[1]Tabla 3'!AE116=0,0,('[1]Tabla 5'!AE116/'[1]Tabla 3'!AE116))</f>
        <v>3.5</v>
      </c>
      <c r="AF116" s="96">
        <f>+IF('[1]Tabla 3'!AF116=0,0,('[1]Tabla 5'!AF116/'[1]Tabla 3'!AF116))</f>
        <v>3.6066666666666665</v>
      </c>
      <c r="AG116" s="96">
        <f>+IF('[1]Tabla 3'!AG116=0,0,('[1]Tabla 5'!AG116/'[1]Tabla 3'!AG116))</f>
        <v>2.6923072338345824</v>
      </c>
      <c r="AH116" s="96">
        <f>+IF('[1]Tabla 3'!AH116=0,0,('[1]Tabla 5'!AH116/'[1]Tabla 3'!AH116))</f>
        <v>3.6950000000000003</v>
      </c>
      <c r="AI116" s="96">
        <f>+IF('[1]Tabla 3'!AI116=0,0,('[1]Tabla 5'!AI116/'[1]Tabla 3'!AI116))</f>
        <v>3.5000905961224857</v>
      </c>
      <c r="AJ116" s="96">
        <f>+IF('[1]Tabla 3'!AJ116=0,0,('[1]Tabla 5'!AJ116/'[1]Tabla 3'!AJ116))</f>
        <v>4.45</v>
      </c>
    </row>
    <row r="117" spans="1:49" ht="16.5" customHeight="1" x14ac:dyDescent="0.25">
      <c r="A117" s="95" t="s">
        <v>10</v>
      </c>
      <c r="B117" s="96">
        <f>IF('[1]Tabla 3'!B117=0,0,('[1]Tabla 5'!B117/'[1]Tabla 3'!B117))</f>
        <v>0</v>
      </c>
      <c r="C117" s="96">
        <f>IF('[1]Tabla 3'!C117=0,0,('[1]Tabla 5'!C117/'[1]Tabla 3'!C117))</f>
        <v>1.9</v>
      </c>
      <c r="D117" s="96">
        <f>IF('[1]Tabla 3'!D117=0,0,('[1]Tabla 5'!D117/'[1]Tabla 3'!D117))</f>
        <v>0</v>
      </c>
      <c r="E117" s="96">
        <f>IF('[1]Tabla 3'!E117=0,0,('[1]Tabla 5'!E117/'[1]Tabla 3'!E117))</f>
        <v>0</v>
      </c>
      <c r="F117" s="96">
        <f>IF('[1]Tabla 3'!F117=0,0,('[1]Tabla 5'!F117/'[1]Tabla 3'!F117))</f>
        <v>0</v>
      </c>
      <c r="G117" s="96">
        <f>IF('[1]Tabla 3'!G117=0,0,('[1]Tabla 5'!G117/'[1]Tabla 3'!G117))</f>
        <v>0</v>
      </c>
      <c r="H117" s="96">
        <f>IF('[1]Tabla 3'!H117=0,0,('[1]Tabla 5'!H117/'[1]Tabla 3'!H117))</f>
        <v>0</v>
      </c>
      <c r="I117" s="96">
        <f>IF('[1]Tabla 3'!I117=0,0,('[1]Tabla 5'!I117/'[1]Tabla 3'!I117))</f>
        <v>0</v>
      </c>
      <c r="J117" s="96">
        <f>IF('[1]Tabla 3'!J117=0,0,('[1]Tabla 5'!J117/'[1]Tabla 3'!J117))</f>
        <v>0</v>
      </c>
      <c r="K117" s="96">
        <f>IF('[1]Tabla 3'!K117=0,0,('[1]Tabla 5'!K117/'[1]Tabla 3'!K117))</f>
        <v>0</v>
      </c>
      <c r="L117" s="96">
        <f>IF('[1]Tabla 3'!L117=0,0,('[1]Tabla 5'!L117/'[1]Tabla 3'!L117))</f>
        <v>0</v>
      </c>
      <c r="M117" s="96">
        <f>IF('[1]Tabla 3'!M117=0,0,('[1]Tabla 5'!M117/'[1]Tabla 3'!M117))</f>
        <v>0</v>
      </c>
      <c r="N117" s="96">
        <f>IF('[1]Tabla 3'!N117=0,0,('[1]Tabla 5'!N117/'[1]Tabla 3'!N117))</f>
        <v>0</v>
      </c>
      <c r="O117" s="96">
        <f>IF('[1]Tabla 3'!O117=0,0,('[1]Tabla 5'!O117/'[1]Tabla 3'!O117))</f>
        <v>1.8</v>
      </c>
      <c r="P117" s="96">
        <f>IF('[1]Tabla 3'!P117=0,0,('[1]Tabla 5'!P117/'[1]Tabla 3'!P117))</f>
        <v>0</v>
      </c>
      <c r="Q117" s="96">
        <f>IF('[1]Tabla 3'!Q117=0,0,('[1]Tabla 5'!Q117/'[1]Tabla 3'!Q117))</f>
        <v>2</v>
      </c>
      <c r="R117" s="96">
        <f>IF('[1]Tabla 3'!R117=0,0,('[1]Tabla 5'!R117/'[1]Tabla 3'!R117))</f>
        <v>2</v>
      </c>
      <c r="S117" s="96">
        <f>IF('[1]Tabla 3'!S117=0,0,('[1]Tabla 5'!S117/'[1]Tabla 3'!S117))</f>
        <v>2</v>
      </c>
      <c r="T117" s="96">
        <f>IF('[1]Tabla 3'!T117=0,0,('[1]Tabla 5'!T117/'[1]Tabla 3'!T117))</f>
        <v>2.0496135734569898</v>
      </c>
      <c r="U117" s="96">
        <f>IF('[1]Tabla 3'!U117=0,0,('[1]Tabla 5'!U117/'[1]Tabla 3'!U117))</f>
        <v>2</v>
      </c>
      <c r="V117" s="96">
        <f>IF('[1]Tabla 3'!V117=0,0,('[1]Tabla 5'!V117/'[1]Tabla 3'!V117))</f>
        <v>1.4333333333333333</v>
      </c>
      <c r="W117" s="96">
        <f>IF('[1]Tabla 3'!W117=0,0,('[1]Tabla 5'!W117/'[1]Tabla 3'!W117))</f>
        <v>2</v>
      </c>
      <c r="X117" s="96">
        <f>IF('[1]Tabla 3'!X117=0,0,('[1]Tabla 5'!X117/'[1]Tabla 3'!X117))</f>
        <v>0.83333333333333337</v>
      </c>
      <c r="Y117" s="96">
        <f>'[1]Tabla 5'!Y117/'[1]Tabla 3'!Y117</f>
        <v>2</v>
      </c>
      <c r="Z117" s="96">
        <f>'[1]Tabla 5'!Z117/'[1]Tabla 3'!Z117</f>
        <v>2.5</v>
      </c>
      <c r="AA117" s="96">
        <v>2.1</v>
      </c>
      <c r="AB117" s="96">
        <v>2.2999999999999998</v>
      </c>
      <c r="AC117" s="96">
        <f>+IF('[1]Tabla 3'!AC117=0,0,('[1]Tabla 5'!AC117/'[1]Tabla 3'!AC117))</f>
        <v>2.2999999999999998</v>
      </c>
      <c r="AD117" s="96">
        <f>+IF('[1]Tabla 3'!AD117=0,0,('[1]Tabla 5'!AD117/'[1]Tabla 3'!AD117))</f>
        <v>2.2999999999999998</v>
      </c>
      <c r="AE117" s="96">
        <f>+IF('[1]Tabla 3'!AE117=0,0,('[1]Tabla 5'!AE117/'[1]Tabla 3'!AE117))</f>
        <v>2.5</v>
      </c>
      <c r="AF117" s="96">
        <f>+IF('[1]Tabla 3'!AF117=0,0,('[1]Tabla 5'!AF117/'[1]Tabla 3'!AF117))</f>
        <v>2.5</v>
      </c>
      <c r="AG117" s="96">
        <f>+IF('[1]Tabla 3'!AG117=0,0,('[1]Tabla 5'!AG117/'[1]Tabla 3'!AG117))</f>
        <v>2.8</v>
      </c>
      <c r="AH117" s="96">
        <f>+IF('[1]Tabla 3'!AH117=0,0,('[1]Tabla 5'!AH117/'[1]Tabla 3'!AH117))</f>
        <v>2.3666666666666667</v>
      </c>
      <c r="AI117" s="96">
        <f>+IF('[1]Tabla 3'!AI117=0,0,('[1]Tabla 5'!AI117/'[1]Tabla 3'!AI117))</f>
        <v>2.5</v>
      </c>
      <c r="AJ117" s="96">
        <f>+IF('[1]Tabla 3'!AJ117=0,0,('[1]Tabla 5'!AJ117/'[1]Tabla 3'!AJ117))</f>
        <v>2.3777777777777778</v>
      </c>
    </row>
    <row r="118" spans="1:49" ht="16.5" customHeight="1" x14ac:dyDescent="0.25">
      <c r="A118" s="95" t="s">
        <v>31</v>
      </c>
      <c r="B118" s="96">
        <f>IF('[1]Tabla 3'!B118=0,0,('[1]Tabla 5'!B118/'[1]Tabla 3'!B118))</f>
        <v>1.8666666666666667</v>
      </c>
      <c r="C118" s="96">
        <f>IF('[1]Tabla 3'!C118=0,0,('[1]Tabla 5'!C118/'[1]Tabla 3'!C118))</f>
        <v>2.5</v>
      </c>
      <c r="D118" s="96">
        <f>IF('[1]Tabla 3'!D118=0,0,('[1]Tabla 5'!D118/'[1]Tabla 3'!D118))</f>
        <v>1.6</v>
      </c>
      <c r="E118" s="96">
        <f>IF('[1]Tabla 3'!E118=0,0,('[1]Tabla 5'!E118/'[1]Tabla 3'!E118))</f>
        <v>1.92</v>
      </c>
      <c r="F118" s="96">
        <f>IF('[1]Tabla 3'!F118=0,0,('[1]Tabla 5'!F118/'[1]Tabla 3'!F118))</f>
        <v>1.8</v>
      </c>
      <c r="G118" s="96">
        <f>IF('[1]Tabla 3'!G118=0,0,('[1]Tabla 5'!G118/'[1]Tabla 3'!G118))</f>
        <v>1.83</v>
      </c>
      <c r="H118" s="96">
        <f>IF('[1]Tabla 3'!H118=0,0,('[1]Tabla 5'!H118/'[1]Tabla 3'!H118))</f>
        <v>1.7</v>
      </c>
      <c r="I118" s="96">
        <f>IF('[1]Tabla 3'!I118=0,0,('[1]Tabla 5'!I118/'[1]Tabla 3'!I118))</f>
        <v>2.2100101317122594</v>
      </c>
      <c r="J118" s="96">
        <f>IF('[1]Tabla 3'!J118=0,0,('[1]Tabla 5'!J118/'[1]Tabla 3'!J118))</f>
        <v>1.8299999999999998</v>
      </c>
      <c r="K118" s="96">
        <f>IF('[1]Tabla 3'!K118=0,0,('[1]Tabla 5'!K118/'[1]Tabla 3'!K118))</f>
        <v>2.2669999999999999</v>
      </c>
      <c r="L118" s="96">
        <f>IF('[1]Tabla 3'!L118=0,0,('[1]Tabla 5'!L118/'[1]Tabla 3'!L118))</f>
        <v>1.6317460000000001</v>
      </c>
      <c r="M118" s="96">
        <f>IF('[1]Tabla 3'!M118=0,0,('[1]Tabla 5'!M118/'[1]Tabla 3'!M118))</f>
        <v>1.93333</v>
      </c>
      <c r="N118" s="96">
        <f>IF('[1]Tabla 3'!N118=0,0,('[1]Tabla 5'!N118/'[1]Tabla 3'!N118))</f>
        <v>1.9296296296296296</v>
      </c>
      <c r="O118" s="96">
        <f>IF('[1]Tabla 3'!O118=0,0,('[1]Tabla 5'!O118/'[1]Tabla 3'!O118))</f>
        <v>1.57</v>
      </c>
      <c r="P118" s="96">
        <f>IF('[1]Tabla 3'!P118=0,0,('[1]Tabla 5'!P118/'[1]Tabla 3'!P118))</f>
        <v>2.2999999999999998</v>
      </c>
      <c r="Q118" s="96">
        <f>IF('[1]Tabla 3'!Q118=0,0,('[1]Tabla 5'!Q118/'[1]Tabla 3'!Q118))</f>
        <v>2.2000000000000002</v>
      </c>
      <c r="R118" s="96">
        <f>IF('[1]Tabla 3'!R118=0,0,('[1]Tabla 5'!R118/'[1]Tabla 3'!R118))</f>
        <v>2.2000000000000002</v>
      </c>
      <c r="S118" s="96">
        <f>IF('[1]Tabla 3'!S118=0,0,('[1]Tabla 5'!S118/'[1]Tabla 3'!S118))</f>
        <v>1</v>
      </c>
      <c r="T118" s="96">
        <f>IF('[1]Tabla 3'!T118=0,0,('[1]Tabla 5'!T118/'[1]Tabla 3'!T118))</f>
        <v>2.254574930802689</v>
      </c>
      <c r="U118" s="96">
        <f>IF('[1]Tabla 3'!U118=0,0,('[1]Tabla 5'!U118/'[1]Tabla 3'!U118))</f>
        <v>1.8636363636363635</v>
      </c>
      <c r="V118" s="96">
        <f>IF('[1]Tabla 3'!V118=0,0,('[1]Tabla 5'!V118/'[1]Tabla 3'!V118))</f>
        <v>1.1368750000000001</v>
      </c>
      <c r="W118" s="96">
        <f>IF('[1]Tabla 3'!W118=0,0,('[1]Tabla 5'!W118/'[1]Tabla 3'!W118))</f>
        <v>1.9538461538461536</v>
      </c>
      <c r="X118" s="96">
        <f>IF('[1]Tabla 3'!X118=0,0,('[1]Tabla 5'!X118/'[1]Tabla 3'!X118))</f>
        <v>1.4275362318840579</v>
      </c>
      <c r="Y118" s="96">
        <f>'[1]Tabla 5'!Y118/'[1]Tabla 3'!Y118</f>
        <v>2.5</v>
      </c>
      <c r="Z118" s="96">
        <f>'[1]Tabla 5'!Z118/'[1]Tabla 3'!Z118</f>
        <v>2.6</v>
      </c>
      <c r="AA118" s="96">
        <v>2.44</v>
      </c>
      <c r="AB118" s="96">
        <v>3</v>
      </c>
      <c r="AC118" s="96">
        <f>+IF('[1]Tabla 3'!AC118=0,0,('[1]Tabla 5'!AC118/'[1]Tabla 3'!AC118))</f>
        <v>2.5</v>
      </c>
      <c r="AD118" s="96">
        <f>+IF('[1]Tabla 3'!AD118=0,0,('[1]Tabla 5'!AD118/'[1]Tabla 3'!AD118))</f>
        <v>2.2000000000000002</v>
      </c>
      <c r="AE118" s="96">
        <f>+IF('[1]Tabla 3'!AE118=0,0,('[1]Tabla 5'!AE118/'[1]Tabla 3'!AE118))</f>
        <v>2.5</v>
      </c>
      <c r="AF118" s="96">
        <f>+IF('[1]Tabla 3'!AF118=0,0,('[1]Tabla 5'!AF118/'[1]Tabla 3'!AF118))</f>
        <v>2.5</v>
      </c>
      <c r="AG118" s="96">
        <f>+IF('[1]Tabla 3'!AG118=0,0,('[1]Tabla 5'!AG118/'[1]Tabla 3'!AG118))</f>
        <v>1.173419773095624</v>
      </c>
      <c r="AH118" s="96">
        <f>+IF('[1]Tabla 3'!AH118=0,0,('[1]Tabla 5'!AH118/'[1]Tabla 3'!AH118))</f>
        <v>1.5583333333333333</v>
      </c>
      <c r="AI118" s="96">
        <f>+IF('[1]Tabla 3'!AI118=0,0,('[1]Tabla 5'!AI118/'[1]Tabla 3'!AI118))</f>
        <v>2.5</v>
      </c>
      <c r="AJ118" s="96">
        <f>+IF('[1]Tabla 3'!AJ118=0,0,('[1]Tabla 5'!AJ118/'[1]Tabla 3'!AJ118))</f>
        <v>2.1732954545454546</v>
      </c>
    </row>
    <row r="119" spans="1:49" ht="16.5" customHeight="1" x14ac:dyDescent="0.25">
      <c r="A119" s="95" t="s">
        <v>30</v>
      </c>
      <c r="B119" s="96">
        <f>IF('[1]Tabla 3'!B119=0,0,('[1]Tabla 5'!B119/'[1]Tabla 3'!B119))</f>
        <v>2.5</v>
      </c>
      <c r="C119" s="96">
        <f>IF('[1]Tabla 3'!C119=0,0,('[1]Tabla 5'!C119/'[1]Tabla 3'!C119))</f>
        <v>1.5</v>
      </c>
      <c r="D119" s="96">
        <f>IF('[1]Tabla 3'!D119=0,0,('[1]Tabla 5'!D119/'[1]Tabla 3'!D119))</f>
        <v>2</v>
      </c>
      <c r="E119" s="96">
        <f>IF('[1]Tabla 3'!E119=0,0,('[1]Tabla 5'!E119/'[1]Tabla 3'!E119))</f>
        <v>2</v>
      </c>
      <c r="F119" s="96">
        <f>IF('[1]Tabla 3'!F119=0,0,('[1]Tabla 5'!F119/'[1]Tabla 3'!F119))</f>
        <v>2</v>
      </c>
      <c r="G119" s="96">
        <f>IF('[1]Tabla 3'!G119=0,0,('[1]Tabla 5'!G119/'[1]Tabla 3'!G119))</f>
        <v>2.5</v>
      </c>
      <c r="H119" s="96">
        <f>IF('[1]Tabla 3'!H119=0,0,('[1]Tabla 5'!H119/'[1]Tabla 3'!H119))</f>
        <v>2</v>
      </c>
      <c r="I119" s="96">
        <f>IF('[1]Tabla 3'!I119=0,0,('[1]Tabla 5'!I119/'[1]Tabla 3'!I119))</f>
        <v>2.5</v>
      </c>
      <c r="J119" s="96">
        <f>IF('[1]Tabla 3'!J119=0,0,('[1]Tabla 5'!J119/'[1]Tabla 3'!J119))</f>
        <v>3.1</v>
      </c>
      <c r="K119" s="96">
        <f>IF('[1]Tabla 3'!K119=0,0,('[1]Tabla 5'!K119/'[1]Tabla 3'!K119))</f>
        <v>2</v>
      </c>
      <c r="L119" s="96">
        <f>IF('[1]Tabla 3'!L119=0,0,('[1]Tabla 5'!L119/'[1]Tabla 3'!L119))</f>
        <v>2.5</v>
      </c>
      <c r="M119" s="96">
        <f>IF('[1]Tabla 3'!M119=0,0,('[1]Tabla 5'!M119/'[1]Tabla 3'!M119))</f>
        <v>3.5</v>
      </c>
      <c r="N119" s="96">
        <f>IF('[1]Tabla 3'!N119=0,0,('[1]Tabla 5'!N119/'[1]Tabla 3'!N119))</f>
        <v>3.5</v>
      </c>
      <c r="O119" s="96">
        <f>IF('[1]Tabla 3'!O119=0,0,('[1]Tabla 5'!O119/'[1]Tabla 3'!O119))</f>
        <v>3.5</v>
      </c>
      <c r="P119" s="96">
        <f>IF('[1]Tabla 3'!P119=0,0,('[1]Tabla 5'!P119/'[1]Tabla 3'!P119))</f>
        <v>3.1</v>
      </c>
      <c r="Q119" s="96">
        <f>IF('[1]Tabla 3'!Q119=0,0,('[1]Tabla 5'!Q119/'[1]Tabla 3'!Q119))</f>
        <v>0</v>
      </c>
      <c r="R119" s="96">
        <f>IF('[1]Tabla 3'!R119=0,0,('[1]Tabla 5'!R119/'[1]Tabla 3'!R119))</f>
        <v>0</v>
      </c>
      <c r="S119" s="96">
        <f>IF('[1]Tabla 3'!S119=0,0,('[1]Tabla 5'!S119/'[1]Tabla 3'!S119))</f>
        <v>0</v>
      </c>
      <c r="T119" s="96">
        <f>IF('[1]Tabla 3'!T119=0,0,('[1]Tabla 5'!T119/'[1]Tabla 3'!T119))</f>
        <v>0</v>
      </c>
      <c r="U119" s="96">
        <f>IF('[1]Tabla 3'!U119=0,0,('[1]Tabla 5'!U119/'[1]Tabla 3'!U119))</f>
        <v>2.5</v>
      </c>
      <c r="V119" s="96">
        <f>IF('[1]Tabla 3'!V119=0,0,('[1]Tabla 5'!V119/'[1]Tabla 3'!V119))</f>
        <v>1.75</v>
      </c>
      <c r="W119" s="96">
        <f>IF('[1]Tabla 3'!W119=0,0,('[1]Tabla 5'!W119/'[1]Tabla 3'!W119))</f>
        <v>2</v>
      </c>
      <c r="X119" s="96">
        <f>IF('[1]Tabla 3'!X119=0,0,('[1]Tabla 5'!X119/'[1]Tabla 3'!X119))</f>
        <v>1.8333333333333333</v>
      </c>
      <c r="Y119" s="96">
        <f>'[1]Tabla 5'!Y119/'[1]Tabla 3'!Y119</f>
        <v>2</v>
      </c>
      <c r="Z119" s="96">
        <f>'[1]Tabla 5'!Z119/'[1]Tabla 3'!Z119</f>
        <v>2</v>
      </c>
      <c r="AA119" s="96">
        <v>0.8</v>
      </c>
      <c r="AB119" s="96">
        <v>2</v>
      </c>
      <c r="AC119" s="96">
        <f>+IF('[1]Tabla 3'!AC119=0,0,('[1]Tabla 5'!AC119/'[1]Tabla 3'!AC119))</f>
        <v>2</v>
      </c>
      <c r="AD119" s="96">
        <f>+IF('[1]Tabla 3'!AD119=0,0,('[1]Tabla 5'!AD119/'[1]Tabla 3'!AD119))</f>
        <v>2</v>
      </c>
      <c r="AE119" s="96">
        <f>+IF('[1]Tabla 3'!AE119=0,0,('[1]Tabla 5'!AE119/'[1]Tabla 3'!AE119))</f>
        <v>2</v>
      </c>
      <c r="AF119" s="96">
        <f>+IF('[1]Tabla 3'!AF119=0,0,('[1]Tabla 5'!AF119/'[1]Tabla 3'!AF119))</f>
        <v>3.2307692307692308</v>
      </c>
      <c r="AG119" s="96">
        <f>+IF('[1]Tabla 3'!AG119=0,0,('[1]Tabla 5'!AG119/'[1]Tabla 3'!AG119))</f>
        <v>2</v>
      </c>
      <c r="AH119" s="96">
        <f>+IF('[1]Tabla 3'!AH119=0,0,('[1]Tabla 5'!AH119/'[1]Tabla 3'!AH119))</f>
        <v>0</v>
      </c>
      <c r="AI119" s="96">
        <f>+IF('[1]Tabla 3'!AI119=0,0,('[1]Tabla 5'!AI119/'[1]Tabla 3'!AI119))</f>
        <v>0</v>
      </c>
      <c r="AJ119" s="96">
        <f>+IF('[1]Tabla 3'!AJ119=0,0,('[1]Tabla 5'!AJ119/'[1]Tabla 3'!AJ119))</f>
        <v>0</v>
      </c>
    </row>
    <row r="120" spans="1:49" ht="16.5" customHeight="1" x14ac:dyDescent="0.25">
      <c r="A120" s="95" t="s">
        <v>29</v>
      </c>
      <c r="B120" s="96">
        <f>IF('[1]Tabla 3'!B120=0,0,('[1]Tabla 5'!B120/'[1]Tabla 3'!B120))</f>
        <v>0</v>
      </c>
      <c r="C120" s="96">
        <f>IF('[1]Tabla 3'!C120=0,0,('[1]Tabla 5'!C120/'[1]Tabla 3'!C120))</f>
        <v>0</v>
      </c>
      <c r="D120" s="96">
        <f>IF('[1]Tabla 3'!D120=0,0,('[1]Tabla 5'!D120/'[1]Tabla 3'!D120))</f>
        <v>0</v>
      </c>
      <c r="E120" s="96">
        <f>IF('[1]Tabla 3'!E120=0,0,('[1]Tabla 5'!E120/'[1]Tabla 3'!E120))</f>
        <v>2</v>
      </c>
      <c r="F120" s="96">
        <f>IF('[1]Tabla 3'!F120=0,0,('[1]Tabla 5'!F120/'[1]Tabla 3'!F120))</f>
        <v>1.32</v>
      </c>
      <c r="G120" s="96">
        <f>IF('[1]Tabla 3'!G120=0,0,('[1]Tabla 5'!G120/'[1]Tabla 3'!G120))</f>
        <v>2</v>
      </c>
      <c r="H120" s="96">
        <f>IF('[1]Tabla 3'!H120=0,0,('[1]Tabla 5'!H120/'[1]Tabla 3'!H120))</f>
        <v>0</v>
      </c>
      <c r="I120" s="96">
        <f>IF('[1]Tabla 3'!I120=0,0,('[1]Tabla 5'!I120/'[1]Tabla 3'!I120))</f>
        <v>2</v>
      </c>
      <c r="J120" s="96">
        <f>IF('[1]Tabla 3'!J120=0,0,('[1]Tabla 5'!J120/'[1]Tabla 3'!J120))</f>
        <v>0</v>
      </c>
      <c r="K120" s="96">
        <f>IF('[1]Tabla 3'!K120=0,0,('[1]Tabla 5'!K120/'[1]Tabla 3'!K120))</f>
        <v>1.8</v>
      </c>
      <c r="L120" s="96">
        <f>IF('[1]Tabla 3'!L120=0,0,('[1]Tabla 5'!L120/'[1]Tabla 3'!L120))</f>
        <v>0</v>
      </c>
      <c r="M120" s="96">
        <f>IF('[1]Tabla 3'!M120=0,0,('[1]Tabla 5'!M120/'[1]Tabla 3'!M120))</f>
        <v>0</v>
      </c>
      <c r="N120" s="96">
        <f>IF('[1]Tabla 3'!N120=0,0,('[1]Tabla 5'!N120/'[1]Tabla 3'!N120))</f>
        <v>3.5</v>
      </c>
      <c r="O120" s="96">
        <f>IF('[1]Tabla 3'!O120=0,0,('[1]Tabla 5'!O120/'[1]Tabla 3'!O120))</f>
        <v>0</v>
      </c>
      <c r="P120" s="96">
        <f>IF('[1]Tabla 3'!P120=0,0,('[1]Tabla 5'!P120/'[1]Tabla 3'!P120))</f>
        <v>0</v>
      </c>
      <c r="Q120" s="96">
        <f>IF('[1]Tabla 3'!Q120=0,0,('[1]Tabla 5'!Q120/'[1]Tabla 3'!Q120))</f>
        <v>0</v>
      </c>
      <c r="R120" s="96">
        <f>IF('[1]Tabla 3'!R120=0,0,('[1]Tabla 5'!R120/'[1]Tabla 3'!R120))</f>
        <v>0</v>
      </c>
      <c r="S120" s="96">
        <f>IF('[1]Tabla 3'!S120=0,0,('[1]Tabla 5'!S120/'[1]Tabla 3'!S120))</f>
        <v>0</v>
      </c>
      <c r="T120" s="96">
        <f>IF('[1]Tabla 3'!T120=0,0,('[1]Tabla 5'!T120/'[1]Tabla 3'!T120))</f>
        <v>0</v>
      </c>
      <c r="U120" s="96">
        <f>IF('[1]Tabla 3'!U120=0,0,('[1]Tabla 5'!U120/'[1]Tabla 3'!U120))</f>
        <v>0</v>
      </c>
      <c r="V120" s="96">
        <f>IF('[1]Tabla 3'!V120=0,0,('[1]Tabla 5'!V120/'[1]Tabla 3'!V120))</f>
        <v>0</v>
      </c>
      <c r="W120" s="96">
        <f>IF('[1]Tabla 3'!W120=0,0,('[1]Tabla 5'!W120/'[1]Tabla 3'!W120))</f>
        <v>2</v>
      </c>
      <c r="X120" s="96">
        <f>IF('[1]Tabla 3'!X120=0,0,('[1]Tabla 5'!X120/'[1]Tabla 3'!X120))</f>
        <v>1.6</v>
      </c>
      <c r="Y120" s="96" t="s">
        <v>2</v>
      </c>
      <c r="Z120" s="96" t="s">
        <v>2</v>
      </c>
      <c r="AA120" s="96">
        <v>2</v>
      </c>
      <c r="AB120" s="96">
        <v>2</v>
      </c>
      <c r="AC120" s="96">
        <f>+IF('[1]Tabla 3'!AC120=0,0,('[1]Tabla 5'!AC120/'[1]Tabla 3'!AC120))</f>
        <v>2</v>
      </c>
      <c r="AD120" s="96">
        <f>+IF('[1]Tabla 3'!AD120=0,0,('[1]Tabla 5'!AD120/'[1]Tabla 3'!AD120))</f>
        <v>2</v>
      </c>
      <c r="AE120" s="96">
        <f>+IF('[1]Tabla 3'!AE120=0,0,('[1]Tabla 5'!AE120/'[1]Tabla 3'!AE120))</f>
        <v>2</v>
      </c>
      <c r="AF120" s="96">
        <f>+IF('[1]Tabla 3'!AF120=0,0,('[1]Tabla 5'!AF120/'[1]Tabla 3'!AF120))</f>
        <v>2.5</v>
      </c>
      <c r="AG120" s="96">
        <f>+IF('[1]Tabla 3'!AG120=0,0,('[1]Tabla 5'!AG120/'[1]Tabla 3'!AG120))</f>
        <v>2</v>
      </c>
      <c r="AH120" s="96">
        <f>+IF('[1]Tabla 3'!AH120=0,0,('[1]Tabla 5'!AH120/'[1]Tabla 3'!AH120))</f>
        <v>0</v>
      </c>
      <c r="AI120" s="96">
        <f>+IF('[1]Tabla 3'!AI120=0,0,('[1]Tabla 5'!AI120/'[1]Tabla 3'!AI120))</f>
        <v>0</v>
      </c>
      <c r="AJ120" s="96">
        <f>+IF('[1]Tabla 3'!AJ120=0,0,('[1]Tabla 5'!AJ120/'[1]Tabla 3'!AJ120))</f>
        <v>0</v>
      </c>
    </row>
    <row r="121" spans="1:49" ht="16.5" customHeight="1" x14ac:dyDescent="0.25">
      <c r="A121" s="95" t="s">
        <v>28</v>
      </c>
      <c r="B121" s="96">
        <f>IF('[1]Tabla 3'!B121=0,0,('[1]Tabla 5'!B121/'[1]Tabla 3'!B121))</f>
        <v>1.4629695885509839</v>
      </c>
      <c r="C121" s="96">
        <f>IF('[1]Tabla 3'!C121=0,0,('[1]Tabla 5'!C121/'[1]Tabla 3'!C121))</f>
        <v>0</v>
      </c>
      <c r="D121" s="96">
        <f>IF('[1]Tabla 3'!D121=0,0,('[1]Tabla 5'!D121/'[1]Tabla 3'!D121))</f>
        <v>1.3487314085739284</v>
      </c>
      <c r="E121" s="96">
        <f>IF('[1]Tabla 3'!E121=0,0,('[1]Tabla 5'!E121/'[1]Tabla 3'!E121))</f>
        <v>0</v>
      </c>
      <c r="F121" s="96">
        <f>IF('[1]Tabla 3'!F121=0,0,('[1]Tabla 5'!F121/'[1]Tabla 3'!F121))</f>
        <v>1.5699999999999998</v>
      </c>
      <c r="G121" s="96">
        <f>IF('[1]Tabla 3'!G121=0,0,('[1]Tabla 5'!G121/'[1]Tabla 3'!G121))</f>
        <v>1.22</v>
      </c>
      <c r="H121" s="96">
        <f>IF('[1]Tabla 3'!H121=0,0,('[1]Tabla 5'!H121/'[1]Tabla 3'!H121))</f>
        <v>1.53</v>
      </c>
      <c r="I121" s="96">
        <f>IF('[1]Tabla 3'!I121=0,0,('[1]Tabla 5'!I121/'[1]Tabla 3'!I121))</f>
        <v>1.6200168563000421</v>
      </c>
      <c r="J121" s="96">
        <f>IF('[1]Tabla 3'!J121=0,0,('[1]Tabla 5'!J121/'[1]Tabla 3'!J121))</f>
        <v>1.6300000000000001</v>
      </c>
      <c r="K121" s="96">
        <f>IF('[1]Tabla 3'!K121=0,0,('[1]Tabla 5'!K121/'[1]Tabla 3'!K121))</f>
        <v>1.2</v>
      </c>
      <c r="L121" s="96">
        <f>IF('[1]Tabla 3'!L121=0,0,('[1]Tabla 5'!L121/'[1]Tabla 3'!L121))</f>
        <v>1.5</v>
      </c>
      <c r="M121" s="96">
        <f>IF('[1]Tabla 3'!M121=0,0,('[1]Tabla 5'!M121/'[1]Tabla 3'!M121))</f>
        <v>0</v>
      </c>
      <c r="N121" s="96">
        <f>IF('[1]Tabla 3'!N121=0,0,('[1]Tabla 5'!N121/'[1]Tabla 3'!N121))</f>
        <v>1.5</v>
      </c>
      <c r="O121" s="96">
        <f>IF('[1]Tabla 3'!O121=0,0,('[1]Tabla 5'!O121/'[1]Tabla 3'!O121))</f>
        <v>1.46</v>
      </c>
      <c r="P121" s="96">
        <f>IF('[1]Tabla 3'!P121=0,0,('[1]Tabla 5'!P121/'[1]Tabla 3'!P121))</f>
        <v>2.2000000000000002</v>
      </c>
      <c r="Q121" s="96">
        <f>IF('[1]Tabla 3'!Q121=0,0,('[1]Tabla 5'!Q121/'[1]Tabla 3'!Q121))</f>
        <v>2</v>
      </c>
      <c r="R121" s="96">
        <f>IF('[1]Tabla 3'!R121=0,0,('[1]Tabla 5'!R121/'[1]Tabla 3'!R121))</f>
        <v>0</v>
      </c>
      <c r="S121" s="96">
        <f>IF('[1]Tabla 3'!S121=0,0,('[1]Tabla 5'!S121/'[1]Tabla 3'!S121))</f>
        <v>1.8</v>
      </c>
      <c r="T121" s="96">
        <f>IF('[1]Tabla 3'!T121=0,0,('[1]Tabla 5'!T121/'[1]Tabla 3'!T121))</f>
        <v>1.8446522161112906</v>
      </c>
      <c r="U121" s="96">
        <f>IF('[1]Tabla 3'!U121=0,0,('[1]Tabla 5'!U121/'[1]Tabla 3'!U121))</f>
        <v>1.5604651162790697</v>
      </c>
      <c r="V121" s="96">
        <f>IF('[1]Tabla 3'!V121=0,0,('[1]Tabla 5'!V121/'[1]Tabla 3'!V121))</f>
        <v>0.25501440922190199</v>
      </c>
      <c r="W121" s="96">
        <f>IF('[1]Tabla 3'!W121=0,0,('[1]Tabla 5'!W121/'[1]Tabla 3'!W121))</f>
        <v>1.55</v>
      </c>
      <c r="X121" s="96">
        <f>IF('[1]Tabla 3'!X121=0,0,('[1]Tabla 5'!X121/'[1]Tabla 3'!X121))</f>
        <v>1.6059304703476482</v>
      </c>
      <c r="Y121" s="96">
        <f>'[1]Tabla 5'!Y121/'[1]Tabla 3'!Y121</f>
        <v>1.8</v>
      </c>
      <c r="Z121" s="96">
        <f>'[1]Tabla 5'!Z121/'[1]Tabla 3'!Z121</f>
        <v>1.2</v>
      </c>
      <c r="AA121" s="96">
        <v>1.8000000000000005</v>
      </c>
      <c r="AB121" s="96">
        <v>1.5384615384615388</v>
      </c>
      <c r="AC121" s="96">
        <f>+IF('[1]Tabla 3'!AC121=0,0,('[1]Tabla 5'!AC121/'[1]Tabla 3'!AC121))</f>
        <v>1.2</v>
      </c>
      <c r="AD121" s="96">
        <f>+IF('[1]Tabla 3'!AD121=0,0,('[1]Tabla 5'!AD121/'[1]Tabla 3'!AD121))</f>
        <v>1.5384615384615388</v>
      </c>
      <c r="AE121" s="96">
        <f>+IF('[1]Tabla 3'!AE121=0,0,('[1]Tabla 5'!AE121/'[1]Tabla 3'!AE121))</f>
        <v>0</v>
      </c>
      <c r="AF121" s="96">
        <f>+IF('[1]Tabla 3'!AF121=0,0,('[1]Tabla 5'!AF121/'[1]Tabla 3'!AF121))</f>
        <v>1.6135011441647598</v>
      </c>
      <c r="AG121" s="96">
        <f>+IF('[1]Tabla 3'!AG121=0,0,('[1]Tabla 5'!AG121/'[1]Tabla 3'!AG121))</f>
        <v>0</v>
      </c>
      <c r="AH121" s="96">
        <f>+IF('[1]Tabla 3'!AH121=0,0,('[1]Tabla 5'!AH121/'[1]Tabla 3'!AH121))</f>
        <v>1.8</v>
      </c>
      <c r="AI121" s="96">
        <f>+IF('[1]Tabla 3'!AI121=0,0,('[1]Tabla 5'!AI121/'[1]Tabla 3'!AI121))</f>
        <v>1.7</v>
      </c>
      <c r="AJ121" s="96">
        <f>+IF('[1]Tabla 3'!AJ121=0,0,('[1]Tabla 5'!AJ121/'[1]Tabla 3'!AJ121))</f>
        <v>1.8</v>
      </c>
    </row>
    <row r="122" spans="1:49" ht="16.5" customHeight="1" x14ac:dyDescent="0.25">
      <c r="A122" s="95" t="s">
        <v>27</v>
      </c>
      <c r="B122" s="96">
        <f>IF('[1]Tabla 3'!B122=0,0,('[1]Tabla 5'!B122/'[1]Tabla 3'!B122))</f>
        <v>0</v>
      </c>
      <c r="C122" s="96">
        <f>IF('[1]Tabla 3'!C122=0,0,('[1]Tabla 5'!C122/'[1]Tabla 3'!C122))</f>
        <v>0</v>
      </c>
      <c r="D122" s="96">
        <f>IF('[1]Tabla 3'!D122=0,0,('[1]Tabla 5'!D122/'[1]Tabla 3'!D122))</f>
        <v>0</v>
      </c>
      <c r="E122" s="96">
        <f>IF('[1]Tabla 3'!E122=0,0,('[1]Tabla 5'!E122/'[1]Tabla 3'!E122))</f>
        <v>0</v>
      </c>
      <c r="F122" s="96">
        <f>IF('[1]Tabla 3'!F122=0,0,('[1]Tabla 5'!F122/'[1]Tabla 3'!F122))</f>
        <v>0</v>
      </c>
      <c r="G122" s="96">
        <f>IF('[1]Tabla 3'!G122=0,0,('[1]Tabla 5'!G122/'[1]Tabla 3'!G122))</f>
        <v>0</v>
      </c>
      <c r="H122" s="96">
        <f>IF('[1]Tabla 3'!H122=0,0,('[1]Tabla 5'!H122/'[1]Tabla 3'!H122))</f>
        <v>0</v>
      </c>
      <c r="I122" s="96">
        <f>IF('[1]Tabla 3'!I122=0,0,('[1]Tabla 5'!I122/'[1]Tabla 3'!I122))</f>
        <v>0</v>
      </c>
      <c r="J122" s="96">
        <f>IF('[1]Tabla 3'!J122=0,0,('[1]Tabla 5'!J122/'[1]Tabla 3'!J122))</f>
        <v>0</v>
      </c>
      <c r="K122" s="96">
        <f>IF('[1]Tabla 3'!K122=0,0,('[1]Tabla 5'!K122/'[1]Tabla 3'!K122))</f>
        <v>0</v>
      </c>
      <c r="L122" s="96">
        <f>IF('[1]Tabla 3'!L122=0,0,('[1]Tabla 5'!L122/'[1]Tabla 3'!L122))</f>
        <v>0</v>
      </c>
      <c r="M122" s="96">
        <f>IF('[1]Tabla 3'!M122=0,0,('[1]Tabla 5'!M122/'[1]Tabla 3'!M122))</f>
        <v>0</v>
      </c>
      <c r="N122" s="96">
        <f>IF('[1]Tabla 3'!N122=0,0,('[1]Tabla 5'!N122/'[1]Tabla 3'!N122))</f>
        <v>0</v>
      </c>
      <c r="O122" s="96">
        <f>IF('[1]Tabla 3'!O122=0,0,('[1]Tabla 5'!O122/'[1]Tabla 3'!O122))</f>
        <v>0</v>
      </c>
      <c r="P122" s="96">
        <f>IF('[1]Tabla 3'!P122=0,0,('[1]Tabla 5'!P122/'[1]Tabla 3'!P122))</f>
        <v>0</v>
      </c>
      <c r="Q122" s="96">
        <f>IF('[1]Tabla 3'!Q122=0,0,('[1]Tabla 5'!Q122/'[1]Tabla 3'!Q122))</f>
        <v>0</v>
      </c>
      <c r="R122" s="96">
        <f>IF('[1]Tabla 3'!R122=0,0,('[1]Tabla 5'!R122/'[1]Tabla 3'!R122))</f>
        <v>0</v>
      </c>
      <c r="S122" s="96">
        <f>IF('[1]Tabla 3'!S122=0,0,('[1]Tabla 5'!S122/'[1]Tabla 3'!S122))</f>
        <v>0</v>
      </c>
      <c r="T122" s="96">
        <f>IF('[1]Tabla 3'!T122=0,0,('[1]Tabla 5'!T122/'[1]Tabla 3'!T122))</f>
        <v>0</v>
      </c>
      <c r="U122" s="96">
        <f>IF('[1]Tabla 3'!U122=0,0,('[1]Tabla 5'!U122/'[1]Tabla 3'!U122))</f>
        <v>0</v>
      </c>
      <c r="V122" s="96">
        <f>IF('[1]Tabla 3'!V122=0,0,('[1]Tabla 5'!V122/'[1]Tabla 3'!V122))</f>
        <v>1.4166666666666667</v>
      </c>
      <c r="W122" s="96">
        <f>IF('[1]Tabla 3'!W122=0,0,('[1]Tabla 5'!W122/'[1]Tabla 3'!W122))</f>
        <v>1</v>
      </c>
      <c r="X122" s="96">
        <f>IF('[1]Tabla 3'!X122=0,0,('[1]Tabla 5'!X122/'[1]Tabla 3'!X122))</f>
        <v>1.6818181818181819</v>
      </c>
      <c r="Y122" s="96">
        <f>'[1]Tabla 5'!Y122/'[1]Tabla 3'!Y122</f>
        <v>2</v>
      </c>
      <c r="Z122" s="96">
        <f>'[1]Tabla 5'!Z122/'[1]Tabla 3'!Z122</f>
        <v>2</v>
      </c>
      <c r="AA122" s="96">
        <v>2</v>
      </c>
      <c r="AB122" s="96">
        <v>2</v>
      </c>
      <c r="AC122" s="96">
        <f>+IF('[1]Tabla 3'!AC122=0,0,('[1]Tabla 5'!AC122/'[1]Tabla 3'!AC122))</f>
        <v>2.2000000000000002</v>
      </c>
      <c r="AD122" s="96">
        <f>+IF('[1]Tabla 3'!AD122=0,0,('[1]Tabla 5'!AD122/'[1]Tabla 3'!AD122))</f>
        <v>2.1999999999999997</v>
      </c>
      <c r="AE122" s="96">
        <f>+IF('[1]Tabla 3'!AE122=0,0,('[1]Tabla 5'!AE122/'[1]Tabla 3'!AE122))</f>
        <v>0</v>
      </c>
      <c r="AF122" s="96">
        <f>+IF('[1]Tabla 3'!AF122=0,0,('[1]Tabla 5'!AF122/'[1]Tabla 3'!AF122))</f>
        <v>2.0447058823529414</v>
      </c>
      <c r="AG122" s="96">
        <f>+IF('[1]Tabla 3'!AG122=0,0,('[1]Tabla 5'!AG122/'[1]Tabla 3'!AG122))</f>
        <v>2.1711711711711712</v>
      </c>
      <c r="AH122" s="96">
        <f>+IF('[1]Tabla 3'!AH122=0,0,('[1]Tabla 5'!AH122/'[1]Tabla 3'!AH122))</f>
        <v>2.0410958904109591</v>
      </c>
      <c r="AI122" s="96">
        <f>+IF('[1]Tabla 3'!AI122=0,0,('[1]Tabla 5'!AI122/'[1]Tabla 3'!AI122))</f>
        <v>2.2000000000000002</v>
      </c>
      <c r="AJ122" s="96">
        <f>+IF('[1]Tabla 3'!AJ122=0,0,('[1]Tabla 5'!AJ122/'[1]Tabla 3'!AJ122))</f>
        <v>2.2000000000000002</v>
      </c>
    </row>
    <row r="123" spans="1:49" ht="16.5" customHeight="1" thickBot="1" x14ac:dyDescent="0.3">
      <c r="A123" s="95" t="s">
        <v>26</v>
      </c>
      <c r="B123" s="96">
        <f>IF('[1]Tabla 3'!B123=0,0,('[1]Tabla 5'!B123/'[1]Tabla 3'!B123))</f>
        <v>0</v>
      </c>
      <c r="C123" s="96">
        <f>IF('[1]Tabla 3'!C123=0,0,('[1]Tabla 5'!C123/'[1]Tabla 3'!C123))</f>
        <v>0</v>
      </c>
      <c r="D123" s="96">
        <f>IF('[1]Tabla 3'!D123=0,0,('[1]Tabla 5'!D123/'[1]Tabla 3'!D123))</f>
        <v>0</v>
      </c>
      <c r="E123" s="96">
        <f>IF('[1]Tabla 3'!E123=0,0,('[1]Tabla 5'!E123/'[1]Tabla 3'!E123))</f>
        <v>0</v>
      </c>
      <c r="F123" s="96">
        <f>IF('[1]Tabla 3'!F123=0,0,('[1]Tabla 5'!F123/'[1]Tabla 3'!F123))</f>
        <v>0</v>
      </c>
      <c r="G123" s="96">
        <f>IF('[1]Tabla 3'!G123=0,0,('[1]Tabla 5'!G123/'[1]Tabla 3'!G123))</f>
        <v>0</v>
      </c>
      <c r="H123" s="96">
        <f>IF('[1]Tabla 3'!H123=0,0,('[1]Tabla 5'!H123/'[1]Tabla 3'!H123))</f>
        <v>0</v>
      </c>
      <c r="I123" s="96">
        <f>IF('[1]Tabla 3'!I123=0,0,('[1]Tabla 5'!I123/'[1]Tabla 3'!I123))</f>
        <v>0</v>
      </c>
      <c r="J123" s="96">
        <f>IF('[1]Tabla 3'!J123=0,0,('[1]Tabla 5'!J123/'[1]Tabla 3'!J123))</f>
        <v>0</v>
      </c>
      <c r="K123" s="96">
        <f>IF('[1]Tabla 3'!K123=0,0,('[1]Tabla 5'!K123/'[1]Tabla 3'!K123))</f>
        <v>0</v>
      </c>
      <c r="L123" s="96">
        <f>IF('[1]Tabla 3'!L123=0,0,('[1]Tabla 5'!L123/'[1]Tabla 3'!L123))</f>
        <v>0</v>
      </c>
      <c r="M123" s="96">
        <f>IF('[1]Tabla 3'!M123=0,0,('[1]Tabla 5'!M123/'[1]Tabla 3'!M123))</f>
        <v>0</v>
      </c>
      <c r="N123" s="96">
        <f>IF('[1]Tabla 3'!N123=0,0,('[1]Tabla 5'!N123/'[1]Tabla 3'!N123))</f>
        <v>0</v>
      </c>
      <c r="O123" s="96">
        <f>IF('[1]Tabla 3'!O123=0,0,('[1]Tabla 5'!O123/'[1]Tabla 3'!O123))</f>
        <v>0</v>
      </c>
      <c r="P123" s="96">
        <f>IF('[1]Tabla 3'!P123=0,0,('[1]Tabla 5'!P123/'[1]Tabla 3'!P123))</f>
        <v>0</v>
      </c>
      <c r="Q123" s="96">
        <f>IF('[1]Tabla 3'!Q123=0,0,('[1]Tabla 5'!Q123/'[1]Tabla 3'!Q123))</f>
        <v>0</v>
      </c>
      <c r="R123" s="96">
        <f>IF('[1]Tabla 3'!R123=0,0,('[1]Tabla 5'!R123/'[1]Tabla 3'!R123))</f>
        <v>0</v>
      </c>
      <c r="S123" s="96">
        <f>IF('[1]Tabla 3'!S123=0,0,('[1]Tabla 5'!S123/'[1]Tabla 3'!S123))</f>
        <v>0</v>
      </c>
      <c r="T123" s="96">
        <f>IF('[1]Tabla 3'!T123=0,0,('[1]Tabla 5'!T123/'[1]Tabla 3'!T123))</f>
        <v>3.0744203601854849</v>
      </c>
      <c r="U123" s="96">
        <f>IF('[1]Tabla 3'!U123=0,0,('[1]Tabla 5'!U123/'[1]Tabla 3'!U123))</f>
        <v>0</v>
      </c>
      <c r="V123" s="96">
        <f>IF('[1]Tabla 3'!V123=0,0,('[1]Tabla 5'!V123/'[1]Tabla 3'!V123))</f>
        <v>0</v>
      </c>
      <c r="W123" s="96" t="s">
        <v>2</v>
      </c>
      <c r="X123" s="96" t="s">
        <v>2</v>
      </c>
      <c r="Y123" s="96" t="s">
        <v>2</v>
      </c>
      <c r="Z123" s="96" t="s">
        <v>2</v>
      </c>
      <c r="AA123" s="96">
        <v>0</v>
      </c>
      <c r="AB123" s="96">
        <v>0</v>
      </c>
      <c r="AC123" s="96">
        <f>+IF('[1]Tabla 3'!AC123=0,0,('[1]Tabla 5'!AC123/'[1]Tabla 3'!AC123))</f>
        <v>0</v>
      </c>
      <c r="AD123" s="96">
        <f>+IF('[1]Tabla 3'!AD123=0,0,('[1]Tabla 5'!AD123/'[1]Tabla 3'!AD123))</f>
        <v>0</v>
      </c>
      <c r="AE123" s="96">
        <f>+IF('[1]Tabla 3'!AE123=0,0,('[1]Tabla 5'!AE123/'[1]Tabla 3'!AE123))</f>
        <v>0</v>
      </c>
      <c r="AF123" s="96">
        <f>+IF('[1]Tabla 3'!AF123=0,0,('[1]Tabla 5'!AF123/'[1]Tabla 3'!AF123))</f>
        <v>0</v>
      </c>
      <c r="AG123" s="96">
        <f>+IF('[1]Tabla 3'!AG123=0,0,('[1]Tabla 5'!AG123/'[1]Tabla 3'!AG123))</f>
        <v>0</v>
      </c>
      <c r="AH123" s="96">
        <f>+IF('[1]Tabla 3'!AH123=0,0,('[1]Tabla 5'!AH123/'[1]Tabla 3'!AH123))</f>
        <v>2</v>
      </c>
      <c r="AI123" s="96">
        <f>+IF('[1]Tabla 3'!AI123=0,0,('[1]Tabla 5'!AI123/'[1]Tabla 3'!AI123))</f>
        <v>1.7769230769230768</v>
      </c>
      <c r="AJ123" s="96">
        <f>+IF('[1]Tabla 3'!AJ123=0,0,('[1]Tabla 5'!AJ123/'[1]Tabla 3'!AJ123))</f>
        <v>1.8464285714285715</v>
      </c>
    </row>
    <row r="124" spans="1:49" s="100" customFormat="1" ht="32.25" thickBot="1" x14ac:dyDescent="0.3">
      <c r="A124" s="97" t="s">
        <v>25</v>
      </c>
      <c r="B124" s="98">
        <f>'[1]Tabla 5'!B124/'[1]Tabla 3'!B124</f>
        <v>1.5904357798165139</v>
      </c>
      <c r="C124" s="98">
        <f>'[1]Tabla 5'!C124/'[1]Tabla 3'!C124</f>
        <v>1.5898892554516708</v>
      </c>
      <c r="D124" s="98">
        <f>'[1]Tabla 5'!D124/'[1]Tabla 3'!D124</f>
        <v>1.6</v>
      </c>
      <c r="E124" s="98">
        <f>'[1]Tabla 5'!E124/'[1]Tabla 3'!E124</f>
        <v>1.5371897098623521</v>
      </c>
      <c r="F124" s="98">
        <f>'[1]Tabla 5'!F124/'[1]Tabla 3'!F124</f>
        <v>1.598278753338207</v>
      </c>
      <c r="G124" s="98">
        <f>'[1]Tabla 5'!G124/'[1]Tabla 3'!G124</f>
        <v>1.409089502940466</v>
      </c>
      <c r="H124" s="98">
        <f>'[1]Tabla 5'!H124/'[1]Tabla 3'!H124</f>
        <v>1.4776191216149404</v>
      </c>
      <c r="I124" s="98">
        <f>'[1]Tabla 5'!I124/'[1]Tabla 3'!I124</f>
        <v>1.4966030399434427</v>
      </c>
      <c r="J124" s="98">
        <f>'[1]Tabla 5'!J124/'[1]Tabla 3'!J124</f>
        <v>1.5776054782416613</v>
      </c>
      <c r="K124" s="98">
        <f>'[1]Tabla 5'!K124/'[1]Tabla 3'!K124</f>
        <v>1.5288866625367818</v>
      </c>
      <c r="L124" s="98">
        <f>'[1]Tabla 5'!L124/'[1]Tabla 3'!L124</f>
        <v>1.4410257664663273</v>
      </c>
      <c r="M124" s="98">
        <f>'[1]Tabla 5'!M124/'[1]Tabla 3'!M124</f>
        <v>1.7015655556995322</v>
      </c>
      <c r="N124" s="98">
        <f>'[1]Tabla 5'!N124/'[1]Tabla 3'!N124</f>
        <v>1.5188049412752893</v>
      </c>
      <c r="O124" s="98">
        <f>'[1]Tabla 5'!O124/'[1]Tabla 3'!O124</f>
        <v>1.6619508262200986</v>
      </c>
      <c r="P124" s="98">
        <f>'[1]Tabla 5'!P124/'[1]Tabla 3'!P124</f>
        <v>1.8272394985346792</v>
      </c>
      <c r="Q124" s="98">
        <f>'[1]Tabla 5'!Q124/'[1]Tabla 3'!Q124</f>
        <v>1.7092724514880484</v>
      </c>
      <c r="R124" s="98">
        <f>'[1]Tabla 5'!R124/'[1]Tabla 3'!R124</f>
        <v>1.7051637786882246</v>
      </c>
      <c r="S124" s="98">
        <f>'[1]Tabla 5'!S124/'[1]Tabla 3'!S124</f>
        <v>1.5772859246791502</v>
      </c>
      <c r="T124" s="98">
        <f>'[1]Tabla 5'!T124/'[1]Tabla 3'!T124</f>
        <v>1.7442092382991741</v>
      </c>
      <c r="U124" s="98">
        <f>'[1]Tabla 5'!U124/'[1]Tabla 3'!U124</f>
        <v>1.6073062870305062</v>
      </c>
      <c r="V124" s="98">
        <f>'[1]Tabla 5'!V124/'[1]Tabla 3'!V124</f>
        <v>1.1575888051668461</v>
      </c>
      <c r="W124" s="98">
        <f>'[1]Tabla 5'!W124/'[1]Tabla 3'!W124</f>
        <v>1.7944104069511986</v>
      </c>
      <c r="X124" s="98">
        <f>'[1]Tabla 5'!X124/'[1]Tabla 3'!X124</f>
        <v>1.3469135028372574</v>
      </c>
      <c r="Y124" s="98">
        <f>'[1]Tabla 5'!Y124/'[1]Tabla 3'!Y124</f>
        <v>1.7773919601084311</v>
      </c>
      <c r="Z124" s="98">
        <f>'[1]Tabla 5'!Z124/'[1]Tabla 3'!Z124</f>
        <v>1.9454084122182105</v>
      </c>
      <c r="AA124" s="98">
        <f>'[1]Tabla 5'!AA124/'[1]Tabla 3'!AA124</f>
        <v>2.4314966786425081</v>
      </c>
      <c r="AB124" s="98">
        <f>'[1]Tabla 5'!AB124/'[1]Tabla 3'!AB124</f>
        <v>1.9622574847518497</v>
      </c>
      <c r="AC124" s="98">
        <f>+IF('[1]Tabla 3'!AC124=0,0,('[1]Tabla 5'!AC124/'[1]Tabla 3'!AC124))</f>
        <v>2.1173445734112946</v>
      </c>
      <c r="AD124" s="98">
        <f>+IF('[1]Tabla 3'!AD124=0,0,('[1]Tabla 5'!AD124/'[1]Tabla 3'!AD124))</f>
        <v>1.9902114460467666</v>
      </c>
      <c r="AE124" s="98">
        <f>+IF('[1]Tabla 3'!AE124=0,0,('[1]Tabla 5'!AE124/'[1]Tabla 3'!AE124))</f>
        <v>2.067451937591497</v>
      </c>
      <c r="AF124" s="98">
        <f>+IF('[1]Tabla 3'!AF124=0,0,('[1]Tabla 5'!AF124/'[1]Tabla 3'!AF124))</f>
        <v>2.0258034422359303</v>
      </c>
      <c r="AG124" s="98">
        <f>+IF('[1]Tabla 3'!AG124=0,0,('[1]Tabla 5'!AG124/'[1]Tabla 3'!AG124))</f>
        <v>1.657535639526917</v>
      </c>
      <c r="AH124" s="98">
        <f>+IF('[1]Tabla 3'!AH124=0,0,('[1]Tabla 5'!AH124/'[1]Tabla 3'!AH124))</f>
        <v>1.5286151375280048</v>
      </c>
      <c r="AI124" s="98">
        <f>+IF('[1]Tabla 3'!AI124=0,0,('[1]Tabla 5'!AI124/'[1]Tabla 3'!AI124))</f>
        <v>1.9763965563364867</v>
      </c>
      <c r="AJ124" s="98">
        <f>+IF('[1]Tabla 3'!AJ124=0,0,('[1]Tabla 5'!AJ124/'[1]Tabla 3'!AJ124))</f>
        <v>2.4169899726526891</v>
      </c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</row>
    <row r="125" spans="1:49" s="100" customFormat="1" ht="16.5" thickBot="1" x14ac:dyDescent="0.3">
      <c r="A125" s="97" t="s">
        <v>24</v>
      </c>
      <c r="B125" s="98">
        <f>'[1]Tabla 5'!B125/'[1]Tabla 3'!B125</f>
        <v>1.6564646269930878</v>
      </c>
      <c r="C125" s="98">
        <f>'[1]Tabla 5'!C125/'[1]Tabla 3'!C125</f>
        <v>1.5311803198376317</v>
      </c>
      <c r="D125" s="98">
        <f>'[1]Tabla 5'!D125/'[1]Tabla 3'!D125</f>
        <v>1.6108093339902361</v>
      </c>
      <c r="E125" s="98">
        <f>'[1]Tabla 5'!E125/'[1]Tabla 3'!E125</f>
        <v>1.5815624773106804</v>
      </c>
      <c r="F125" s="98">
        <f>'[1]Tabla 5'!F125/'[1]Tabla 3'!F125</f>
        <v>1.6156369266343855</v>
      </c>
      <c r="G125" s="98">
        <f>'[1]Tabla 5'!G125/'[1]Tabla 3'!G125</f>
        <v>1.4980620140155516</v>
      </c>
      <c r="H125" s="98">
        <f>'[1]Tabla 5'!H125/'[1]Tabla 3'!H125</f>
        <v>1.4956341686200709</v>
      </c>
      <c r="I125" s="98">
        <f>'[1]Tabla 5'!I125/'[1]Tabla 3'!I125</f>
        <v>1.5123981473806367</v>
      </c>
      <c r="J125" s="98">
        <f>'[1]Tabla 5'!J125/'[1]Tabla 3'!J125</f>
        <v>1.5718240686687854</v>
      </c>
      <c r="K125" s="98">
        <f>'[1]Tabla 5'!K125/'[1]Tabla 3'!K125</f>
        <v>1.5693532716906871</v>
      </c>
      <c r="L125" s="98">
        <f>'[1]Tabla 5'!L125/'[1]Tabla 3'!L125</f>
        <v>1.6124191304260431</v>
      </c>
      <c r="M125" s="98">
        <f>'[1]Tabla 5'!M125/'[1]Tabla 3'!M125</f>
        <v>1.6221444969512504</v>
      </c>
      <c r="N125" s="98">
        <f>'[1]Tabla 5'!N125/'[1]Tabla 3'!N125</f>
        <v>1.6173859671057866</v>
      </c>
      <c r="O125" s="98">
        <f>'[1]Tabla 5'!O125/'[1]Tabla 3'!O125</f>
        <v>1.609955110570124</v>
      </c>
      <c r="P125" s="98">
        <f>'[1]Tabla 5'!P125/'[1]Tabla 3'!P125</f>
        <v>1.9004840486113719</v>
      </c>
      <c r="Q125" s="98">
        <f>'[1]Tabla 5'!Q125/'[1]Tabla 3'!Q125</f>
        <v>1.652985494780467</v>
      </c>
      <c r="R125" s="98">
        <f>'[1]Tabla 5'!R125/'[1]Tabla 3'!R125</f>
        <v>1.6377344802619418</v>
      </c>
      <c r="S125" s="98">
        <f>'[1]Tabla 5'!S125/'[1]Tabla 3'!S125</f>
        <v>1.6086229389885083</v>
      </c>
      <c r="T125" s="98">
        <f>'[1]Tabla 5'!T125/'[1]Tabla 3'!T125</f>
        <v>1.8138611925708701</v>
      </c>
      <c r="U125" s="98">
        <f>'[1]Tabla 5'!U125/'[1]Tabla 3'!U125</f>
        <v>1.7030455563407911</v>
      </c>
      <c r="V125" s="98">
        <f>'[1]Tabla 5'!V125/'[1]Tabla 3'!V125</f>
        <v>1.2349026747522875</v>
      </c>
      <c r="W125" s="98">
        <f>'[1]Tabla 5'!W125/'[1]Tabla 3'!W125</f>
        <v>1.7989631715122254</v>
      </c>
      <c r="X125" s="98">
        <f>'[1]Tabla 5'!X125/'[1]Tabla 3'!X125</f>
        <v>1.4429705115815983</v>
      </c>
      <c r="Y125" s="98">
        <f>'[1]Tabla 5'!Y125/'[1]Tabla 3'!Y125</f>
        <v>1.8195958862787325</v>
      </c>
      <c r="Z125" s="98">
        <f>'[1]Tabla 5'!Z125/'[1]Tabla 3'!Z125</f>
        <v>1.908154065845842</v>
      </c>
      <c r="AA125" s="98">
        <v>2.2000000000000002</v>
      </c>
      <c r="AB125" s="98">
        <f>'[1]Tabla 5'!AB125/'[1]Tabla 3'!AB125</f>
        <v>1.9970597221794073</v>
      </c>
      <c r="AC125" s="98">
        <f>+IF('[1]Tabla 3'!AC125=0,0,('[1]Tabla 5'!AC125/'[1]Tabla 3'!AC125))</f>
        <v>2.0228567879556931</v>
      </c>
      <c r="AD125" s="98">
        <f>+IF('[1]Tabla 3'!AD125=0,0,('[1]Tabla 5'!AD125/'[1]Tabla 3'!AD125))</f>
        <v>2.0152752870206214</v>
      </c>
      <c r="AE125" s="98">
        <f>+IF('[1]Tabla 3'!AE125=0,0,('[1]Tabla 5'!AE125/'[1]Tabla 3'!AE125))</f>
        <v>1.8307375370076855</v>
      </c>
      <c r="AF125" s="98">
        <f>+IF('[1]Tabla 3'!AF125=0,0,('[1]Tabla 5'!AF125/'[1]Tabla 3'!AF125))</f>
        <v>2.0400701599538871</v>
      </c>
      <c r="AG125" s="98">
        <f>+IF('[1]Tabla 3'!AG125=0,0,('[1]Tabla 5'!AG125/'[1]Tabla 3'!AG125))</f>
        <v>1.7448260714245558</v>
      </c>
      <c r="AH125" s="98">
        <f>+IF('[1]Tabla 3'!AH125=0,0,('[1]Tabla 5'!AH125/'[1]Tabla 3'!AH125))</f>
        <v>1.5721540876631708</v>
      </c>
      <c r="AI125" s="98">
        <f>+IF('[1]Tabla 3'!AI125=0,0,('[1]Tabla 5'!AI125/'[1]Tabla 3'!AI125))</f>
        <v>1.8960623075634429</v>
      </c>
      <c r="AJ125" s="98">
        <f>+IF('[1]Tabla 3'!AJ125=0,0,('[1]Tabla 5'!AJ125/'[1]Tabla 3'!AJ125))</f>
        <v>2.1849300631497299</v>
      </c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</row>
    <row r="126" spans="1:49" s="100" customFormat="1" ht="16.5" thickBot="1" x14ac:dyDescent="0.3">
      <c r="A126" s="97" t="s">
        <v>23</v>
      </c>
      <c r="B126" s="98">
        <f>'[1]Tabla 5'!B126/'[1]Tabla 3'!B126</f>
        <v>2.0518160583941607</v>
      </c>
      <c r="C126" s="98">
        <f>'[1]Tabla 5'!C126/'[1]Tabla 3'!C126</f>
        <v>2.499796763664595</v>
      </c>
      <c r="D126" s="98">
        <f>'[1]Tabla 5'!D126/'[1]Tabla 3'!D126</f>
        <v>2.1396461662831912</v>
      </c>
      <c r="E126" s="98">
        <f>'[1]Tabla 5'!E126/'[1]Tabla 3'!E126</f>
        <v>2.3061349918527529</v>
      </c>
      <c r="F126" s="98">
        <f>'[1]Tabla 5'!F126/'[1]Tabla 3'!F126</f>
        <v>2.0806498016927324</v>
      </c>
      <c r="G126" s="98">
        <f>'[1]Tabla 5'!G126/'[1]Tabla 3'!G126</f>
        <v>2.3971003764865242</v>
      </c>
      <c r="H126" s="98">
        <f>'[1]Tabla 5'!H126/'[1]Tabla 3'!H126</f>
        <v>1.9762591661340776</v>
      </c>
      <c r="I126" s="98">
        <f>'[1]Tabla 5'!I126/'[1]Tabla 3'!I126</f>
        <v>2.4716376550897099</v>
      </c>
      <c r="J126" s="98">
        <f>'[1]Tabla 5'!J126/'[1]Tabla 3'!J126</f>
        <v>2.2081005433750045</v>
      </c>
      <c r="K126" s="98">
        <f>'[1]Tabla 5'!K126/'[1]Tabla 3'!K126</f>
        <v>2.9435787440207837</v>
      </c>
      <c r="L126" s="98">
        <f>'[1]Tabla 5'!L126/'[1]Tabla 3'!L126</f>
        <v>2.4327562817208488</v>
      </c>
      <c r="M126" s="98">
        <f>'[1]Tabla 5'!M126/'[1]Tabla 3'!M126</f>
        <v>2.9986781987487103</v>
      </c>
      <c r="N126" s="98">
        <f>'[1]Tabla 5'!N126/'[1]Tabla 3'!N126</f>
        <v>2.6954966074728346</v>
      </c>
      <c r="O126" s="98">
        <f>'[1]Tabla 5'!O126/'[1]Tabla 3'!O126</f>
        <v>2.9119346646295639</v>
      </c>
      <c r="P126" s="98">
        <f>'[1]Tabla 5'!P126/'[1]Tabla 3'!P126</f>
        <v>2.7927819479307461</v>
      </c>
      <c r="Q126" s="98">
        <f>'[1]Tabla 5'!Q126/'[1]Tabla 3'!Q126</f>
        <v>3.0942637781505691</v>
      </c>
      <c r="R126" s="98">
        <f>'[1]Tabla 5'!R126/'[1]Tabla 3'!R126</f>
        <v>2.8127746263886899</v>
      </c>
      <c r="S126" s="98">
        <f>'[1]Tabla 5'!S126/'[1]Tabla 3'!S126</f>
        <v>3.1571040783422473</v>
      </c>
      <c r="T126" s="98">
        <f>'[1]Tabla 5'!T126/'[1]Tabla 3'!T126</f>
        <v>2.8557632635803207</v>
      </c>
      <c r="U126" s="98">
        <f>'[1]Tabla 5'!U126/'[1]Tabla 3'!U126</f>
        <v>3.1591134928314535</v>
      </c>
      <c r="V126" s="98">
        <f>'[1]Tabla 5'!V126/'[1]Tabla 3'!V126</f>
        <v>2.1112956868316166</v>
      </c>
      <c r="W126" s="98">
        <f>'[1]Tabla 5'!W126/'[1]Tabla 3'!W126</f>
        <v>3.1777566676795193</v>
      </c>
      <c r="X126" s="98">
        <f>'[1]Tabla 5'!X126/'[1]Tabla 3'!X126</f>
        <v>2.3486119226595554</v>
      </c>
      <c r="Y126" s="98">
        <f>'[1]Tabla 5'!Y126/'[1]Tabla 3'!Y126</f>
        <v>3.5277209993329164</v>
      </c>
      <c r="Z126" s="98">
        <f>'[1]Tabla 5'!Z126/'[1]Tabla 3'!Z126</f>
        <v>3.2898455053635534</v>
      </c>
      <c r="AA126" s="98">
        <v>3.5</v>
      </c>
      <c r="AB126" s="98">
        <f>'[1]Tabla 5'!AB126/'[1]Tabla 3'!AB126</f>
        <v>3.4123895515943969</v>
      </c>
      <c r="AC126" s="98">
        <f>+IF('[1]Tabla 3'!AC126=0,0,('[1]Tabla 5'!AC126/'[1]Tabla 3'!AC126))</f>
        <v>3.5561551858485347</v>
      </c>
      <c r="AD126" s="98">
        <f>+IF('[1]Tabla 3'!AD126=0,0,('[1]Tabla 5'!AD126/'[1]Tabla 3'!AD126))</f>
        <v>3.4790584315676623</v>
      </c>
      <c r="AE126" s="98">
        <f>+IF('[1]Tabla 3'!AE126=0,0,('[1]Tabla 5'!AE126/'[1]Tabla 3'!AE126))</f>
        <v>3.5573595561643807</v>
      </c>
      <c r="AF126" s="98">
        <f>+IF('[1]Tabla 3'!AF126=0,0,('[1]Tabla 5'!AF126/'[1]Tabla 3'!AF126))</f>
        <v>3.8213305763037386</v>
      </c>
      <c r="AG126" s="98">
        <f>+IF('[1]Tabla 3'!AG126=0,0,('[1]Tabla 5'!AG126/'[1]Tabla 3'!AG126))</f>
        <v>3.487396365796442</v>
      </c>
      <c r="AH126" s="98">
        <f>+IF('[1]Tabla 3'!AH126=0,0,('[1]Tabla 5'!AH126/'[1]Tabla 3'!AH126))</f>
        <v>3.2194674825341827</v>
      </c>
      <c r="AI126" s="98">
        <f>+IF('[1]Tabla 3'!AI126=0,0,('[1]Tabla 5'!AI126/'[1]Tabla 3'!AI126))</f>
        <v>3.4439919635900935</v>
      </c>
      <c r="AJ126" s="98">
        <f>+IF('[1]Tabla 3'!AJ126=0,0,('[1]Tabla 5'!AJ126/'[1]Tabla 3'!AJ126))</f>
        <v>3.8260036551150161</v>
      </c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</row>
    <row r="127" spans="1:49" ht="16.5" customHeight="1" x14ac:dyDescent="0.25">
      <c r="A127" s="92" t="s">
        <v>22</v>
      </c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</row>
    <row r="128" spans="1:49" ht="16.5" customHeight="1" x14ac:dyDescent="0.25">
      <c r="A128" s="9" t="s">
        <v>15</v>
      </c>
      <c r="B128" s="96">
        <f>IF('[1]Tabla 3'!B128=0,0,('[1]Tabla 5'!B128/'[1]Tabla 3'!B128))</f>
        <v>0</v>
      </c>
      <c r="C128" s="96">
        <f>IF('[1]Tabla 3'!C128=0,0,('[1]Tabla 5'!C128/'[1]Tabla 3'!C128))</f>
        <v>0</v>
      </c>
      <c r="D128" s="96">
        <f>IF('[1]Tabla 3'!D128=0,0,('[1]Tabla 5'!D128/'[1]Tabla 3'!D128))</f>
        <v>0</v>
      </c>
      <c r="E128" s="96">
        <f>IF('[1]Tabla 3'!E128=0,0,('[1]Tabla 5'!E128/'[1]Tabla 3'!E128))</f>
        <v>0</v>
      </c>
      <c r="F128" s="96">
        <f>IF('[1]Tabla 3'!F128=0,0,('[1]Tabla 5'!F128/'[1]Tabla 3'!F128))</f>
        <v>0</v>
      </c>
      <c r="G128" s="96">
        <f>IF('[1]Tabla 3'!G128=0,0,('[1]Tabla 5'!G128/'[1]Tabla 3'!G128))</f>
        <v>0</v>
      </c>
      <c r="H128" s="96">
        <f>IF('[1]Tabla 3'!H128=0,0,('[1]Tabla 5'!H128/'[1]Tabla 3'!H128))</f>
        <v>0</v>
      </c>
      <c r="I128" s="96">
        <f>IF('[1]Tabla 3'!I128=0,0,('[1]Tabla 5'!I128/'[1]Tabla 3'!I128))</f>
        <v>0</v>
      </c>
      <c r="J128" s="96">
        <f>IF('[1]Tabla 3'!J128=0,0,('[1]Tabla 5'!J128/'[1]Tabla 3'!J128))</f>
        <v>0</v>
      </c>
      <c r="K128" s="96">
        <f>+IF('[1]Tabla 3'!K128=0,0,('[1]Tabla 5'!K128/'[1]Tabla 3'!K128))</f>
        <v>1.1200026921523758</v>
      </c>
      <c r="L128" s="96">
        <f>+IF('[1]Tabla 3'!L128=0,0,('[1]Tabla 5'!L128/'[1]Tabla 3'!L128))</f>
        <v>1.0920858848151307</v>
      </c>
      <c r="M128" s="96">
        <f>+IF('[1]Tabla 3'!M128=0,0,('[1]Tabla 5'!M128/'[1]Tabla 3'!M128))</f>
        <v>1.2129492529277157</v>
      </c>
      <c r="N128" s="96">
        <f>+IF('[1]Tabla 3'!N128=0,0,('[1]Tabla 5'!N128/'[1]Tabla 3'!N128))</f>
        <v>1.0876420975430876</v>
      </c>
      <c r="O128" s="96">
        <f>+IF('[1]Tabla 3'!O128=0,0,('[1]Tabla 5'!O128/'[1]Tabla 3'!O128))</f>
        <v>1.2888372493329892</v>
      </c>
      <c r="P128" s="96">
        <f>+IF('[1]Tabla 3'!P128=0,0,('[1]Tabla 5'!P128/'[1]Tabla 3'!P128))</f>
        <v>1.3986425339366515</v>
      </c>
      <c r="Q128" s="96">
        <f>+IF('[1]Tabla 3'!Q128=0,0,('[1]Tabla 5'!Q128/'[1]Tabla 3'!Q128))</f>
        <v>1.2044870697037164</v>
      </c>
      <c r="R128" s="96">
        <f>+IF('[1]Tabla 3'!R128=0,0,('[1]Tabla 5'!R128/'[1]Tabla 3'!R128))</f>
        <v>1.1915655641885912</v>
      </c>
      <c r="S128" s="96">
        <f>+IF('[1]Tabla 3'!S128=0,0,('[1]Tabla 5'!S128/'[1]Tabla 3'!S128))</f>
        <v>1.0949711972598475</v>
      </c>
      <c r="T128" s="96">
        <f>+IF('[1]Tabla 3'!T128=0,0,('[1]Tabla 5'!T128/'[1]Tabla 3'!T128))</f>
        <v>1.0749125073595001</v>
      </c>
      <c r="U128" s="96">
        <f>+IF('[1]Tabla 3'!U128=0,0,('[1]Tabla 5'!U128/'[1]Tabla 3'!U128))</f>
        <v>1.4372139920887304</v>
      </c>
      <c r="V128" s="96">
        <f>+IF('[1]Tabla 3'!V128=0,0,('[1]Tabla 5'!V128/'[1]Tabla 3'!V128))</f>
        <v>1.1870084666039513</v>
      </c>
      <c r="W128" s="96">
        <f>+IF('[1]Tabla 3'!W128=0,0,('[1]Tabla 5'!W128/'[1]Tabla 3'!W128))</f>
        <v>1.2636311448167508</v>
      </c>
      <c r="X128" s="96">
        <f>+IF('[1]Tabla 3'!X128=0,0,('[1]Tabla 5'!X128/'[1]Tabla 3'!X128))</f>
        <v>1.2606132075471699</v>
      </c>
      <c r="Y128" s="96">
        <f>+IF('[1]Tabla 3'!Y128=0,0,('[1]Tabla 5'!Y128/'[1]Tabla 3'!Y128))</f>
        <v>1.3896824492122297</v>
      </c>
      <c r="Z128" s="96">
        <f>+IF('[1]Tabla 3'!Z128=0,0,('[1]Tabla 5'!Z128/'[1]Tabla 3'!Z128))</f>
        <v>0.8</v>
      </c>
      <c r="AA128" s="96">
        <f>+IF('[1]Tabla 3'!AA128=0,0,('[1]Tabla 5'!AA128/'[1]Tabla 3'!AA128))</f>
        <v>1.0816666666666668</v>
      </c>
      <c r="AB128" s="96">
        <f>+IF('[1]Tabla 3'!AB128=0,0,('[1]Tabla 5'!AB128/'[1]Tabla 3'!AB128))</f>
        <v>1.4950863035193904</v>
      </c>
      <c r="AC128" s="96">
        <f>+IF('[1]Tabla 3'!AC128=0,0,('[1]Tabla 5'!AC128/'[1]Tabla 3'!AC128))</f>
        <v>1.0816666666666666</v>
      </c>
      <c r="AD128" s="96">
        <f>+IF('[1]Tabla 3'!AD128=0,0,('[1]Tabla 5'!AD128/'[1]Tabla 3'!AD128))</f>
        <v>1.1007692307692307</v>
      </c>
      <c r="AE128" s="96">
        <f>+IF('[1]Tabla 3'!AE128=0,0,('[1]Tabla 5'!AE128/'[1]Tabla 3'!AE128))</f>
        <v>0.97250000000000003</v>
      </c>
      <c r="AF128" s="96">
        <f>+IF('[1]Tabla 3'!AF128=0,0,('[1]Tabla 5'!AF128/'[1]Tabla 3'!AF128))</f>
        <v>1.3245026529243156</v>
      </c>
      <c r="AG128" s="96">
        <f>+IF('[1]Tabla 3'!AG128=0,0,('[1]Tabla 5'!AG128/'[1]Tabla 3'!AG128))</f>
        <v>1.5740573492887786</v>
      </c>
      <c r="AH128" s="96">
        <f>+IF('[1]Tabla 3'!AH128=0,0,('[1]Tabla 5'!AH128/'[1]Tabla 3'!AH128))</f>
        <v>0.35892857142857143</v>
      </c>
      <c r="AI128" s="96">
        <f>+IF('[1]Tabla 3'!AI128=0,0,('[1]Tabla 5'!AI128/'[1]Tabla 3'!AI128))</f>
        <v>1.2070000000000001</v>
      </c>
      <c r="AJ128" s="96">
        <f>+IF('[1]Tabla 3'!AJ128=0,0,('[1]Tabla 5'!AJ128/'[1]Tabla 3'!AJ128))</f>
        <v>1.43</v>
      </c>
    </row>
    <row r="129" spans="1:47" ht="16.5" customHeight="1" x14ac:dyDescent="0.25">
      <c r="A129" s="9" t="s">
        <v>21</v>
      </c>
      <c r="B129" s="96"/>
      <c r="C129" s="96"/>
      <c r="D129" s="96"/>
      <c r="E129" s="96"/>
      <c r="F129" s="96"/>
      <c r="G129" s="96"/>
      <c r="H129" s="96"/>
      <c r="I129" s="96"/>
      <c r="J129" s="96"/>
      <c r="K129" s="96">
        <f>+IF('[1]Tabla 3'!K129=0,0,('[1]Tabla 5'!K129/'[1]Tabla 3'!K129))</f>
        <v>0</v>
      </c>
      <c r="L129" s="96">
        <f>+IF('[1]Tabla 3'!L129=0,0,('[1]Tabla 5'!L129/'[1]Tabla 3'!L129))</f>
        <v>0</v>
      </c>
      <c r="M129" s="96">
        <f>+IF('[1]Tabla 3'!M129=0,0,('[1]Tabla 5'!M129/'[1]Tabla 3'!M129))</f>
        <v>0</v>
      </c>
      <c r="N129" s="96">
        <f>+IF('[1]Tabla 3'!N129=0,0,('[1]Tabla 5'!N129/'[1]Tabla 3'!N129))</f>
        <v>0</v>
      </c>
      <c r="O129" s="96">
        <f>+IF('[1]Tabla 3'!O129=0,0,('[1]Tabla 5'!O129/'[1]Tabla 3'!O129))</f>
        <v>0</v>
      </c>
      <c r="P129" s="96">
        <f>+IF('[1]Tabla 3'!P129=0,0,('[1]Tabla 5'!P129/'[1]Tabla 3'!P129))</f>
        <v>0</v>
      </c>
      <c r="Q129" s="96">
        <f>+IF('[1]Tabla 3'!Q129=0,0,('[1]Tabla 5'!Q129/'[1]Tabla 3'!Q129))</f>
        <v>0</v>
      </c>
      <c r="R129" s="96">
        <f>+IF('[1]Tabla 3'!R129=0,0,('[1]Tabla 5'!R129/'[1]Tabla 3'!R129))</f>
        <v>0</v>
      </c>
      <c r="S129" s="96">
        <f>+IF('[1]Tabla 3'!S129=0,0,('[1]Tabla 5'!S129/'[1]Tabla 3'!S129))</f>
        <v>0</v>
      </c>
      <c r="T129" s="96">
        <f>+IF('[1]Tabla 3'!T129=0,0,('[1]Tabla 5'!T129/'[1]Tabla 3'!T129))</f>
        <v>0</v>
      </c>
      <c r="U129" s="96">
        <f>+IF('[1]Tabla 3'!U129=0,0,('[1]Tabla 5'!U129/'[1]Tabla 3'!U129))</f>
        <v>0</v>
      </c>
      <c r="V129" s="96">
        <f>+IF('[1]Tabla 3'!V129=0,0,('[1]Tabla 5'!V129/'[1]Tabla 3'!V129))</f>
        <v>0</v>
      </c>
      <c r="W129" s="96">
        <f>+IF('[1]Tabla 3'!W129=0,0,('[1]Tabla 5'!W129/'[1]Tabla 3'!W129))</f>
        <v>1</v>
      </c>
      <c r="X129" s="96">
        <f>+IF('[1]Tabla 3'!X129=0,0,('[1]Tabla 5'!X129/'[1]Tabla 3'!X129))</f>
        <v>0.69090909090909092</v>
      </c>
      <c r="Y129" s="96">
        <f>+IF('[1]Tabla 3'!Y129=0,0,('[1]Tabla 5'!Y129/'[1]Tabla 3'!Y129))</f>
        <v>1</v>
      </c>
      <c r="Z129" s="96">
        <f>+IF('[1]Tabla 3'!Z129=0,0,('[1]Tabla 5'!Z129/'[1]Tabla 3'!Z129))</f>
        <v>1</v>
      </c>
      <c r="AA129" s="96">
        <f>+IF('[1]Tabla 3'!AA129=0,0,('[1]Tabla 5'!AA129/'[1]Tabla 3'!AA129))</f>
        <v>1</v>
      </c>
      <c r="AB129" s="96">
        <f>+IF('[1]Tabla 3'!AB129=0,0,('[1]Tabla 5'!AB129/'[1]Tabla 3'!AB129))</f>
        <v>1.1221122112211221</v>
      </c>
      <c r="AC129" s="96">
        <f>+IF('[1]Tabla 3'!AC129=0,0,('[1]Tabla 5'!AC129/'[1]Tabla 3'!AC129))</f>
        <v>1</v>
      </c>
      <c r="AD129" s="96">
        <f>+IF('[1]Tabla 3'!AD129=0,0,('[1]Tabla 5'!AD129/'[1]Tabla 3'!AD129))</f>
        <v>1</v>
      </c>
      <c r="AE129" s="96">
        <f>+IF('[1]Tabla 3'!AE129=0,0,('[1]Tabla 5'!AE129/'[1]Tabla 3'!AE129))</f>
        <v>1</v>
      </c>
      <c r="AF129" s="96">
        <f>+IF('[1]Tabla 3'!AF129=0,0,('[1]Tabla 5'!AF129/'[1]Tabla 3'!AF129))</f>
        <v>1.3571428571428572</v>
      </c>
      <c r="AG129" s="96">
        <f>+IF('[1]Tabla 3'!AG129=0,0,('[1]Tabla 5'!AG129/'[1]Tabla 3'!AG129))</f>
        <v>1</v>
      </c>
      <c r="AH129" s="96">
        <f>+IF('[1]Tabla 3'!AH129=0,0,('[1]Tabla 5'!AH129/'[1]Tabla 3'!AH129))</f>
        <v>0.74545454545454548</v>
      </c>
      <c r="AI129" s="96">
        <f>+IF('[1]Tabla 3'!AI129=0,0,('[1]Tabla 5'!AI129/'[1]Tabla 3'!AI129))</f>
        <v>0.82499999999999996</v>
      </c>
      <c r="AJ129" s="96">
        <f>+IF('[1]Tabla 3'!AJ129=0,0,('[1]Tabla 5'!AJ129/'[1]Tabla 3'!AJ129))</f>
        <v>1.3</v>
      </c>
    </row>
    <row r="130" spans="1:47" ht="16.5" customHeight="1" x14ac:dyDescent="0.25">
      <c r="A130" s="9" t="s">
        <v>55</v>
      </c>
      <c r="B130" s="96">
        <f>IF('[1]Tabla 3'!B130=0,0,('[1]Tabla 5'!B130/'[1]Tabla 3'!B130))</f>
        <v>0</v>
      </c>
      <c r="C130" s="96">
        <f>IF('[1]Tabla 3'!C130=0,0,('[1]Tabla 5'!C130/'[1]Tabla 3'!C130))</f>
        <v>0</v>
      </c>
      <c r="D130" s="96">
        <f>IF('[1]Tabla 3'!D130=0,0,('[1]Tabla 5'!D130/'[1]Tabla 3'!D130))</f>
        <v>0</v>
      </c>
      <c r="E130" s="96">
        <f>IF('[1]Tabla 3'!E130=0,0,('[1]Tabla 5'!E130/'[1]Tabla 3'!E130))</f>
        <v>0</v>
      </c>
      <c r="F130" s="96">
        <f>IF('[1]Tabla 3'!F130=0,0,('[1]Tabla 5'!F130/'[1]Tabla 3'!F130))</f>
        <v>0</v>
      </c>
      <c r="G130" s="96">
        <f>IF('[1]Tabla 3'!G130=0,0,('[1]Tabla 5'!G130/'[1]Tabla 3'!G130))</f>
        <v>0</v>
      </c>
      <c r="H130" s="96">
        <f>IF('[1]Tabla 3'!H130=0,0,('[1]Tabla 5'!H130/'[1]Tabla 3'!H130))</f>
        <v>0</v>
      </c>
      <c r="I130" s="96">
        <f>IF('[1]Tabla 3'!I130=0,0,('[1]Tabla 5'!I130/'[1]Tabla 3'!I130))</f>
        <v>0</v>
      </c>
      <c r="J130" s="96">
        <f>IF('[1]Tabla 3'!J130=0,0,('[1]Tabla 5'!J130/'[1]Tabla 3'!J130))</f>
        <v>0</v>
      </c>
      <c r="K130" s="96">
        <f>+IF('[1]Tabla 3'!K130=0,0,('[1]Tabla 5'!K130/'[1]Tabla 3'!K130))</f>
        <v>0</v>
      </c>
      <c r="L130" s="96">
        <f>+IF('[1]Tabla 3'!L130=0,0,('[1]Tabla 5'!L130/'[1]Tabla 3'!L130))</f>
        <v>0</v>
      </c>
      <c r="M130" s="96">
        <f>+IF('[1]Tabla 3'!M130=0,0,('[1]Tabla 5'!M130/'[1]Tabla 3'!M130))</f>
        <v>0</v>
      </c>
      <c r="N130" s="96">
        <f>+IF('[1]Tabla 3'!N130=0,0,('[1]Tabla 5'!N130/'[1]Tabla 3'!N130))</f>
        <v>0</v>
      </c>
      <c r="O130" s="96">
        <f>+IF('[1]Tabla 3'!O130=0,0,('[1]Tabla 5'!O130/'[1]Tabla 3'!O130))</f>
        <v>0</v>
      </c>
      <c r="P130" s="96">
        <f>+IF('[1]Tabla 3'!P130=0,0,('[1]Tabla 5'!P130/'[1]Tabla 3'!P130))</f>
        <v>0</v>
      </c>
      <c r="Q130" s="96">
        <f>+IF('[1]Tabla 3'!Q130=0,0,('[1]Tabla 5'!Q130/'[1]Tabla 3'!Q130))</f>
        <v>0</v>
      </c>
      <c r="R130" s="96">
        <f>+IF('[1]Tabla 3'!R130=0,0,('[1]Tabla 5'!R130/'[1]Tabla 3'!R130))</f>
        <v>0</v>
      </c>
      <c r="S130" s="96">
        <f>+IF('[1]Tabla 3'!S130=0,0,('[1]Tabla 5'!S130/'[1]Tabla 3'!S130))</f>
        <v>1</v>
      </c>
      <c r="T130" s="96">
        <f>+IF('[1]Tabla 3'!T130=0,0,('[1]Tabla 5'!T130/'[1]Tabla 3'!T130))</f>
        <v>0.97993075743356139</v>
      </c>
      <c r="U130" s="96">
        <f>+IF('[1]Tabla 3'!U130=0,0,('[1]Tabla 5'!U130/'[1]Tabla 3'!U130))</f>
        <v>1</v>
      </c>
      <c r="V130" s="96">
        <f>+IF('[1]Tabla 3'!V130=0,0,('[1]Tabla 5'!V130/'[1]Tabla 3'!V130))</f>
        <v>0.67959183673469392</v>
      </c>
      <c r="W130" s="96">
        <f>+IF('[1]Tabla 3'!W130=0,0,('[1]Tabla 5'!W130/'[1]Tabla 3'!W130))</f>
        <v>1</v>
      </c>
      <c r="X130" s="96">
        <f>+IF('[1]Tabla 3'!X130=0,0,('[1]Tabla 5'!X130/'[1]Tabla 3'!X130))</f>
        <v>0.69740634005763691</v>
      </c>
      <c r="Y130" s="96">
        <f>+IF('[1]Tabla 3'!Y130=0,0,('[1]Tabla 5'!Y130/'[1]Tabla 3'!Y130))</f>
        <v>1</v>
      </c>
      <c r="Z130" s="96">
        <f>+IF('[1]Tabla 3'!Z130=0,0,('[1]Tabla 5'!Z130/'[1]Tabla 3'!Z130))</f>
        <v>1</v>
      </c>
      <c r="AA130" s="96">
        <f>+IF('[1]Tabla 3'!AA130=0,0,('[1]Tabla 5'!AA130/'[1]Tabla 3'!AA130))</f>
        <v>1</v>
      </c>
      <c r="AB130" s="96">
        <f>+IF('[1]Tabla 3'!AB130=0,0,('[1]Tabla 5'!AB130/'[1]Tabla 3'!AB130))</f>
        <v>2.8133704735376046</v>
      </c>
      <c r="AC130" s="96">
        <f>+IF('[1]Tabla 3'!AC130=0,0,('[1]Tabla 5'!AC130/'[1]Tabla 3'!AC130))</f>
        <v>1</v>
      </c>
      <c r="AD130" s="96">
        <f>+IF('[1]Tabla 3'!AD130=0,0,('[1]Tabla 5'!AD130/'[1]Tabla 3'!AD130))</f>
        <v>1</v>
      </c>
      <c r="AE130" s="96">
        <f>+IF('[1]Tabla 3'!AE130=0,0,('[1]Tabla 5'!AE130/'[1]Tabla 3'!AE130))</f>
        <v>1</v>
      </c>
      <c r="AF130" s="96">
        <f>+IF('[1]Tabla 3'!AF130=0,0,('[1]Tabla 5'!AF130/'[1]Tabla 3'!AF130))</f>
        <v>1.9444444444444444</v>
      </c>
      <c r="AG130" s="96">
        <f>+IF('[1]Tabla 3'!AG130=0,0,('[1]Tabla 5'!AG130/'[1]Tabla 3'!AG130))</f>
        <v>1</v>
      </c>
      <c r="AH130" s="96">
        <f>+IF('[1]Tabla 3'!AH130=0,0,('[1]Tabla 5'!AH130/'[1]Tabla 3'!AH130))</f>
        <v>0.7142857142857143</v>
      </c>
      <c r="AI130" s="96">
        <f>+IF('[1]Tabla 3'!AI130=0,0,('[1]Tabla 5'!AI130/'[1]Tabla 3'!AI130))</f>
        <v>0.85531914893617023</v>
      </c>
      <c r="AJ130" s="96">
        <f>+IF('[1]Tabla 3'!AJ130=0,0,('[1]Tabla 5'!AJ130/'[1]Tabla 3'!AJ130))</f>
        <v>0.95774647887323938</v>
      </c>
    </row>
    <row r="131" spans="1:47" ht="16.5" customHeight="1" x14ac:dyDescent="0.25">
      <c r="A131" s="9" t="s">
        <v>37</v>
      </c>
      <c r="B131" s="96">
        <f>IF('[1]Tabla 3'!B131=0,0,('[1]Tabla 5'!B131/'[1]Tabla 3'!B131))</f>
        <v>0</v>
      </c>
      <c r="C131" s="96">
        <f>IF('[1]Tabla 3'!C131=0,0,('[1]Tabla 5'!C131/'[1]Tabla 3'!C131))</f>
        <v>0</v>
      </c>
      <c r="D131" s="96">
        <f>IF('[1]Tabla 3'!D131=0,0,('[1]Tabla 5'!D131/'[1]Tabla 3'!D131))</f>
        <v>0</v>
      </c>
      <c r="E131" s="96">
        <f>IF('[1]Tabla 3'!E131=0,0,('[1]Tabla 5'!E131/'[1]Tabla 3'!E131))</f>
        <v>0</v>
      </c>
      <c r="F131" s="96">
        <f>IF('[1]Tabla 3'!F131=0,0,('[1]Tabla 5'!F131/'[1]Tabla 3'!F131))</f>
        <v>0</v>
      </c>
      <c r="G131" s="96">
        <f>IF('[1]Tabla 3'!G131=0,0,('[1]Tabla 5'!G131/'[1]Tabla 3'!G131))</f>
        <v>0</v>
      </c>
      <c r="H131" s="96">
        <f>IF('[1]Tabla 3'!H131=0,0,('[1]Tabla 5'!H131/'[1]Tabla 3'!H131))</f>
        <v>0</v>
      </c>
      <c r="I131" s="96">
        <f>IF('[1]Tabla 3'!I131=0,0,('[1]Tabla 5'!I131/'[1]Tabla 3'!I131))</f>
        <v>0</v>
      </c>
      <c r="J131" s="96">
        <f>IF('[1]Tabla 3'!J131=0,0,('[1]Tabla 5'!J131/'[1]Tabla 3'!J131))</f>
        <v>0</v>
      </c>
      <c r="K131" s="96">
        <f>+IF('[1]Tabla 3'!K131=0,0,('[1]Tabla 5'!K131/'[1]Tabla 3'!K131))</f>
        <v>1.0002865329512893</v>
      </c>
      <c r="L131" s="96">
        <f>+IF('[1]Tabla 3'!L131=0,0,('[1]Tabla 5'!L131/'[1]Tabla 3'!L131))</f>
        <v>1.6099447513812155</v>
      </c>
      <c r="M131" s="96">
        <f>+IF('[1]Tabla 3'!M131=0,0,('[1]Tabla 5'!M131/'[1]Tabla 3'!M131))</f>
        <v>0.98698630136986298</v>
      </c>
      <c r="N131" s="96">
        <f>+IF('[1]Tabla 3'!N131=0,0,('[1]Tabla 5'!N131/'[1]Tabla 3'!N131))</f>
        <v>1.1684782608695652</v>
      </c>
      <c r="O131" s="96">
        <f>+IF('[1]Tabla 3'!O131=0,0,('[1]Tabla 5'!O131/'[1]Tabla 3'!O131))</f>
        <v>0</v>
      </c>
      <c r="P131" s="96">
        <f>+IF('[1]Tabla 3'!P131=0,0,('[1]Tabla 5'!P131/'[1]Tabla 3'!P131))</f>
        <v>0</v>
      </c>
      <c r="Q131" s="96">
        <f>+IF('[1]Tabla 3'!Q131=0,0,('[1]Tabla 5'!Q131/'[1]Tabla 3'!Q131))</f>
        <v>0.89411764705882357</v>
      </c>
      <c r="R131" s="96">
        <f>+IF('[1]Tabla 3'!R131=0,0,('[1]Tabla 5'!R131/'[1]Tabla 3'!R131))</f>
        <v>0.88452069430035762</v>
      </c>
      <c r="S131" s="96">
        <f>+IF('[1]Tabla 3'!S131=0,0,('[1]Tabla 5'!S131/'[1]Tabla 3'!S131))</f>
        <v>0.83875432525951554</v>
      </c>
      <c r="T131" s="96">
        <f>+IF('[1]Tabla 3'!T131=0,0,('[1]Tabla 5'!T131/'[1]Tabla 3'!T131))</f>
        <v>0.82341389990117653</v>
      </c>
      <c r="U131" s="96">
        <f>+IF('[1]Tabla 3'!U131=0,0,('[1]Tabla 5'!U131/'[1]Tabla 3'!U131))</f>
        <v>0.90921052631578947</v>
      </c>
      <c r="V131" s="96">
        <f>+IF('[1]Tabla 3'!V131=0,0,('[1]Tabla 5'!V131/'[1]Tabla 3'!V131))</f>
        <v>0.59022556390977443</v>
      </c>
      <c r="W131" s="96">
        <f>+IF('[1]Tabla 3'!W131=0,0,('[1]Tabla 5'!W131/'[1]Tabla 3'!W131))</f>
        <v>1.0918566775244301</v>
      </c>
      <c r="X131" s="96">
        <f>+IF('[1]Tabla 3'!X131=0,0,('[1]Tabla 5'!X131/'[1]Tabla 3'!X131))</f>
        <v>1.4407407407407407</v>
      </c>
      <c r="Y131" s="96">
        <f>+IF('[1]Tabla 3'!Y131=0,0,('[1]Tabla 5'!Y131/'[1]Tabla 3'!Y131))</f>
        <v>1.4842105263157894</v>
      </c>
      <c r="Z131" s="96">
        <f>+IF('[1]Tabla 3'!Z131=0,0,('[1]Tabla 5'!Z131/'[1]Tabla 3'!Z131))</f>
        <v>1</v>
      </c>
      <c r="AA131" s="96">
        <f>+IF('[1]Tabla 3'!AA131=0,0,('[1]Tabla 5'!AA131/'[1]Tabla 3'!AA131))</f>
        <v>1.45</v>
      </c>
      <c r="AB131" s="96">
        <f>+IF('[1]Tabla 3'!AB131=0,0,('[1]Tabla 5'!AB131/'[1]Tabla 3'!AB131))</f>
        <v>1.7380952380952381</v>
      </c>
      <c r="AC131" s="96">
        <f>+IF('[1]Tabla 3'!AC131=0,0,('[1]Tabla 5'!AC131/'[1]Tabla 3'!AC131))</f>
        <v>1.4500000000000004</v>
      </c>
      <c r="AD131" s="96">
        <f>+IF('[1]Tabla 3'!AD131=0,0,('[1]Tabla 5'!AD131/'[1]Tabla 3'!AD131))</f>
        <v>1.666666666666667</v>
      </c>
      <c r="AE131" s="96">
        <f>+IF('[1]Tabla 3'!AE131=0,0,('[1]Tabla 5'!AE131/'[1]Tabla 3'!AE131))</f>
        <v>1.6</v>
      </c>
      <c r="AF131" s="96">
        <f>+IF('[1]Tabla 3'!AF131=0,0,('[1]Tabla 5'!AF131/'[1]Tabla 3'!AF131))</f>
        <v>1.6055172413793104</v>
      </c>
      <c r="AG131" s="96">
        <f>+IF('[1]Tabla 3'!AG131=0,0,('[1]Tabla 5'!AG131/'[1]Tabla 3'!AG131))</f>
        <v>1.45</v>
      </c>
      <c r="AH131" s="96">
        <f>+IF('[1]Tabla 3'!AH131=0,0,('[1]Tabla 5'!AH131/'[1]Tabla 3'!AH131))</f>
        <v>1.0820652173913043</v>
      </c>
      <c r="AI131" s="96">
        <f>+IF('[1]Tabla 3'!AI131=0,0,('[1]Tabla 5'!AI131/'[1]Tabla 3'!AI131))</f>
        <v>1.8300613496932516</v>
      </c>
      <c r="AJ131" s="96">
        <f>+IF('[1]Tabla 3'!AJ131=0,0,('[1]Tabla 5'!AJ131/'[1]Tabla 3'!AJ131))</f>
        <v>1.9174603174603175</v>
      </c>
    </row>
    <row r="132" spans="1:47" ht="16.5" customHeight="1" x14ac:dyDescent="0.25">
      <c r="A132" s="9" t="s">
        <v>19</v>
      </c>
      <c r="B132" s="96">
        <f>IF('[1]Tabla 3'!B132=0,0,('[1]Tabla 5'!B132/'[1]Tabla 3'!B132))</f>
        <v>0</v>
      </c>
      <c r="C132" s="96">
        <f>IF('[1]Tabla 3'!C132=0,0,('[1]Tabla 5'!C132/'[1]Tabla 3'!C132))</f>
        <v>0</v>
      </c>
      <c r="D132" s="96">
        <f>IF('[1]Tabla 3'!D132=0,0,('[1]Tabla 5'!D132/'[1]Tabla 3'!D132))</f>
        <v>0</v>
      </c>
      <c r="E132" s="96">
        <f>IF('[1]Tabla 3'!E132=0,0,('[1]Tabla 5'!E132/'[1]Tabla 3'!E132))</f>
        <v>0</v>
      </c>
      <c r="F132" s="96">
        <f>IF('[1]Tabla 3'!F132=0,0,('[1]Tabla 5'!F132/'[1]Tabla 3'!F132))</f>
        <v>0</v>
      </c>
      <c r="G132" s="96">
        <f>IF('[1]Tabla 3'!G132=0,0,('[1]Tabla 5'!G132/'[1]Tabla 3'!G132))</f>
        <v>0</v>
      </c>
      <c r="H132" s="96">
        <f>IF('[1]Tabla 3'!H132=0,0,('[1]Tabla 5'!H132/'[1]Tabla 3'!H132))</f>
        <v>0</v>
      </c>
      <c r="I132" s="96">
        <f>IF('[1]Tabla 3'!I132=0,0,('[1]Tabla 5'!I132/'[1]Tabla 3'!I132))</f>
        <v>0</v>
      </c>
      <c r="J132" s="96">
        <f>IF('[1]Tabla 3'!J132=0,0,('[1]Tabla 5'!J132/'[1]Tabla 3'!J132))</f>
        <v>0</v>
      </c>
      <c r="K132" s="96">
        <f>+IF('[1]Tabla 3'!K132=0,0,('[1]Tabla 5'!K132/'[1]Tabla 3'!K132))</f>
        <v>0</v>
      </c>
      <c r="L132" s="96">
        <f>+IF('[1]Tabla 3'!L132=0,0,('[1]Tabla 5'!L132/'[1]Tabla 3'!L132))</f>
        <v>0</v>
      </c>
      <c r="M132" s="96">
        <f>+IF('[1]Tabla 3'!M132=0,0,('[1]Tabla 5'!M132/'[1]Tabla 3'!M132))</f>
        <v>0</v>
      </c>
      <c r="N132" s="96">
        <f>+IF('[1]Tabla 3'!N132=0,0,('[1]Tabla 5'!N132/'[1]Tabla 3'!N132))</f>
        <v>0</v>
      </c>
      <c r="O132" s="96">
        <f>+IF('[1]Tabla 3'!O132=0,0,('[1]Tabla 5'!O132/'[1]Tabla 3'!O132))</f>
        <v>0</v>
      </c>
      <c r="P132" s="96">
        <f>+IF('[1]Tabla 3'!P132=0,0,('[1]Tabla 5'!P132/'[1]Tabla 3'!P132))</f>
        <v>0</v>
      </c>
      <c r="Q132" s="96">
        <f>+IF('[1]Tabla 3'!Q132=0,0,('[1]Tabla 5'!Q132/'[1]Tabla 3'!Q132))</f>
        <v>0</v>
      </c>
      <c r="R132" s="96">
        <f>+IF('[1]Tabla 3'!R132=0,0,('[1]Tabla 5'!R132/'[1]Tabla 3'!R132))</f>
        <v>0</v>
      </c>
      <c r="S132" s="96">
        <f>+IF('[1]Tabla 3'!S132=0,0,('[1]Tabla 5'!S132/'[1]Tabla 3'!S132))</f>
        <v>0</v>
      </c>
      <c r="T132" s="96">
        <f>+IF('[1]Tabla 3'!T132=0,0,('[1]Tabla 5'!T132/'[1]Tabla 3'!T132))</f>
        <v>0</v>
      </c>
      <c r="U132" s="96">
        <f>+IF('[1]Tabla 3'!U132=0,0,('[1]Tabla 5'!U132/'[1]Tabla 3'!U132))</f>
        <v>0</v>
      </c>
      <c r="V132" s="96">
        <f>+IF('[1]Tabla 3'!V132=0,0,('[1]Tabla 5'!V132/'[1]Tabla 3'!V132))</f>
        <v>0.84</v>
      </c>
      <c r="W132" s="96">
        <f>+IF('[1]Tabla 3'!W132=0,0,('[1]Tabla 5'!W132/'[1]Tabla 3'!W132))</f>
        <v>0</v>
      </c>
      <c r="X132" s="96">
        <f>+IF('[1]Tabla 3'!X132=0,0,('[1]Tabla 5'!X132/'[1]Tabla 3'!X132))</f>
        <v>0</v>
      </c>
      <c r="Y132" s="96">
        <f>+IF('[1]Tabla 3'!Y132=0,0,('[1]Tabla 5'!Y132/'[1]Tabla 3'!Y132))</f>
        <v>0</v>
      </c>
      <c r="Z132" s="96">
        <f>+IF('[1]Tabla 3'!Z132=0,0,('[1]Tabla 5'!Z132/'[1]Tabla 3'!Z132))</f>
        <v>0</v>
      </c>
      <c r="AA132" s="96">
        <f>+IF('[1]Tabla 3'!AA132=0,0,('[1]Tabla 5'!AA132/'[1]Tabla 3'!AA132))</f>
        <v>0</v>
      </c>
      <c r="AB132" s="96">
        <f>+IF('[1]Tabla 3'!AB132=0,0,('[1]Tabla 5'!AB132/'[1]Tabla 3'!AB132))</f>
        <v>0</v>
      </c>
      <c r="AC132" s="96">
        <f>+IF('[1]Tabla 3'!AC132=0,0,('[1]Tabla 5'!AC132/'[1]Tabla 3'!AC132))</f>
        <v>0</v>
      </c>
      <c r="AD132" s="96">
        <f>+IF('[1]Tabla 3'!AD132=0,0,('[1]Tabla 5'!AD132/'[1]Tabla 3'!AD132))</f>
        <v>0</v>
      </c>
      <c r="AE132" s="96">
        <f>+IF('[1]Tabla 3'!AE132=0,0,('[1]Tabla 5'!AE132/'[1]Tabla 3'!AE132))</f>
        <v>0</v>
      </c>
      <c r="AF132" s="96">
        <f>+IF('[1]Tabla 3'!AF132=0,0,('[1]Tabla 5'!AF132/'[1]Tabla 3'!AF132))</f>
        <v>0</v>
      </c>
      <c r="AG132" s="96">
        <f>+IF('[1]Tabla 3'!AG132=0,0,('[1]Tabla 5'!AG132/'[1]Tabla 3'!AG132))</f>
        <v>0</v>
      </c>
      <c r="AH132" s="96">
        <f>+IF('[1]Tabla 3'!AH132=0,0,('[1]Tabla 5'!AH132/'[1]Tabla 3'!AH132))</f>
        <v>0</v>
      </c>
      <c r="AI132" s="96">
        <f>+IF('[1]Tabla 3'!AI132=0,0,('[1]Tabla 5'!AI132/'[1]Tabla 3'!AI132))</f>
        <v>0</v>
      </c>
      <c r="AJ132" s="96">
        <f>+IF('[1]Tabla 3'!AJ132=0,0,('[1]Tabla 5'!AJ132/'[1]Tabla 3'!AJ132))</f>
        <v>0</v>
      </c>
    </row>
    <row r="133" spans="1:47" ht="16.5" customHeight="1" x14ac:dyDescent="0.25">
      <c r="A133" s="9" t="s">
        <v>13</v>
      </c>
      <c r="B133" s="96">
        <f>IF('[1]Tabla 3'!B133=0,0,('[1]Tabla 5'!B133/'[1]Tabla 3'!B133))</f>
        <v>0</v>
      </c>
      <c r="C133" s="96">
        <f>IF('[1]Tabla 3'!C133=0,0,('[1]Tabla 5'!C133/'[1]Tabla 3'!C133))</f>
        <v>0</v>
      </c>
      <c r="D133" s="96">
        <f>IF('[1]Tabla 3'!D133=0,0,('[1]Tabla 5'!D133/'[1]Tabla 3'!D133))</f>
        <v>0</v>
      </c>
      <c r="E133" s="96">
        <f>IF('[1]Tabla 3'!E133=0,0,('[1]Tabla 5'!E133/'[1]Tabla 3'!E133))</f>
        <v>0</v>
      </c>
      <c r="F133" s="96">
        <f>IF('[1]Tabla 3'!F133=0,0,('[1]Tabla 5'!F133/'[1]Tabla 3'!F133))</f>
        <v>0</v>
      </c>
      <c r="G133" s="96">
        <f>IF('[1]Tabla 3'!G133=0,0,('[1]Tabla 5'!G133/'[1]Tabla 3'!G133))</f>
        <v>0</v>
      </c>
      <c r="H133" s="96">
        <f>IF('[1]Tabla 3'!H133=0,0,('[1]Tabla 5'!H133/'[1]Tabla 3'!H133))</f>
        <v>0</v>
      </c>
      <c r="I133" s="96">
        <f>IF('[1]Tabla 3'!I133=0,0,('[1]Tabla 5'!I133/'[1]Tabla 3'!I133))</f>
        <v>0</v>
      </c>
      <c r="J133" s="96">
        <f>IF('[1]Tabla 3'!J133=0,0,('[1]Tabla 5'!J133/'[1]Tabla 3'!J133))</f>
        <v>0</v>
      </c>
      <c r="K133" s="96">
        <f>+IF('[1]Tabla 3'!K133=0,0,('[1]Tabla 5'!K133/'[1]Tabla 3'!K133))</f>
        <v>1</v>
      </c>
      <c r="L133" s="96">
        <f>+IF('[1]Tabla 3'!L133=0,0,('[1]Tabla 5'!L133/'[1]Tabla 3'!L133))</f>
        <v>1</v>
      </c>
      <c r="M133" s="96">
        <f>+IF('[1]Tabla 3'!M133=0,0,('[1]Tabla 5'!M133/'[1]Tabla 3'!M133))</f>
        <v>1</v>
      </c>
      <c r="N133" s="96">
        <f>+IF('[1]Tabla 3'!N133=0,0,('[1]Tabla 5'!N133/'[1]Tabla 3'!N133))</f>
        <v>1</v>
      </c>
      <c r="O133" s="96">
        <f>+IF('[1]Tabla 3'!O133=0,0,('[1]Tabla 5'!O133/'[1]Tabla 3'!O133))</f>
        <v>1</v>
      </c>
      <c r="P133" s="96">
        <f>+IF('[1]Tabla 3'!P133=0,0,('[1]Tabla 5'!P133/'[1]Tabla 3'!P133))</f>
        <v>1.1291666666666667</v>
      </c>
      <c r="Q133" s="96">
        <f>+IF('[1]Tabla 3'!Q133=0,0,('[1]Tabla 5'!Q133/'[1]Tabla 3'!Q133))</f>
        <v>0.98181818181818181</v>
      </c>
      <c r="R133" s="96">
        <f>+IF('[1]Tabla 3'!R133=0,0,('[1]Tabla 5'!R133/'[1]Tabla 3'!R133))</f>
        <v>0.97131987152387256</v>
      </c>
      <c r="S133" s="96">
        <f>+IF('[1]Tabla 3'!S133=0,0,('[1]Tabla 5'!S133/'[1]Tabla 3'!S133))</f>
        <v>1.1789473684210525</v>
      </c>
      <c r="T133" s="96">
        <f>+IF('[1]Tabla 3'!T133=0,0,('[1]Tabla 5'!T133/'[1]Tabla 3'!T133))</f>
        <v>1.1572399352812412</v>
      </c>
      <c r="U133" s="96">
        <f>+IF('[1]Tabla 3'!U133=0,0,('[1]Tabla 5'!U133/'[1]Tabla 3'!U133))</f>
        <v>1.4307692307692308</v>
      </c>
      <c r="V133" s="96">
        <f>+IF('[1]Tabla 3'!V133=0,0,('[1]Tabla 5'!V133/'[1]Tabla 3'!V133))</f>
        <v>0.74857881136950899</v>
      </c>
      <c r="W133" s="96">
        <f>+IF('[1]Tabla 3'!W133=0,0,('[1]Tabla 5'!W133/'[1]Tabla 3'!W133))</f>
        <v>1.2792452830188679</v>
      </c>
      <c r="X133" s="96">
        <f>+IF('[1]Tabla 3'!X133=0,0,('[1]Tabla 5'!X133/'[1]Tabla 3'!X133))</f>
        <v>1.6630331753554501</v>
      </c>
      <c r="Y133" s="96">
        <f>+IF('[1]Tabla 3'!Y133=0,0,('[1]Tabla 5'!Y133/'[1]Tabla 3'!Y133))</f>
        <v>1.6571428571428573</v>
      </c>
      <c r="Z133" s="96">
        <f>+IF('[1]Tabla 3'!Z133=0,0,('[1]Tabla 5'!Z133/'[1]Tabla 3'!Z133))</f>
        <v>0.8</v>
      </c>
      <c r="AA133" s="96">
        <f>+IF('[1]Tabla 3'!AA133=0,0,('[1]Tabla 5'!AA133/'[1]Tabla 3'!AA133))</f>
        <v>1.25</v>
      </c>
      <c r="AB133" s="96">
        <f>+IF('[1]Tabla 3'!AB133=0,0,('[1]Tabla 5'!AB133/'[1]Tabla 3'!AB133))</f>
        <v>1.6486910994764399</v>
      </c>
      <c r="AC133" s="96">
        <f>+IF('[1]Tabla 3'!AC133=0,0,('[1]Tabla 5'!AC133/'[1]Tabla 3'!AC133))</f>
        <v>1.2825</v>
      </c>
      <c r="AD133" s="96">
        <f>+IF('[1]Tabla 3'!AD133=0,0,('[1]Tabla 5'!AD133/'[1]Tabla 3'!AD133))</f>
        <v>1.2349999999999999</v>
      </c>
      <c r="AE133" s="96">
        <f>+IF('[1]Tabla 3'!AE133=0,0,('[1]Tabla 5'!AE133/'[1]Tabla 3'!AE133))</f>
        <v>4.6000000000000005</v>
      </c>
      <c r="AF133" s="96">
        <f>+IF('[1]Tabla 3'!AF133=0,0,('[1]Tabla 5'!AF133/'[1]Tabla 3'!AF133))</f>
        <v>1.6222222222222222</v>
      </c>
      <c r="AG133" s="96">
        <f>+IF('[1]Tabla 3'!AG133=0,0,('[1]Tabla 5'!AG133/'[1]Tabla 3'!AG133))</f>
        <v>1.4750000000000001</v>
      </c>
      <c r="AH133" s="96">
        <f>+IF('[1]Tabla 3'!AH133=0,0,('[1]Tabla 5'!AH133/'[1]Tabla 3'!AH133))</f>
        <v>1.7692307692307692</v>
      </c>
      <c r="AI133" s="96">
        <f>+IF('[1]Tabla 3'!AI133=0,0,('[1]Tabla 5'!AI133/'[1]Tabla 3'!AI133))</f>
        <v>1.5</v>
      </c>
      <c r="AJ133" s="96">
        <f>+IF('[1]Tabla 3'!AJ133=0,0,('[1]Tabla 5'!AJ133/'[1]Tabla 3'!AJ133))</f>
        <v>1.5483050847457627</v>
      </c>
    </row>
    <row r="134" spans="1:47" ht="16.5" customHeight="1" x14ac:dyDescent="0.25">
      <c r="A134" s="9" t="s">
        <v>12</v>
      </c>
      <c r="B134" s="96">
        <f>IF('[1]Tabla 3'!B134=0,0,('[1]Tabla 5'!B134/'[1]Tabla 3'!B134))</f>
        <v>0</v>
      </c>
      <c r="C134" s="96">
        <f>IF('[1]Tabla 3'!C134=0,0,('[1]Tabla 5'!C134/'[1]Tabla 3'!C134))</f>
        <v>0</v>
      </c>
      <c r="D134" s="96">
        <f>IF('[1]Tabla 3'!D134=0,0,('[1]Tabla 5'!D134/'[1]Tabla 3'!D134))</f>
        <v>0</v>
      </c>
      <c r="E134" s="96">
        <f>IF('[1]Tabla 3'!E134=0,0,('[1]Tabla 5'!E134/'[1]Tabla 3'!E134))</f>
        <v>0</v>
      </c>
      <c r="F134" s="96">
        <f>IF('[1]Tabla 3'!F134=0,0,('[1]Tabla 5'!F134/'[1]Tabla 3'!F134))</f>
        <v>0</v>
      </c>
      <c r="G134" s="96">
        <f>IF('[1]Tabla 3'!G134=0,0,('[1]Tabla 5'!G134/'[1]Tabla 3'!G134))</f>
        <v>0</v>
      </c>
      <c r="H134" s="96">
        <f>IF('[1]Tabla 3'!H134=0,0,('[1]Tabla 5'!H134/'[1]Tabla 3'!H134))</f>
        <v>0</v>
      </c>
      <c r="I134" s="96">
        <f>IF('[1]Tabla 3'!I134=0,0,('[1]Tabla 5'!I134/'[1]Tabla 3'!I134))</f>
        <v>0</v>
      </c>
      <c r="J134" s="96">
        <f>IF('[1]Tabla 3'!J134=0,0,('[1]Tabla 5'!J134/'[1]Tabla 3'!J134))</f>
        <v>0</v>
      </c>
      <c r="K134" s="96">
        <f>+IF('[1]Tabla 3'!K134=0,0,('[1]Tabla 5'!K134/'[1]Tabla 3'!K134))</f>
        <v>1.02</v>
      </c>
      <c r="L134" s="96">
        <f>+IF('[1]Tabla 3'!L134=0,0,('[1]Tabla 5'!L134/'[1]Tabla 3'!L134))</f>
        <v>1.0342857142857143</v>
      </c>
      <c r="M134" s="96">
        <f>+IF('[1]Tabla 3'!M134=0,0,('[1]Tabla 5'!M134/'[1]Tabla 3'!M134))</f>
        <v>1.1670588235294117</v>
      </c>
      <c r="N134" s="96">
        <f>+IF('[1]Tabla 3'!N134=0,0,('[1]Tabla 5'!N134/'[1]Tabla 3'!N134))</f>
        <v>1.1434523809523809</v>
      </c>
      <c r="O134" s="96">
        <f>+IF('[1]Tabla 3'!O134=0,0,('[1]Tabla 5'!O134/'[1]Tabla 3'!O134))</f>
        <v>1.2701149425287357</v>
      </c>
      <c r="P134" s="96">
        <f>+IF('[1]Tabla 3'!P134=0,0,('[1]Tabla 5'!P134/'[1]Tabla 3'!P134))</f>
        <v>1.1529411764705881</v>
      </c>
      <c r="Q134" s="96">
        <f>+IF('[1]Tabla 3'!Q134=0,0,('[1]Tabla 5'!Q134/'[1]Tabla 3'!Q134))</f>
        <v>1.2164705882352942</v>
      </c>
      <c r="R134" s="96">
        <f>+IF('[1]Tabla 3'!R134=0,0,('[1]Tabla 5'!R134/'[1]Tabla 3'!R134))</f>
        <v>1.2034198886187799</v>
      </c>
      <c r="S134" s="96">
        <f>+IF('[1]Tabla 3'!S134=0,0,('[1]Tabla 5'!S134/'[1]Tabla 3'!S134))</f>
        <v>1.223529411764706</v>
      </c>
      <c r="T134" s="96">
        <f>+IF('[1]Tabla 3'!T134=0,0,('[1]Tabla 5'!T134/'[1]Tabla 3'!T134))</f>
        <v>1.2010205997476702</v>
      </c>
      <c r="U134" s="96">
        <f>+IF('[1]Tabla 3'!U134=0,0,('[1]Tabla 5'!U134/'[1]Tabla 3'!U134))</f>
        <v>1.2067415730337079</v>
      </c>
      <c r="V134" s="96">
        <f>+IF('[1]Tabla 3'!V134=0,0,('[1]Tabla 5'!V134/'[1]Tabla 3'!V134))</f>
        <v>0.82499999999999996</v>
      </c>
      <c r="W134" s="96">
        <f>+IF('[1]Tabla 3'!W134=0,0,('[1]Tabla 5'!W134/'[1]Tabla 3'!W134))</f>
        <v>1.3576470588235294</v>
      </c>
      <c r="X134" s="96">
        <f>+IF('[1]Tabla 3'!X134=0,0,('[1]Tabla 5'!X134/'[1]Tabla 3'!X134))</f>
        <v>1.1652941176470588</v>
      </c>
      <c r="Y134" s="96">
        <f>+IF('[1]Tabla 3'!Y134=0,0,('[1]Tabla 5'!Y134/'[1]Tabla 3'!Y134))</f>
        <v>1.3506537805571348</v>
      </c>
      <c r="Z134" s="96">
        <f>+IF('[1]Tabla 3'!Z134=0,0,('[1]Tabla 5'!Z134/'[1]Tabla 3'!Z134))</f>
        <v>1.04</v>
      </c>
      <c r="AA134" s="96">
        <f>+IF('[1]Tabla 3'!AA134=0,0,('[1]Tabla 5'!AA134/'[1]Tabla 3'!AA134))</f>
        <v>1.2875409836065574</v>
      </c>
      <c r="AB134" s="96">
        <f>+IF('[1]Tabla 3'!AB134=0,0,('[1]Tabla 5'!AB134/'[1]Tabla 3'!AB134))</f>
        <v>1.5755555555555556</v>
      </c>
      <c r="AC134" s="96">
        <f>+IF('[1]Tabla 3'!AC134=0,0,('[1]Tabla 5'!AC134/'[1]Tabla 3'!AC134))</f>
        <v>1.2874999999999999</v>
      </c>
      <c r="AD134" s="96">
        <f>+IF('[1]Tabla 3'!AD134=0,0,('[1]Tabla 5'!AD134/'[1]Tabla 3'!AD134))</f>
        <v>1.2874999999999999</v>
      </c>
      <c r="AE134" s="96">
        <f>+IF('[1]Tabla 3'!AE134=0,0,('[1]Tabla 5'!AE134/'[1]Tabla 3'!AE134))</f>
        <v>1.2874999999999999</v>
      </c>
      <c r="AF134" s="96">
        <f>+IF('[1]Tabla 3'!AF134=0,0,('[1]Tabla 5'!AF134/'[1]Tabla 3'!AF134))</f>
        <v>1.3216666666666668</v>
      </c>
      <c r="AG134" s="96">
        <f>+IF('[1]Tabla 3'!AG134=0,0,('[1]Tabla 5'!AG134/'[1]Tabla 3'!AG134))</f>
        <v>1.2874999999999999</v>
      </c>
      <c r="AH134" s="96">
        <f>+IF('[1]Tabla 3'!AH134=0,0,('[1]Tabla 5'!AH134/'[1]Tabla 3'!AH134))</f>
        <v>0.84</v>
      </c>
      <c r="AI134" s="96">
        <f>+IF('[1]Tabla 3'!AI134=0,0,('[1]Tabla 5'!AI134/'[1]Tabla 3'!AI134))</f>
        <v>1.3989010989010988</v>
      </c>
      <c r="AJ134" s="96">
        <f>+IF('[1]Tabla 3'!AJ134=0,0,('[1]Tabla 5'!AJ134/'[1]Tabla 3'!AJ134))</f>
        <v>1.1933660933660935</v>
      </c>
    </row>
    <row r="135" spans="1:47" ht="16.5" customHeight="1" x14ac:dyDescent="0.25">
      <c r="A135" s="9" t="s">
        <v>11</v>
      </c>
      <c r="B135" s="96">
        <f>IF('[1]Tabla 3'!B135=0,0,('[1]Tabla 5'!B135/'[1]Tabla 3'!B135))</f>
        <v>0</v>
      </c>
      <c r="C135" s="96">
        <f>IF('[1]Tabla 3'!C135=0,0,('[1]Tabla 5'!C135/'[1]Tabla 3'!C135))</f>
        <v>0</v>
      </c>
      <c r="D135" s="96">
        <f>IF('[1]Tabla 3'!D135=0,0,('[1]Tabla 5'!D135/'[1]Tabla 3'!D135))</f>
        <v>0</v>
      </c>
      <c r="E135" s="96">
        <f>IF('[1]Tabla 3'!E135=0,0,('[1]Tabla 5'!E135/'[1]Tabla 3'!E135))</f>
        <v>0</v>
      </c>
      <c r="F135" s="96">
        <f>IF('[1]Tabla 3'!F135=0,0,('[1]Tabla 5'!F135/'[1]Tabla 3'!F135))</f>
        <v>0</v>
      </c>
      <c r="G135" s="96">
        <f>IF('[1]Tabla 3'!G135=0,0,('[1]Tabla 5'!G135/'[1]Tabla 3'!G135))</f>
        <v>0</v>
      </c>
      <c r="H135" s="96">
        <f>IF('[1]Tabla 3'!H135=0,0,('[1]Tabla 5'!H135/'[1]Tabla 3'!H135))</f>
        <v>0</v>
      </c>
      <c r="I135" s="96">
        <f>IF('[1]Tabla 3'!I135=0,0,('[1]Tabla 5'!I135/'[1]Tabla 3'!I135))</f>
        <v>0</v>
      </c>
      <c r="J135" s="96">
        <f>IF('[1]Tabla 3'!J135=0,0,('[1]Tabla 5'!J135/'[1]Tabla 3'!J135))</f>
        <v>0</v>
      </c>
      <c r="K135" s="96">
        <f>+IF('[1]Tabla 3'!K135=0,0,('[1]Tabla 5'!K135/'[1]Tabla 3'!K135))</f>
        <v>1.2</v>
      </c>
      <c r="L135" s="96">
        <f>+IF('[1]Tabla 3'!L135=0,0,('[1]Tabla 5'!L135/'[1]Tabla 3'!L135))</f>
        <v>0.98676470588235299</v>
      </c>
      <c r="M135" s="96">
        <f>+IF('[1]Tabla 3'!M135=0,0,('[1]Tabla 5'!M135/'[1]Tabla 3'!M135))</f>
        <v>0.73529411764705888</v>
      </c>
      <c r="N135" s="96">
        <f>+IF('[1]Tabla 3'!N135=0,0,('[1]Tabla 5'!N135/'[1]Tabla 3'!N135))</f>
        <v>0.84250000000000003</v>
      </c>
      <c r="O135" s="96">
        <f>+IF('[1]Tabla 3'!O135=0,0,('[1]Tabla 5'!O135/'[1]Tabla 3'!O135))</f>
        <v>0.82211538461538458</v>
      </c>
      <c r="P135" s="96">
        <f>+IF('[1]Tabla 3'!P135=0,0,('[1]Tabla 5'!P135/'[1]Tabla 3'!P135))</f>
        <v>0.37081839904420549</v>
      </c>
      <c r="Q135" s="96">
        <f>+IF('[1]Tabla 3'!Q135=0,0,('[1]Tabla 5'!Q135/'[1]Tabla 3'!Q135))</f>
        <v>0.50718954248366011</v>
      </c>
      <c r="R135" s="96">
        <f>+IF('[1]Tabla 3'!R135=0,0,('[1]Tabla 5'!R135/'[1]Tabla 3'!R135))</f>
        <v>0.50188359395116589</v>
      </c>
      <c r="S135" s="96">
        <f>+IF('[1]Tabla 3'!S135=0,0,('[1]Tabla 5'!S135/'[1]Tabla 3'!S135))</f>
        <v>1.0032825322391559</v>
      </c>
      <c r="T135" s="96">
        <f>+IF('[1]Tabla 3'!T135=0,0,('[1]Tabla 5'!T135/'[1]Tabla 3'!T135))</f>
        <v>0.98484546804507855</v>
      </c>
      <c r="U135" s="96">
        <f>+IF('[1]Tabla 3'!U135=0,0,('[1]Tabla 5'!U135/'[1]Tabla 3'!U135))</f>
        <v>1.0536523929471033</v>
      </c>
      <c r="V135" s="96">
        <f>+IF('[1]Tabla 3'!V135=0,0,('[1]Tabla 5'!V135/'[1]Tabla 3'!V135))</f>
        <v>0.44316666666666665</v>
      </c>
      <c r="W135" s="96">
        <f>+IF('[1]Tabla 3'!W135=0,0,('[1]Tabla 5'!W135/'[1]Tabla 3'!W135))</f>
        <v>0.63877068557919625</v>
      </c>
      <c r="X135" s="96">
        <f>+IF('[1]Tabla 3'!X135=0,0,('[1]Tabla 5'!X135/'[1]Tabla 3'!X135))</f>
        <v>0.44615384615384618</v>
      </c>
      <c r="Y135" s="96">
        <f>+IF('[1]Tabla 3'!Y135=0,0,('[1]Tabla 5'!Y135/'[1]Tabla 3'!Y135))</f>
        <v>0.64473182107271565</v>
      </c>
      <c r="Z135" s="96">
        <f>+IF('[1]Tabla 3'!Z135=0,0,('[1]Tabla 5'!Z135/'[1]Tabla 3'!Z135))</f>
        <v>0.63</v>
      </c>
      <c r="AA135" s="96">
        <f>+IF('[1]Tabla 3'!AA135=0,0,('[1]Tabla 5'!AA135/'[1]Tabla 3'!AA135))</f>
        <v>0.83333333333333337</v>
      </c>
      <c r="AB135" s="96">
        <f>+IF('[1]Tabla 3'!AB135=0,0,('[1]Tabla 5'!AB135/'[1]Tabla 3'!AB135))</f>
        <v>0.98333333333333328</v>
      </c>
      <c r="AC135" s="96">
        <f>+IF('[1]Tabla 3'!AC135=0,0,('[1]Tabla 5'!AC135/'[1]Tabla 3'!AC135))</f>
        <v>0.83333333333333337</v>
      </c>
      <c r="AD135" s="96">
        <f>+IF('[1]Tabla 3'!AD135=0,0,('[1]Tabla 5'!AD135/'[1]Tabla 3'!AD135))</f>
        <v>2.458333333333333</v>
      </c>
      <c r="AE135" s="96">
        <f>+IF('[1]Tabla 3'!AE135=0,0,('[1]Tabla 5'!AE135/'[1]Tabla 3'!AE135))</f>
        <v>0.83333333333333337</v>
      </c>
      <c r="AF135" s="96">
        <f>+IF('[1]Tabla 3'!AF135=0,0,('[1]Tabla 5'!AF135/'[1]Tabla 3'!AF135))</f>
        <v>1.3185137732222934</v>
      </c>
      <c r="AG135" s="96">
        <f>+IF('[1]Tabla 3'!AG135=0,0,('[1]Tabla 5'!AG135/'[1]Tabla 3'!AG135))</f>
        <v>1</v>
      </c>
      <c r="AH135" s="96">
        <f>+IF('[1]Tabla 3'!AH135=0,0,('[1]Tabla 5'!AH135/'[1]Tabla 3'!AH135))</f>
        <v>0.8</v>
      </c>
      <c r="AI135" s="96">
        <f>+IF('[1]Tabla 3'!AI135=0,0,('[1]Tabla 5'!AI135/'[1]Tabla 3'!AI135))</f>
        <v>1.1945945945945946</v>
      </c>
      <c r="AJ135" s="96">
        <f>+IF('[1]Tabla 3'!AJ135=0,0,('[1]Tabla 5'!AJ135/'[1]Tabla 3'!AJ135))</f>
        <v>1.0720930232558139</v>
      </c>
    </row>
    <row r="136" spans="1:47" ht="16.5" customHeight="1" x14ac:dyDescent="0.25">
      <c r="A136" s="9" t="s">
        <v>18</v>
      </c>
      <c r="B136" s="96">
        <f>IF('[1]Tabla 3'!B136=0,0,('[1]Tabla 5'!B136/'[1]Tabla 3'!B136))</f>
        <v>0</v>
      </c>
      <c r="C136" s="96">
        <f>IF('[1]Tabla 3'!C136=0,0,('[1]Tabla 5'!C136/'[1]Tabla 3'!C136))</f>
        <v>0</v>
      </c>
      <c r="D136" s="96">
        <f>IF('[1]Tabla 3'!D136=0,0,('[1]Tabla 5'!D136/'[1]Tabla 3'!D136))</f>
        <v>0</v>
      </c>
      <c r="E136" s="96">
        <f>IF('[1]Tabla 3'!E136=0,0,('[1]Tabla 5'!E136/'[1]Tabla 3'!E136))</f>
        <v>0</v>
      </c>
      <c r="F136" s="96">
        <f>IF('[1]Tabla 3'!F136=0,0,('[1]Tabla 5'!F136/'[1]Tabla 3'!F136))</f>
        <v>0</v>
      </c>
      <c r="G136" s="96">
        <f>IF('[1]Tabla 3'!G136=0,0,('[1]Tabla 5'!G136/'[1]Tabla 3'!G136))</f>
        <v>0</v>
      </c>
      <c r="H136" s="96">
        <f>IF('[1]Tabla 3'!H136=0,0,('[1]Tabla 5'!H136/'[1]Tabla 3'!H136))</f>
        <v>0</v>
      </c>
      <c r="I136" s="96">
        <f>IF('[1]Tabla 3'!I136=0,0,('[1]Tabla 5'!I136/'[1]Tabla 3'!I136))</f>
        <v>0</v>
      </c>
      <c r="J136" s="96">
        <f>IF('[1]Tabla 3'!J136=0,0,('[1]Tabla 5'!J136/'[1]Tabla 3'!J136))</f>
        <v>0</v>
      </c>
      <c r="K136" s="96">
        <f>+IF('[1]Tabla 3'!K136=0,0,('[1]Tabla 5'!K136/'[1]Tabla 3'!K136))</f>
        <v>0</v>
      </c>
      <c r="L136" s="96">
        <f>+IF('[1]Tabla 3'!L136=0,0,('[1]Tabla 5'!L136/'[1]Tabla 3'!L136))</f>
        <v>0</v>
      </c>
      <c r="M136" s="96">
        <f>+IF('[1]Tabla 3'!M136=0,0,('[1]Tabla 5'!M136/'[1]Tabla 3'!M136))</f>
        <v>1.1000000000000001</v>
      </c>
      <c r="N136" s="96">
        <f>+IF('[1]Tabla 3'!N136=0,0,('[1]Tabla 5'!N136/'[1]Tabla 3'!N136))</f>
        <v>1.1000000000000001</v>
      </c>
      <c r="O136" s="96">
        <f>+IF('[1]Tabla 3'!O136=0,0,('[1]Tabla 5'!O136/'[1]Tabla 3'!O136))</f>
        <v>0</v>
      </c>
      <c r="P136" s="96">
        <f>+IF('[1]Tabla 3'!P136=0,0,('[1]Tabla 5'!P136/'[1]Tabla 3'!P136))</f>
        <v>0</v>
      </c>
      <c r="Q136" s="96">
        <f>+IF('[1]Tabla 3'!Q136=0,0,('[1]Tabla 5'!Q136/'[1]Tabla 3'!Q136))</f>
        <v>1.1000000000000001</v>
      </c>
      <c r="R136" s="96">
        <f>+IF('[1]Tabla 3'!R136=0,0,('[1]Tabla 5'!R136/'[1]Tabla 3'!R136))</f>
        <v>1.0882670878301308</v>
      </c>
      <c r="S136" s="96">
        <f>+IF('[1]Tabla 3'!S136=0,0,('[1]Tabla 5'!S136/'[1]Tabla 3'!S136))</f>
        <v>1.1172</v>
      </c>
      <c r="T136" s="96">
        <f>+IF('[1]Tabla 3'!T136=0,0,('[1]Tabla 5'!T136/'[1]Tabla 3'!T136))</f>
        <v>1.0965947032297938</v>
      </c>
      <c r="U136" s="96">
        <f>+IF('[1]Tabla 3'!U136=0,0,('[1]Tabla 5'!U136/'[1]Tabla 3'!U136))</f>
        <v>1.09375</v>
      </c>
      <c r="V136" s="96">
        <f>+IF('[1]Tabla 3'!V136=0,0,('[1]Tabla 5'!V136/'[1]Tabla 3'!V136))</f>
        <v>1.1000000000000001</v>
      </c>
      <c r="W136" s="96">
        <f>+IF('[1]Tabla 3'!W136=0,0,('[1]Tabla 5'!W136/'[1]Tabla 3'!W136))</f>
        <v>1.1000000000000001</v>
      </c>
      <c r="X136" s="96">
        <f>+IF('[1]Tabla 3'!X136=0,0,('[1]Tabla 5'!X136/'[1]Tabla 3'!X136))</f>
        <v>0</v>
      </c>
      <c r="Y136" s="96">
        <f>+IF('[1]Tabla 3'!Y136=0,0,('[1]Tabla 5'!Y136/'[1]Tabla 3'!Y136))</f>
        <v>0</v>
      </c>
      <c r="Z136" s="96">
        <f>+IF('[1]Tabla 3'!Z136=0,0,('[1]Tabla 5'!Z136/'[1]Tabla 3'!Z136))</f>
        <v>0</v>
      </c>
      <c r="AA136" s="96">
        <f>+IF('[1]Tabla 3'!AA136=0,0,('[1]Tabla 5'!AA136/'[1]Tabla 3'!AA136))</f>
        <v>1.2</v>
      </c>
      <c r="AB136" s="96">
        <f>+IF('[1]Tabla 3'!AB136=0,0,('[1]Tabla 5'!AB136/'[1]Tabla 3'!AB136))</f>
        <v>1.2</v>
      </c>
      <c r="AC136" s="96">
        <f>+IF('[1]Tabla 3'!AC136=0,0,('[1]Tabla 5'!AC136/'[1]Tabla 3'!AC136))</f>
        <v>1.2</v>
      </c>
      <c r="AD136" s="96">
        <f>+IF('[1]Tabla 3'!AD136=0,0,('[1]Tabla 5'!AD136/'[1]Tabla 3'!AD136))</f>
        <v>1.2</v>
      </c>
      <c r="AE136" s="96">
        <f>+IF('[1]Tabla 3'!AE136=0,0,('[1]Tabla 5'!AE136/'[1]Tabla 3'!AE136))</f>
        <v>0</v>
      </c>
      <c r="AF136" s="96">
        <f>+IF('[1]Tabla 3'!AF136=0,0,('[1]Tabla 5'!AF136/'[1]Tabla 3'!AF136))</f>
        <v>1.2</v>
      </c>
      <c r="AG136" s="96">
        <f>+IF('[1]Tabla 3'!AG136=0,0,('[1]Tabla 5'!AG136/'[1]Tabla 3'!AG136))</f>
        <v>1.2</v>
      </c>
      <c r="AH136" s="96">
        <f>+IF('[1]Tabla 3'!AH136=0,0,('[1]Tabla 5'!AH136/'[1]Tabla 3'!AH136))</f>
        <v>1.2</v>
      </c>
      <c r="AI136" s="96">
        <f>+IF('[1]Tabla 3'!AI136=0,0,('[1]Tabla 5'!AI136/'[1]Tabla 3'!AI136))</f>
        <v>1.1200000000000001</v>
      </c>
      <c r="AJ136" s="96">
        <f>+IF('[1]Tabla 3'!AJ136=0,0,('[1]Tabla 5'!AJ136/'[1]Tabla 3'!AJ136))</f>
        <v>1.2</v>
      </c>
    </row>
    <row r="137" spans="1:47" ht="16.5" customHeight="1" x14ac:dyDescent="0.25">
      <c r="A137" s="9" t="s">
        <v>10</v>
      </c>
      <c r="B137" s="96">
        <f>IF('[1]Tabla 3'!B137=0,0,('[1]Tabla 5'!B137/'[1]Tabla 3'!B137))</f>
        <v>0</v>
      </c>
      <c r="C137" s="96">
        <f>IF('[1]Tabla 3'!C137=0,0,('[1]Tabla 5'!C137/'[1]Tabla 3'!C137))</f>
        <v>0</v>
      </c>
      <c r="D137" s="96">
        <f>IF('[1]Tabla 3'!D137=0,0,('[1]Tabla 5'!D137/'[1]Tabla 3'!D137))</f>
        <v>0</v>
      </c>
      <c r="E137" s="96">
        <f>IF('[1]Tabla 3'!E137=0,0,('[1]Tabla 5'!E137/'[1]Tabla 3'!E137))</f>
        <v>0</v>
      </c>
      <c r="F137" s="96">
        <f>IF('[1]Tabla 3'!F137=0,0,('[1]Tabla 5'!F137/'[1]Tabla 3'!F137))</f>
        <v>0</v>
      </c>
      <c r="G137" s="96">
        <f>IF('[1]Tabla 3'!G137=0,0,('[1]Tabla 5'!G137/'[1]Tabla 3'!G137))</f>
        <v>0</v>
      </c>
      <c r="H137" s="96">
        <f>IF('[1]Tabla 3'!H137=0,0,('[1]Tabla 5'!H137/'[1]Tabla 3'!H137))</f>
        <v>0</v>
      </c>
      <c r="I137" s="96">
        <f>IF('[1]Tabla 3'!I137=0,0,('[1]Tabla 5'!I137/'[1]Tabla 3'!I137))</f>
        <v>0</v>
      </c>
      <c r="J137" s="96">
        <f>IF('[1]Tabla 3'!J137=0,0,('[1]Tabla 5'!J137/'[1]Tabla 3'!J137))</f>
        <v>0</v>
      </c>
      <c r="K137" s="96">
        <f>+IF('[1]Tabla 3'!K137=0,0,('[1]Tabla 5'!K137/'[1]Tabla 3'!K137))</f>
        <v>1</v>
      </c>
      <c r="L137" s="96">
        <f>+IF('[1]Tabla 3'!L137=0,0,('[1]Tabla 5'!L137/'[1]Tabla 3'!L137))</f>
        <v>0.95645161290322578</v>
      </c>
      <c r="M137" s="96">
        <f>+IF('[1]Tabla 3'!M137=0,0,('[1]Tabla 5'!M137/'[1]Tabla 3'!M137))</f>
        <v>1.1000000000000001</v>
      </c>
      <c r="N137" s="96">
        <f>+IF('[1]Tabla 3'!N137=0,0,('[1]Tabla 5'!N137/'[1]Tabla 3'!N137))</f>
        <v>1.1000000000000001</v>
      </c>
      <c r="O137" s="96">
        <f>+IF('[1]Tabla 3'!O137=0,0,('[1]Tabla 5'!O137/'[1]Tabla 3'!O137))</f>
        <v>1.0943396226415094</v>
      </c>
      <c r="P137" s="96">
        <f>+IF('[1]Tabla 3'!P137=0,0,('[1]Tabla 5'!P137/'[1]Tabla 3'!P137))</f>
        <v>1</v>
      </c>
      <c r="Q137" s="96">
        <f>+IF('[1]Tabla 3'!Q137=0,0,('[1]Tabla 5'!Q137/'[1]Tabla 3'!Q137))</f>
        <v>1.1000000000000001</v>
      </c>
      <c r="R137" s="96">
        <f>+IF('[1]Tabla 3'!R137=0,0,('[1]Tabla 5'!R137/'[1]Tabla 3'!R137))</f>
        <v>1.0882225341951586</v>
      </c>
      <c r="S137" s="96">
        <f>+IF('[1]Tabla 3'!S137=0,0,('[1]Tabla 5'!S137/'[1]Tabla 3'!S137))</f>
        <v>1.1171249999999999</v>
      </c>
      <c r="T137" s="96">
        <f>+IF('[1]Tabla 3'!T137=0,0,('[1]Tabla 5'!T137/'[1]Tabla 3'!T137))</f>
        <v>1.0966236952640374</v>
      </c>
      <c r="U137" s="96">
        <f>+IF('[1]Tabla 3'!U137=0,0,('[1]Tabla 5'!U137/'[1]Tabla 3'!U137))</f>
        <v>1.1000000000000001</v>
      </c>
      <c r="V137" s="96">
        <f>+IF('[1]Tabla 3'!V137=0,0,('[1]Tabla 5'!V137/'[1]Tabla 3'!V137))</f>
        <v>0.53333333333333333</v>
      </c>
      <c r="W137" s="96">
        <f>+IF('[1]Tabla 3'!W137=0,0,('[1]Tabla 5'!W137/'[1]Tabla 3'!W137))</f>
        <v>1.1100000000000001</v>
      </c>
      <c r="X137" s="96">
        <f>+IF('[1]Tabla 3'!X137=0,0,('[1]Tabla 5'!X137/'[1]Tabla 3'!X137))</f>
        <v>1.1155084745762711</v>
      </c>
      <c r="Y137" s="96">
        <f>+IF('[1]Tabla 3'!Y137=0,0,('[1]Tabla 5'!Y137/'[1]Tabla 3'!Y137))</f>
        <v>1.20703125</v>
      </c>
      <c r="Z137" s="96">
        <f>+IF('[1]Tabla 3'!Z137=0,0,('[1]Tabla 5'!Z137/'[1]Tabla 3'!Z137))</f>
        <v>1.2</v>
      </c>
      <c r="AA137" s="96">
        <f>+IF('[1]Tabla 3'!AA137=0,0,('[1]Tabla 5'!AA137/'[1]Tabla 3'!AA137))</f>
        <v>1.2249999999999999</v>
      </c>
      <c r="AB137" s="96">
        <f>+IF('[1]Tabla 3'!AB137=0,0,('[1]Tabla 5'!AB137/'[1]Tabla 3'!AB137))</f>
        <v>1.2098901098901098</v>
      </c>
      <c r="AC137" s="96">
        <f>+IF('[1]Tabla 3'!AC137=0,0,('[1]Tabla 5'!AC137/'[1]Tabla 3'!AC137))</f>
        <v>1.075</v>
      </c>
      <c r="AD137" s="96">
        <f>+IF('[1]Tabla 3'!AD137=0,0,('[1]Tabla 5'!AD137/'[1]Tabla 3'!AD137))</f>
        <v>1.2249999999999999</v>
      </c>
      <c r="AE137" s="96">
        <f>+IF('[1]Tabla 3'!AE137=0,0,('[1]Tabla 5'!AE137/'[1]Tabla 3'!AE137))</f>
        <v>1.2249999999999999</v>
      </c>
      <c r="AF137" s="96">
        <f>+IF('[1]Tabla 3'!AF137=0,0,('[1]Tabla 5'!AF137/'[1]Tabla 3'!AF137))</f>
        <v>1.2107142857142856</v>
      </c>
      <c r="AG137" s="96">
        <f>+IF('[1]Tabla 3'!AG137=0,0,('[1]Tabla 5'!AG137/'[1]Tabla 3'!AG137))</f>
        <v>1.2249999999999999</v>
      </c>
      <c r="AH137" s="96">
        <f>+IF('[1]Tabla 3'!AH137=0,0,('[1]Tabla 5'!AH137/'[1]Tabla 3'!AH137))</f>
        <v>1.2</v>
      </c>
      <c r="AI137" s="96">
        <f>+IF('[1]Tabla 3'!AI137=0,0,('[1]Tabla 5'!AI137/'[1]Tabla 3'!AI137))</f>
        <v>1.1200000000000001</v>
      </c>
      <c r="AJ137" s="96">
        <f>+IF('[1]Tabla 3'!AJ137=0,0,('[1]Tabla 5'!AJ137/'[1]Tabla 3'!AJ137))</f>
        <v>1.2</v>
      </c>
    </row>
    <row r="138" spans="1:47" ht="16.5" customHeight="1" thickBot="1" x14ac:dyDescent="0.3">
      <c r="A138" s="9" t="s">
        <v>9</v>
      </c>
      <c r="B138" s="96">
        <f>IF('[1]Tabla 3'!B138=0,0,('[1]Tabla 5'!B138/'[1]Tabla 3'!B138))</f>
        <v>0</v>
      </c>
      <c r="C138" s="96">
        <f>IF('[1]Tabla 3'!C138=0,0,('[1]Tabla 5'!C138/'[1]Tabla 3'!C138))</f>
        <v>0</v>
      </c>
      <c r="D138" s="96">
        <f>IF('[1]Tabla 3'!D138=0,0,('[1]Tabla 5'!D138/'[1]Tabla 3'!D138))</f>
        <v>0</v>
      </c>
      <c r="E138" s="96">
        <f>IF('[1]Tabla 3'!E138=0,0,('[1]Tabla 5'!E138/'[1]Tabla 3'!E138))</f>
        <v>0</v>
      </c>
      <c r="F138" s="96">
        <f>IF('[1]Tabla 3'!F138=0,0,('[1]Tabla 5'!F138/'[1]Tabla 3'!F138))</f>
        <v>0</v>
      </c>
      <c r="G138" s="96">
        <f>IF('[1]Tabla 3'!G138=0,0,('[1]Tabla 5'!G138/'[1]Tabla 3'!G138))</f>
        <v>0</v>
      </c>
      <c r="H138" s="96">
        <f>IF('[1]Tabla 3'!H138=0,0,('[1]Tabla 5'!H138/'[1]Tabla 3'!H138))</f>
        <v>0</v>
      </c>
      <c r="I138" s="96">
        <f>IF('[1]Tabla 3'!I138=0,0,('[1]Tabla 5'!I138/'[1]Tabla 3'!I138))</f>
        <v>0</v>
      </c>
      <c r="J138" s="96">
        <f>IF('[1]Tabla 3'!J138=0,0,('[1]Tabla 5'!J138/'[1]Tabla 3'!J138))</f>
        <v>0</v>
      </c>
      <c r="K138" s="96">
        <f>+IF('[1]Tabla 3'!K138=0,0,('[1]Tabla 5'!K138/'[1]Tabla 3'!K138))</f>
        <v>1.4762715989291799</v>
      </c>
      <c r="L138" s="96">
        <f>+IF('[1]Tabla 3'!L138=0,0,('[1]Tabla 5'!L138/'[1]Tabla 3'!L138))</f>
        <v>1.3810086682427107</v>
      </c>
      <c r="M138" s="96">
        <f>+IF('[1]Tabla 3'!M138=0,0,('[1]Tabla 5'!M138/'[1]Tabla 3'!M138))</f>
        <v>0</v>
      </c>
      <c r="N138" s="96">
        <f>+IF('[1]Tabla 3'!N138=0,0,('[1]Tabla 5'!N138/'[1]Tabla 3'!N138))</f>
        <v>0.90265271355560961</v>
      </c>
      <c r="O138" s="96">
        <f>+IF('[1]Tabla 3'!O138=0,0,('[1]Tabla 5'!O138/'[1]Tabla 3'!O138))</f>
        <v>0.87489199930879558</v>
      </c>
      <c r="P138" s="96">
        <f>+IF('[1]Tabla 3'!P138=0,0,('[1]Tabla 5'!P138/'[1]Tabla 3'!P138))</f>
        <v>0.88045178105994792</v>
      </c>
      <c r="Q138" s="96">
        <f>+IF('[1]Tabla 3'!Q138=0,0,('[1]Tabla 5'!Q138/'[1]Tabla 3'!Q138))</f>
        <v>1.3294674942829141</v>
      </c>
      <c r="R138" s="96">
        <f>+IF('[1]Tabla 3'!R138=0,0,('[1]Tabla 5'!R138/'[1]Tabla 3'!R138))</f>
        <v>1.3152128245948822</v>
      </c>
      <c r="S138" s="96">
        <f>+IF('[1]Tabla 3'!S138=0,0,('[1]Tabla 5'!S138/'[1]Tabla 3'!S138))</f>
        <v>1.3504196642685851</v>
      </c>
      <c r="T138" s="96">
        <f>+IF('[1]Tabla 3'!T138=0,0,('[1]Tabla 5'!T138/'[1]Tabla 3'!T138))</f>
        <v>1.3256729327092951</v>
      </c>
      <c r="U138" s="96">
        <f>+IF('[1]Tabla 3'!U138=0,0,('[1]Tabla 5'!U138/'[1]Tabla 3'!U138))</f>
        <v>1.3778974479044721</v>
      </c>
      <c r="V138" s="96">
        <f>+IF('[1]Tabla 3'!V138=0,0,('[1]Tabla 5'!V138/'[1]Tabla 3'!V138))</f>
        <v>0.31908879983125921</v>
      </c>
      <c r="W138" s="96">
        <f>+IF('[1]Tabla 3'!W138=0,0,('[1]Tabla 5'!W138/'[1]Tabla 3'!W138))</f>
        <v>1.363656255465002</v>
      </c>
      <c r="X138" s="96">
        <f>+IF('[1]Tabla 3'!X138=0,0,('[1]Tabla 5'!X138/'[1]Tabla 3'!X138))</f>
        <v>1.3830606352261789</v>
      </c>
      <c r="Y138" s="96">
        <f>+IF('[1]Tabla 3'!Y138=0,0,('[1]Tabla 5'!Y138/'[1]Tabla 3'!Y138))</f>
        <v>1.3664293808591739</v>
      </c>
      <c r="Z138" s="96">
        <f>+IF('[1]Tabla 3'!Z138=0,0,('[1]Tabla 5'!Z138/'[1]Tabla 3'!Z138))</f>
        <v>1</v>
      </c>
      <c r="AA138" s="96">
        <f>+IF('[1]Tabla 3'!AA138=0,0,('[1]Tabla 5'!AA138/'[1]Tabla 3'!AA138))</f>
        <v>1.2185185185185186</v>
      </c>
      <c r="AB138" s="96">
        <f>+IF('[1]Tabla 3'!AB138=0,0,('[1]Tabla 5'!AB138/'[1]Tabla 3'!AB138))</f>
        <v>1.2169244767970884</v>
      </c>
      <c r="AC138" s="96">
        <f>+IF('[1]Tabla 3'!AC138=0,0,('[1]Tabla 5'!AC138/'[1]Tabla 3'!AC138))</f>
        <v>1.2185185185185186</v>
      </c>
      <c r="AD138" s="96">
        <f>+IF('[1]Tabla 3'!AD138=0,0,('[1]Tabla 5'!AD138/'[1]Tabla 3'!AD138))</f>
        <v>1.2037037037037037</v>
      </c>
      <c r="AE138" s="96">
        <f>+IF('[1]Tabla 3'!AE138=0,0,('[1]Tabla 5'!AE138/'[1]Tabla 3'!AE138))</f>
        <v>1.0750000000000004</v>
      </c>
      <c r="AF138" s="96">
        <f>+IF('[1]Tabla 3'!AF138=0,0,('[1]Tabla 5'!AF138/'[1]Tabla 3'!AF138))</f>
        <v>1.2034426079810063</v>
      </c>
      <c r="AG138" s="96">
        <f>+IF('[1]Tabla 3'!AG138=0,0,('[1]Tabla 5'!AG138/'[1]Tabla 3'!AG138))</f>
        <v>1.1451620725891196</v>
      </c>
      <c r="AH138" s="96">
        <f>+IF('[1]Tabla 3'!AH138=0,0,('[1]Tabla 5'!AH138/'[1]Tabla 3'!AH138))</f>
        <v>0.34374999999999994</v>
      </c>
      <c r="AI138" s="96">
        <f>+IF('[1]Tabla 3'!AI138=0,0,('[1]Tabla 5'!AI138/'[1]Tabla 3'!AI138))</f>
        <v>1.2</v>
      </c>
      <c r="AJ138" s="96">
        <f>+IF('[1]Tabla 3'!AJ138=0,0,('[1]Tabla 5'!AJ138/'[1]Tabla 3'!AJ138))</f>
        <v>1.38</v>
      </c>
    </row>
    <row r="139" spans="1:47" s="81" customFormat="1" ht="16.5" customHeight="1" thickBot="1" x14ac:dyDescent="0.3">
      <c r="A139" s="27" t="s">
        <v>17</v>
      </c>
      <c r="B139" s="102"/>
      <c r="C139" s="102"/>
      <c r="D139" s="102"/>
      <c r="E139" s="102"/>
      <c r="F139" s="102"/>
      <c r="G139" s="102"/>
      <c r="H139" s="102"/>
      <c r="I139" s="102"/>
      <c r="J139" s="102"/>
      <c r="K139" s="102">
        <f>+IF('[1]Tabla 3'!K139=0,0,('[1]Tabla 5'!K139/'[1]Tabla 3'!K139))</f>
        <v>1.1381605760086946</v>
      </c>
      <c r="L139" s="102">
        <f>'[1]Tabla 5'!L139/'[1]Tabla 3'!L139</f>
        <v>1.0865099070152378</v>
      </c>
      <c r="M139" s="102">
        <f>'[1]Tabla 5'!M139/'[1]Tabla 3'!M139</f>
        <v>1.1101557430240103</v>
      </c>
      <c r="N139" s="102">
        <f>'[1]Tabla 5'!N139/'[1]Tabla 3'!N139</f>
        <v>1.0318137656449431</v>
      </c>
      <c r="O139" s="102">
        <f>'[1]Tabla 5'!O139/'[1]Tabla 3'!O139</f>
        <v>1.1369248035914703</v>
      </c>
      <c r="P139" s="102">
        <f>'[1]Tabla 5'!P139/'[1]Tabla 3'!P139</f>
        <v>1.0053946424023523</v>
      </c>
      <c r="Q139" s="102">
        <f>'[1]Tabla 5'!Q139/'[1]Tabla 3'!Q139</f>
        <v>1.1290371991247266</v>
      </c>
      <c r="R139" s="102">
        <f>'[1]Tabla 5'!R139/'[1]Tabla 3'!R139</f>
        <v>1.1169386680705449</v>
      </c>
      <c r="S139" s="102">
        <f>'[1]Tabla 5'!S139/'[1]Tabla 3'!S139</f>
        <v>1.1206008329550166</v>
      </c>
      <c r="T139" s="102">
        <f>'[1]Tabla 5'!T139/'[1]Tabla 3'!T139</f>
        <v>1.1000297571359898</v>
      </c>
      <c r="U139" s="102">
        <f>'[1]Tabla 5'!U139/'[1]Tabla 3'!U139</f>
        <v>1.2177314443553418</v>
      </c>
      <c r="V139" s="102">
        <f>'[1]Tabla 5'!V139/'[1]Tabla 3'!V139</f>
        <v>0.71703338248081361</v>
      </c>
      <c r="W139" s="102">
        <f>'[1]Tabla 5'!W139/'[1]Tabla 3'!W139</f>
        <v>1.1989476623304489</v>
      </c>
      <c r="X139" s="102">
        <f>'[1]Tabla 5'!X139/'[1]Tabla 3'!X139</f>
        <v>1.1824923424149605</v>
      </c>
      <c r="Y139" s="102">
        <f>'[1]Tabla 5'!Y139/'[1]Tabla 3'!Y139</f>
        <v>1.277970043877811</v>
      </c>
      <c r="Z139" s="102">
        <f>'[1]Tabla 5'!Z139/'[1]Tabla 3'!Z139</f>
        <v>0.96105850630212575</v>
      </c>
      <c r="AA139" s="102">
        <v>1.1680208630083897</v>
      </c>
      <c r="AB139" s="102">
        <v>1.3929275699370312</v>
      </c>
      <c r="AC139" s="102">
        <f>+IF('[1]Tabla 3'!AC139=0,0,('[1]Tabla 5'!AC139/'[1]Tabla 3'!AC139))</f>
        <v>1.1379082756263859</v>
      </c>
      <c r="AD139" s="102">
        <f>+IF('[1]Tabla 3'!AD139=0,0,('[1]Tabla 5'!AD139/'[1]Tabla 3'!AD139))</f>
        <v>1.392875510550647</v>
      </c>
      <c r="AE139" s="102">
        <f>+IF('[1]Tabla 3'!AE139=0,0,('[1]Tabla 5'!AE139/'[1]Tabla 3'!AE139))</f>
        <v>1.4701370895311214</v>
      </c>
      <c r="AF139" s="102">
        <f>+IF('[1]Tabla 3'!AF139=0,0,('[1]Tabla 5'!AF139/'[1]Tabla 3'!AF139))</f>
        <v>1.3064899820081197</v>
      </c>
      <c r="AG139" s="102">
        <f>+IF('[1]Tabla 3'!AG139=0,0,('[1]Tabla 5'!AG139/'[1]Tabla 3'!AG139))</f>
        <v>1.2521328430641772</v>
      </c>
      <c r="AH139" s="102">
        <f>+IF('[1]Tabla 3'!AH139=0,0,('[1]Tabla 5'!AH139/'[1]Tabla 3'!AH139))</f>
        <v>0.87457663591320967</v>
      </c>
      <c r="AI139" s="102">
        <f>+IF('[1]Tabla 3'!AI139=0,0,('[1]Tabla 5'!AI139/'[1]Tabla 3'!AI139))</f>
        <v>1.2318365693403714</v>
      </c>
      <c r="AJ139" s="102">
        <f>+IF('[1]Tabla 3'!AJ139=0,0,('[1]Tabla 5'!AJ139/'[1]Tabla 3'!AJ139))</f>
        <v>1.2850767107395036</v>
      </c>
    </row>
    <row r="140" spans="1:47" ht="16.5" customHeight="1" x14ac:dyDescent="0.25">
      <c r="A140" s="92" t="s">
        <v>16</v>
      </c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4"/>
      <c r="AL140" s="94"/>
      <c r="AM140" s="94"/>
      <c r="AN140" s="94"/>
      <c r="AO140" s="94"/>
      <c r="AP140" s="94"/>
      <c r="AQ140" s="94"/>
      <c r="AR140" s="94"/>
      <c r="AS140" s="94"/>
      <c r="AT140" s="94"/>
      <c r="AU140" s="94"/>
    </row>
    <row r="141" spans="1:47" ht="16.5" customHeight="1" x14ac:dyDescent="0.25">
      <c r="A141" s="9" t="s">
        <v>15</v>
      </c>
      <c r="B141" s="104"/>
      <c r="C141" s="104"/>
      <c r="D141" s="104"/>
      <c r="E141" s="104"/>
      <c r="F141" s="104"/>
      <c r="G141" s="104"/>
      <c r="H141" s="104"/>
      <c r="I141" s="104"/>
      <c r="J141" s="104"/>
      <c r="K141" s="96">
        <f>+IF('[1]Tabla 3'!K141=0,0,('[1]Tabla 5'!K141/'[1]Tabla 3'!K141))</f>
        <v>0</v>
      </c>
      <c r="L141" s="96">
        <f>+IF('[1]Tabla 3'!L141=0,0,('[1]Tabla 5'!L141/'[1]Tabla 3'!L141))</f>
        <v>0</v>
      </c>
      <c r="M141" s="96">
        <f>+IF('[1]Tabla 3'!M141=0,0,('[1]Tabla 5'!M141/'[1]Tabla 3'!M141))</f>
        <v>0</v>
      </c>
      <c r="N141" s="96">
        <f>+IF('[1]Tabla 3'!N141=0,0,('[1]Tabla 5'!N141/'[1]Tabla 3'!N141))</f>
        <v>0</v>
      </c>
      <c r="O141" s="96">
        <f>+IF('[1]Tabla 3'!O141=0,0,('[1]Tabla 5'!O141/'[1]Tabla 3'!O141))</f>
        <v>0</v>
      </c>
      <c r="P141" s="96">
        <f>+IF('[1]Tabla 3'!P141=0,0,('[1]Tabla 5'!P141/'[1]Tabla 3'!P141))</f>
        <v>0</v>
      </c>
      <c r="Q141" s="96">
        <f>+IF('[1]Tabla 3'!Q141=0,0,('[1]Tabla 5'!Q141/'[1]Tabla 3'!Q141))</f>
        <v>0</v>
      </c>
      <c r="R141" s="96">
        <f>+IF('[1]Tabla 3'!R141=0,0,('[1]Tabla 5'!R141/'[1]Tabla 3'!R141))</f>
        <v>0</v>
      </c>
      <c r="S141" s="96">
        <f>+IF('[1]Tabla 3'!S141=0,0,('[1]Tabla 5'!S141/'[1]Tabla 3'!S141))</f>
        <v>7</v>
      </c>
      <c r="T141" s="96">
        <f>+IF('[1]Tabla 3'!T141=0,0,('[1]Tabla 5'!T141/'[1]Tabla 3'!T141))</f>
        <v>8.2175598481096248</v>
      </c>
      <c r="U141" s="96">
        <f>+IF('[1]Tabla 3'!U141=0,0,('[1]Tabla 5'!U141/'[1]Tabla 3'!U141))</f>
        <v>6.559139784946237</v>
      </c>
      <c r="V141" s="96">
        <f>+IF('[1]Tabla 3'!V141=0,0,('[1]Tabla 5'!V141/'[1]Tabla 3'!V141))</f>
        <v>4.6190311418685122</v>
      </c>
      <c r="W141" s="96">
        <f>+IF('[1]Tabla 3'!W141=0,0,('[1]Tabla 5'!W141/'[1]Tabla 3'!W141))</f>
        <v>1.7649482648109149</v>
      </c>
      <c r="X141" s="96">
        <f>+IF('[1]Tabla 3'!X141=0,0,('[1]Tabla 5'!X141/'[1]Tabla 3'!X141))</f>
        <v>0</v>
      </c>
      <c r="Y141" s="96">
        <f>+IF('[1]Tabla 3'!Y141=0,0,('[1]Tabla 5'!Y141/'[1]Tabla 3'!Y141))</f>
        <v>0</v>
      </c>
      <c r="Z141" s="96">
        <f>+IF('[1]Tabla 3'!Z141=0,0,('[1]Tabla 5'!Z141/'[1]Tabla 3'!Z141))</f>
        <v>0</v>
      </c>
      <c r="AA141" s="96">
        <f>+IF('[1]Tabla 3'!AA141=0,0,('[1]Tabla 5'!AA141/'[1]Tabla 3'!AA141))</f>
        <v>0</v>
      </c>
      <c r="AB141" s="96">
        <f>+IF('[1]Tabla 3'!AB141=0,0,('[1]Tabla 5'!AB141/'[1]Tabla 3'!AB141))</f>
        <v>0</v>
      </c>
      <c r="AC141" s="96">
        <f>+IF('[1]Tabla 3'!AC141=0,0,('[1]Tabla 5'!AC141/'[1]Tabla 3'!AC141))</f>
        <v>0</v>
      </c>
      <c r="AD141" s="96">
        <f>+IF('[1]Tabla 3'!AD141=0,0,('[1]Tabla 5'!AD141/'[1]Tabla 3'!AD141))</f>
        <v>0</v>
      </c>
      <c r="AE141" s="96">
        <f>+IF('[1]Tabla 3'!AE141=0,0,('[1]Tabla 5'!AE141/'[1]Tabla 3'!AE141))</f>
        <v>0</v>
      </c>
      <c r="AF141" s="96">
        <f>+IF('[1]Tabla 3'!AF141=0,0,('[1]Tabla 5'!AF141/'[1]Tabla 3'!AF141))</f>
        <v>0</v>
      </c>
      <c r="AG141" s="96">
        <f>+IF('[1]Tabla 3'!AG141=0,0,('[1]Tabla 5'!AG141/'[1]Tabla 3'!AG141))</f>
        <v>0</v>
      </c>
      <c r="AH141" s="96">
        <f>+IF('[1]Tabla 3'!AH141=0,0,('[1]Tabla 5'!AH141/'[1]Tabla 3'!AH141))</f>
        <v>1.5214285714285714</v>
      </c>
      <c r="AI141" s="96">
        <f>+IF('[1]Tabla 3'!AI141=0,0,('[1]Tabla 5'!AI141/'[1]Tabla 3'!AI141))</f>
        <v>6.2642372881355941</v>
      </c>
      <c r="AJ141" s="96">
        <f>+IF('[1]Tabla 3'!AJ141=0,0,('[1]Tabla 5'!AJ141/'[1]Tabla 3'!AJ141))</f>
        <v>5.91</v>
      </c>
    </row>
    <row r="142" spans="1:47" ht="16.5" customHeight="1" x14ac:dyDescent="0.25">
      <c r="A142" s="9" t="s">
        <v>37</v>
      </c>
      <c r="B142" s="104"/>
      <c r="C142" s="104"/>
      <c r="D142" s="104"/>
      <c r="E142" s="104"/>
      <c r="F142" s="104"/>
      <c r="G142" s="104"/>
      <c r="H142" s="104"/>
      <c r="I142" s="104"/>
      <c r="J142" s="104"/>
      <c r="K142" s="96">
        <f>+IF('[1]Tabla 3'!K142=0,0,('[1]Tabla 5'!K142/'[1]Tabla 3'!K142))</f>
        <v>1.6</v>
      </c>
      <c r="L142" s="96">
        <f>+IF('[1]Tabla 3'!L142=0,0,('[1]Tabla 5'!L142/'[1]Tabla 3'!L142))</f>
        <v>1.6</v>
      </c>
      <c r="M142" s="96">
        <f>+IF('[1]Tabla 3'!M142=0,0,('[1]Tabla 5'!M142/'[1]Tabla 3'!M142))</f>
        <v>1.8</v>
      </c>
      <c r="N142" s="96">
        <f>+IF('[1]Tabla 3'!N142=0,0,('[1]Tabla 5'!N142/'[1]Tabla 3'!N142))</f>
        <v>1.8</v>
      </c>
      <c r="O142" s="96">
        <f>+IF('[1]Tabla 3'!O142=0,0,('[1]Tabla 5'!O142/'[1]Tabla 3'!O142))</f>
        <v>0</v>
      </c>
      <c r="P142" s="96">
        <f>+IF('[1]Tabla 3'!P142=0,0,('[1]Tabla 5'!P142/'[1]Tabla 3'!P142))</f>
        <v>0</v>
      </c>
      <c r="Q142" s="96">
        <f>+IF('[1]Tabla 3'!Q142=0,0,('[1]Tabla 5'!Q142/'[1]Tabla 3'!Q142))</f>
        <v>1.8</v>
      </c>
      <c r="R142" s="96">
        <f>+IF('[1]Tabla 3'!R142=0,0,('[1]Tabla 5'!R142/'[1]Tabla 3'!R142))</f>
        <v>2.2193638561498941</v>
      </c>
      <c r="S142" s="96">
        <f>+IF('[1]Tabla 3'!S142=0,0,('[1]Tabla 5'!S142/'[1]Tabla 3'!S142))</f>
        <v>1.8</v>
      </c>
      <c r="T142" s="96">
        <f>+IF('[1]Tabla 3'!T142=0,0,('[1]Tabla 5'!T142/'[1]Tabla 3'!T142))</f>
        <v>2.1132887568103023</v>
      </c>
      <c r="U142" s="96">
        <f>+IF('[1]Tabla 3'!U142=0,0,('[1]Tabla 5'!U142/'[1]Tabla 3'!U142))</f>
        <v>1.8</v>
      </c>
      <c r="V142" s="96">
        <f>+IF('[1]Tabla 3'!V142=0,0,('[1]Tabla 5'!V142/'[1]Tabla 3'!V142))</f>
        <v>0.77777777777777779</v>
      </c>
      <c r="W142" s="96">
        <f>+IF('[1]Tabla 3'!W142=0,0,('[1]Tabla 5'!W142/'[1]Tabla 3'!W142))</f>
        <v>2.8</v>
      </c>
      <c r="X142" s="96">
        <f>+IF('[1]Tabla 3'!X142=0,0,('[1]Tabla 5'!X142/'[1]Tabla 3'!X142))</f>
        <v>1.6</v>
      </c>
      <c r="Y142" s="96">
        <f>+IF('[1]Tabla 3'!Y142=0,0,('[1]Tabla 5'!Y142/'[1]Tabla 3'!Y142))</f>
        <v>2.8</v>
      </c>
      <c r="Z142" s="96">
        <f>+IF('[1]Tabla 3'!Z142=0,0,('[1]Tabla 5'!Z142/'[1]Tabla 3'!Z142))</f>
        <v>2.8</v>
      </c>
      <c r="AA142" s="96">
        <f>+IF('[1]Tabla 3'!AA142=0,0,('[1]Tabla 5'!AA142/'[1]Tabla 3'!AA142))</f>
        <v>3.0857142857142863</v>
      </c>
      <c r="AB142" s="96">
        <f>+IF('[1]Tabla 3'!AB142=0,0,('[1]Tabla 5'!AB142/'[1]Tabla 3'!AB142))</f>
        <v>3.5361702127659576</v>
      </c>
      <c r="AC142" s="96">
        <f>+IF('[1]Tabla 3'!AC142=0,0,('[1]Tabla 5'!AC142/'[1]Tabla 3'!AC142))</f>
        <v>3.0857142857142859</v>
      </c>
      <c r="AD142" s="96">
        <f>+IF('[1]Tabla 3'!AD142=0,0,('[1]Tabla 5'!AD142/'[1]Tabla 3'!AD142))</f>
        <v>3.2285714285714286</v>
      </c>
      <c r="AE142" s="96">
        <f>+IF('[1]Tabla 3'!AE142=0,0,('[1]Tabla 5'!AE142/'[1]Tabla 3'!AE142))</f>
        <v>3.2285714285714286</v>
      </c>
      <c r="AF142" s="96">
        <f>+IF('[1]Tabla 3'!AF142=0,0,('[1]Tabla 5'!AF142/'[1]Tabla 3'!AF142))</f>
        <v>3.4</v>
      </c>
      <c r="AG142" s="96">
        <f>+IF('[1]Tabla 3'!AG142=0,0,('[1]Tabla 5'!AG142/'[1]Tabla 3'!AG142))</f>
        <v>2.0224089635854341</v>
      </c>
      <c r="AH142" s="96">
        <f>+IF('[1]Tabla 3'!AH142=0,0,('[1]Tabla 5'!AH142/'[1]Tabla 3'!AH142))</f>
        <v>2.0104712041884816</v>
      </c>
      <c r="AI142" s="96">
        <f>+IF('[1]Tabla 3'!AI142=0,0,('[1]Tabla 5'!AI142/'[1]Tabla 3'!AI142))</f>
        <v>3.8676470588235294</v>
      </c>
      <c r="AJ142" s="96">
        <f>+IF('[1]Tabla 3'!AJ142=0,0,('[1]Tabla 5'!AJ142/'[1]Tabla 3'!AJ142))</f>
        <v>4.5652173913043477</v>
      </c>
    </row>
    <row r="143" spans="1:47" ht="16.5" customHeight="1" x14ac:dyDescent="0.25">
      <c r="A143" s="9" t="s">
        <v>13</v>
      </c>
      <c r="B143" s="104"/>
      <c r="C143" s="104"/>
      <c r="D143" s="104"/>
      <c r="E143" s="104"/>
      <c r="F143" s="104"/>
      <c r="G143" s="104"/>
      <c r="H143" s="104"/>
      <c r="I143" s="104"/>
      <c r="J143" s="104"/>
      <c r="K143" s="96">
        <f>+IF('[1]Tabla 3'!K143=0,0,('[1]Tabla 5'!K143/'[1]Tabla 3'!K143))</f>
        <v>2.8</v>
      </c>
      <c r="L143" s="96">
        <f>+IF('[1]Tabla 3'!L143=0,0,('[1]Tabla 5'!L143/'[1]Tabla 3'!L143))</f>
        <v>2.8</v>
      </c>
      <c r="M143" s="96">
        <f>+IF('[1]Tabla 3'!M143=0,0,('[1]Tabla 5'!M143/'[1]Tabla 3'!M143))</f>
        <v>2.8</v>
      </c>
      <c r="N143" s="96">
        <f>+IF('[1]Tabla 3'!N143=0,0,('[1]Tabla 5'!N143/'[1]Tabla 3'!N143))</f>
        <v>2.8</v>
      </c>
      <c r="O143" s="96">
        <f>+IF('[1]Tabla 3'!O143=0,0,('[1]Tabla 5'!O143/'[1]Tabla 3'!O143))</f>
        <v>2.8</v>
      </c>
      <c r="P143" s="96">
        <f>+IF('[1]Tabla 3'!P143=0,0,('[1]Tabla 5'!P143/'[1]Tabla 3'!P143))</f>
        <v>4.2527906976744188</v>
      </c>
      <c r="Q143" s="96">
        <f>+IF('[1]Tabla 3'!Q143=0,0,('[1]Tabla 5'!Q143/'[1]Tabla 3'!Q143))</f>
        <v>4.2527906976744188</v>
      </c>
      <c r="R143" s="96">
        <f>+IF('[1]Tabla 3'!R143=0,0,('[1]Tabla 5'!R143/'[1]Tabla 3'!R143))</f>
        <v>5.2438539711990551</v>
      </c>
      <c r="S143" s="96">
        <f>+IF('[1]Tabla 3'!S143=0,0,('[1]Tabla 5'!S143/'[1]Tabla 3'!S143))</f>
        <v>3.7688888888888887</v>
      </c>
      <c r="T143" s="96">
        <f>+IF('[1]Tabla 3'!T143=0,0,('[1]Tabla 5'!T143/'[1]Tabla 3'!T143))</f>
        <v>4.4246519790386394</v>
      </c>
      <c r="U143" s="96">
        <f>+IF('[1]Tabla 3'!U143=0,0,('[1]Tabla 5'!U143/'[1]Tabla 3'!U143))</f>
        <v>3.8</v>
      </c>
      <c r="V143" s="96">
        <f>+IF('[1]Tabla 3'!V143=0,0,('[1]Tabla 5'!V143/'[1]Tabla 3'!V143))</f>
        <v>3.118918918918919</v>
      </c>
      <c r="W143" s="96">
        <f>+IF('[1]Tabla 3'!W143=0,0,('[1]Tabla 5'!W143/'[1]Tabla 3'!W143))</f>
        <v>3.7294117647058824</v>
      </c>
      <c r="X143" s="96">
        <f>+IF('[1]Tabla 3'!X143=0,0,('[1]Tabla 5'!X143/'[1]Tabla 3'!X143))</f>
        <v>2.9938453304789938</v>
      </c>
      <c r="Y143" s="96">
        <f>+IF('[1]Tabla 3'!Y143=0,0,('[1]Tabla 5'!Y143/'[1]Tabla 3'!Y143))</f>
        <v>4.03</v>
      </c>
      <c r="Z143" s="96">
        <f>+IF('[1]Tabla 3'!Z143=0,0,('[1]Tabla 5'!Z143/'[1]Tabla 3'!Z143))</f>
        <v>4.3099999999999996</v>
      </c>
      <c r="AA143" s="96">
        <f>+IF('[1]Tabla 3'!AA143=0,0,('[1]Tabla 5'!AA143/'[1]Tabla 3'!AA143))</f>
        <v>4.8</v>
      </c>
      <c r="AB143" s="96">
        <f>+IF('[1]Tabla 3'!AB143=0,0,('[1]Tabla 5'!AB143/'[1]Tabla 3'!AB143))</f>
        <v>5.2039653600729263</v>
      </c>
      <c r="AC143" s="96">
        <f>+IF('[1]Tabla 3'!AC143=0,0,('[1]Tabla 5'!AC143/'[1]Tabla 3'!AC143))</f>
        <v>4.8</v>
      </c>
      <c r="AD143" s="96">
        <f>+IF('[1]Tabla 3'!AD143=0,0,('[1]Tabla 5'!AD143/'[1]Tabla 3'!AD143))</f>
        <v>4.49</v>
      </c>
      <c r="AE143" s="96">
        <f>+IF('[1]Tabla 3'!AE143=0,0,('[1]Tabla 5'!AE143/'[1]Tabla 3'!AE143))</f>
        <v>4.6000000000000005</v>
      </c>
      <c r="AF143" s="96">
        <f>+IF('[1]Tabla 3'!AF143=0,0,('[1]Tabla 5'!AF143/'[1]Tabla 3'!AF143))</f>
        <v>5.2</v>
      </c>
      <c r="AG143" s="96">
        <f>+IF('[1]Tabla 3'!AG143=0,0,('[1]Tabla 5'!AG143/'[1]Tabla 3'!AG143))</f>
        <v>4.4923076923076923</v>
      </c>
      <c r="AH143" s="96">
        <f>+IF('[1]Tabla 3'!AH143=0,0,('[1]Tabla 5'!AH143/'[1]Tabla 3'!AH143))</f>
        <v>4.809047619047619</v>
      </c>
      <c r="AI143" s="96">
        <f>+IF('[1]Tabla 3'!AI143=0,0,('[1]Tabla 5'!AI143/'[1]Tabla 3'!AI143))</f>
        <v>4.5</v>
      </c>
      <c r="AJ143" s="96">
        <f>+IF('[1]Tabla 3'!AJ143=0,0,('[1]Tabla 5'!AJ143/'[1]Tabla 3'!AJ143))</f>
        <v>4.4285714285714288</v>
      </c>
    </row>
    <row r="144" spans="1:47" ht="16.5" customHeight="1" x14ac:dyDescent="0.25">
      <c r="A144" s="9" t="s">
        <v>12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96">
        <f>+IF('[1]Tabla 3'!K144=0,0,('[1]Tabla 5'!K144/'[1]Tabla 3'!K144))</f>
        <v>5.75</v>
      </c>
      <c r="L144" s="96">
        <f>+IF('[1]Tabla 3'!L144=0,0,('[1]Tabla 5'!L144/'[1]Tabla 3'!L144))</f>
        <v>5.7058823529411766</v>
      </c>
      <c r="M144" s="96">
        <f>+IF('[1]Tabla 3'!M144=0,0,('[1]Tabla 5'!M144/'[1]Tabla 3'!M144))</f>
        <v>3.2333333333333334</v>
      </c>
      <c r="N144" s="96">
        <f>+IF('[1]Tabla 3'!N144=0,0,('[1]Tabla 5'!N144/'[1]Tabla 3'!N144))</f>
        <v>5.7058823529411766</v>
      </c>
      <c r="O144" s="96">
        <f>+IF('[1]Tabla 3'!O144=0,0,('[1]Tabla 5'!O144/'[1]Tabla 3'!O144))</f>
        <v>5.5</v>
      </c>
      <c r="P144" s="96">
        <f>+IF('[1]Tabla 3'!P144=0,0,('[1]Tabla 5'!P144/'[1]Tabla 3'!P144))</f>
        <v>5.7093023255813957</v>
      </c>
      <c r="Q144" s="96">
        <f>+IF('[1]Tabla 3'!Q144=0,0,('[1]Tabla 5'!Q144/'[1]Tabla 3'!Q144))</f>
        <v>5.6966292134831464</v>
      </c>
      <c r="R144" s="96">
        <f>+IF('[1]Tabla 3'!R144=0,0,('[1]Tabla 5'!R144/'[1]Tabla 3'!R144))</f>
        <v>7.024369187201402</v>
      </c>
      <c r="S144" s="96">
        <f>+IF('[1]Tabla 3'!S144=0,0,('[1]Tabla 5'!S144/'[1]Tabla 3'!S144))</f>
        <v>5.6944444444444446</v>
      </c>
      <c r="T144" s="96">
        <f>+IF('[1]Tabla 3'!T144=0,0,('[1]Tabla 5'!T144/'[1]Tabla 3'!T144))</f>
        <v>6.6861911837543344</v>
      </c>
      <c r="U144" s="96">
        <f>+IF('[1]Tabla 3'!U144=0,0,('[1]Tabla 5'!U144/'[1]Tabla 3'!U144))</f>
        <v>5.666666666666667</v>
      </c>
      <c r="V144" s="96">
        <f>+IF('[1]Tabla 3'!V144=0,0,('[1]Tabla 5'!V144/'[1]Tabla 3'!V144))</f>
        <v>4.182291666666667</v>
      </c>
      <c r="W144" s="96">
        <f>+IF('[1]Tabla 3'!W144=0,0,('[1]Tabla 5'!W144/'[1]Tabla 3'!W144))</f>
        <v>5.833333333333333</v>
      </c>
      <c r="X144" s="96">
        <f>+IF('[1]Tabla 3'!X144=0,0,('[1]Tabla 5'!X144/'[1]Tabla 3'!X144))</f>
        <v>5.5105263157894733</v>
      </c>
      <c r="Y144" s="96">
        <f>+IF('[1]Tabla 3'!Y144=0,0,('[1]Tabla 5'!Y144/'[1]Tabla 3'!Y144))</f>
        <v>5.63</v>
      </c>
      <c r="Z144" s="96">
        <f>+IF('[1]Tabla 3'!Z144=0,0,('[1]Tabla 5'!Z144/'[1]Tabla 3'!Z144))</f>
        <v>5.6</v>
      </c>
      <c r="AA144" s="96">
        <f>+IF('[1]Tabla 3'!AA144=0,0,('[1]Tabla 5'!AA144/'[1]Tabla 3'!AA144))</f>
        <v>5.625</v>
      </c>
      <c r="AB144" s="96">
        <f>+IF('[1]Tabla 3'!AB144=0,0,('[1]Tabla 5'!AB144/'[1]Tabla 3'!AB144))</f>
        <v>5.875</v>
      </c>
      <c r="AC144" s="96">
        <f>+IF('[1]Tabla 3'!AC144=0,0,('[1]Tabla 5'!AC144/'[1]Tabla 3'!AC144))</f>
        <v>5.875</v>
      </c>
      <c r="AD144" s="96">
        <f>+IF('[1]Tabla 3'!AD144=0,0,('[1]Tabla 5'!AD144/'[1]Tabla 3'!AD144))</f>
        <v>5.8036363636363637</v>
      </c>
      <c r="AE144" s="96">
        <f>+IF('[1]Tabla 3'!AE144=0,0,('[1]Tabla 5'!AE144/'[1]Tabla 3'!AE144))</f>
        <v>5.875</v>
      </c>
      <c r="AF144" s="96">
        <f>+IF('[1]Tabla 3'!AF144=0,0,('[1]Tabla 5'!AF144/'[1]Tabla 3'!AF144))</f>
        <v>5.8833333333333337</v>
      </c>
      <c r="AG144" s="96">
        <f>+IF('[1]Tabla 3'!AG144=0,0,('[1]Tabla 5'!AG144/'[1]Tabla 3'!AG144))</f>
        <v>5.3777777777777782</v>
      </c>
      <c r="AH144" s="96">
        <f>+IF('[1]Tabla 3'!AH144=0,0,('[1]Tabla 5'!AH144/'[1]Tabla 3'!AH144))</f>
        <v>2.95</v>
      </c>
      <c r="AI144" s="96">
        <f>+IF('[1]Tabla 3'!AI144=0,0,('[1]Tabla 5'!AI144/'[1]Tabla 3'!AI144))</f>
        <v>5.140845070422535</v>
      </c>
      <c r="AJ144" s="96">
        <f>+IF('[1]Tabla 3'!AJ144=0,0,('[1]Tabla 5'!AJ144/'[1]Tabla 3'!AJ144))</f>
        <v>5</v>
      </c>
    </row>
    <row r="145" spans="1:47" ht="16.5" customHeight="1" x14ac:dyDescent="0.25">
      <c r="A145" s="9" t="s">
        <v>11</v>
      </c>
      <c r="B145" s="104"/>
      <c r="C145" s="104"/>
      <c r="D145" s="104"/>
      <c r="E145" s="104"/>
      <c r="F145" s="104"/>
      <c r="G145" s="104"/>
      <c r="H145" s="104"/>
      <c r="I145" s="104"/>
      <c r="J145" s="104"/>
      <c r="K145" s="96">
        <f>+IF('[1]Tabla 3'!K145=0,0,('[1]Tabla 5'!K145/'[1]Tabla 3'!K145))</f>
        <v>1.4575342465753425</v>
      </c>
      <c r="L145" s="96">
        <f>+IF('[1]Tabla 3'!L145=0,0,('[1]Tabla 5'!L145/'[1]Tabla 3'!L145))</f>
        <v>1.8463414634146342</v>
      </c>
      <c r="M145" s="96">
        <f>+IF('[1]Tabla 3'!M145=0,0,('[1]Tabla 5'!M145/'[1]Tabla 3'!M145))</f>
        <v>3</v>
      </c>
      <c r="N145" s="96">
        <f>+IF('[1]Tabla 3'!N145=0,0,('[1]Tabla 5'!N145/'[1]Tabla 3'!N145))</f>
        <v>3</v>
      </c>
      <c r="O145" s="96">
        <f>+IF('[1]Tabla 3'!O145=0,0,('[1]Tabla 5'!O145/'[1]Tabla 3'!O145))</f>
        <v>2.3308724832214764</v>
      </c>
      <c r="P145" s="96">
        <f>+IF('[1]Tabla 3'!P145=0,0,('[1]Tabla 5'!P145/'[1]Tabla 3'!P145))</f>
        <v>5.867446393762183</v>
      </c>
      <c r="Q145" s="96">
        <f>+IF('[1]Tabla 3'!Q145=0,0,('[1]Tabla 5'!Q145/'[1]Tabla 3'!Q145))</f>
        <v>3.2432432432432434</v>
      </c>
      <c r="R145" s="96">
        <f>+IF('[1]Tabla 3'!R145=0,0,('[1]Tabla 5'!R145/'[1]Tabla 3'!R145))</f>
        <v>3.9991187599981797</v>
      </c>
      <c r="S145" s="96">
        <f>+IF('[1]Tabla 3'!S145=0,0,('[1]Tabla 5'!S145/'[1]Tabla 3'!S145))</f>
        <v>4.3942652329749103</v>
      </c>
      <c r="T145" s="96">
        <f>+IF('[1]Tabla 3'!T145=0,0,('[1]Tabla 5'!T145/'[1]Tabla 3'!T145))</f>
        <v>5.1592810948320702</v>
      </c>
      <c r="U145" s="96">
        <f>+IF('[1]Tabla 3'!U145=0,0,('[1]Tabla 5'!U145/'[1]Tabla 3'!U145))</f>
        <v>5.9981818181818181</v>
      </c>
      <c r="V145" s="96">
        <f>+IF('[1]Tabla 3'!V145=0,0,('[1]Tabla 5'!V145/'[1]Tabla 3'!V145))</f>
        <v>2.8202222222222222</v>
      </c>
      <c r="W145" s="96">
        <f>+IF('[1]Tabla 3'!W145=0,0,('[1]Tabla 5'!W145/'[1]Tabla 3'!W145))</f>
        <v>4.084913793103448</v>
      </c>
      <c r="X145" s="96">
        <f>+IF('[1]Tabla 3'!X145=0,0,('[1]Tabla 5'!X145/'[1]Tabla 3'!X145))</f>
        <v>1.6300675675675675</v>
      </c>
      <c r="Y145" s="96">
        <f>+IF('[1]Tabla 3'!Y145=0,0,('[1]Tabla 5'!Y145/'[1]Tabla 3'!Y145))</f>
        <v>4.9800000000000004</v>
      </c>
      <c r="Z145" s="96">
        <f>+IF('[1]Tabla 3'!Z145=0,0,('[1]Tabla 5'!Z145/'[1]Tabla 3'!Z145))</f>
        <v>4.8600000000000003</v>
      </c>
      <c r="AA145" s="96">
        <f>+IF('[1]Tabla 3'!AA145=0,0,('[1]Tabla 5'!AA145/'[1]Tabla 3'!AA145))</f>
        <v>2.4083333333333332</v>
      </c>
      <c r="AB145" s="96">
        <f>+IF('[1]Tabla 3'!AB145=0,0,('[1]Tabla 5'!AB145/'[1]Tabla 3'!AB145))</f>
        <v>2.3485714285714288</v>
      </c>
      <c r="AC145" s="96">
        <f>+IF('[1]Tabla 3'!AC145=0,0,('[1]Tabla 5'!AC145/'[1]Tabla 3'!AC145))</f>
        <v>2.4166666666666665</v>
      </c>
      <c r="AD145" s="96">
        <f>+IF('[1]Tabla 3'!AD145=0,0,('[1]Tabla 5'!AD145/'[1]Tabla 3'!AD145))</f>
        <v>1.7</v>
      </c>
      <c r="AE145" s="96">
        <f>+IF('[1]Tabla 3'!AE145=0,0,('[1]Tabla 5'!AE145/'[1]Tabla 3'!AE145))</f>
        <v>2.4166666666666665</v>
      </c>
      <c r="AF145" s="96">
        <f>+IF('[1]Tabla 3'!AF145=0,0,('[1]Tabla 5'!AF145/'[1]Tabla 3'!AF145))</f>
        <v>2.9713498622589531</v>
      </c>
      <c r="AG145" s="96">
        <f>+IF('[1]Tabla 3'!AG145=0,0,('[1]Tabla 5'!AG145/'[1]Tabla 3'!AG145))</f>
        <v>3.5</v>
      </c>
      <c r="AH145" s="96">
        <f>+IF('[1]Tabla 3'!AH145=0,0,('[1]Tabla 5'!AH145/'[1]Tabla 3'!AH145))</f>
        <v>2.7769358455400561</v>
      </c>
      <c r="AI145" s="96">
        <f>+IF('[1]Tabla 3'!AI145=0,0,('[1]Tabla 5'!AI145/'[1]Tabla 3'!AI145))</f>
        <v>3.9269311064718164</v>
      </c>
      <c r="AJ145" s="96">
        <f>+IF('[1]Tabla 3'!AJ145=0,0,('[1]Tabla 5'!AJ145/'[1]Tabla 3'!AJ145))</f>
        <v>3.8215384615384616</v>
      </c>
    </row>
    <row r="146" spans="1:47" ht="16.5" customHeight="1" x14ac:dyDescent="0.25">
      <c r="A146" s="9" t="s">
        <v>10</v>
      </c>
      <c r="B146" s="104"/>
      <c r="C146" s="104"/>
      <c r="D146" s="104"/>
      <c r="E146" s="104"/>
      <c r="F146" s="104"/>
      <c r="G146" s="104"/>
      <c r="H146" s="104"/>
      <c r="I146" s="104"/>
      <c r="J146" s="104"/>
      <c r="K146" s="96">
        <f>+IF('[1]Tabla 3'!K146=0,0,('[1]Tabla 5'!K146/'[1]Tabla 3'!K146))</f>
        <v>0</v>
      </c>
      <c r="L146" s="96">
        <f>+IF('[1]Tabla 3'!L146=0,0,('[1]Tabla 5'!L146/'[1]Tabla 3'!L146))</f>
        <v>0</v>
      </c>
      <c r="M146" s="96">
        <f>+IF('[1]Tabla 3'!M146=0,0,('[1]Tabla 5'!M146/'[1]Tabla 3'!M146))</f>
        <v>0</v>
      </c>
      <c r="N146" s="96">
        <f>+IF('[1]Tabla 3'!N146=0,0,('[1]Tabla 5'!N146/'[1]Tabla 3'!N146))</f>
        <v>0</v>
      </c>
      <c r="O146" s="96">
        <f>+IF('[1]Tabla 3'!O146=0,0,('[1]Tabla 5'!O146/'[1]Tabla 3'!O146))</f>
        <v>0</v>
      </c>
      <c r="P146" s="96">
        <f>+IF('[1]Tabla 3'!P146=0,0,('[1]Tabla 5'!P146/'[1]Tabla 3'!P146))</f>
        <v>0</v>
      </c>
      <c r="Q146" s="96">
        <f>+IF('[1]Tabla 3'!Q146=0,0,('[1]Tabla 5'!Q146/'[1]Tabla 3'!Q146))</f>
        <v>0</v>
      </c>
      <c r="R146" s="96">
        <f>+IF('[1]Tabla 3'!R146=0,0,('[1]Tabla 5'!R146/'[1]Tabla 3'!R146))</f>
        <v>0</v>
      </c>
      <c r="S146" s="96">
        <f>+IF('[1]Tabla 3'!S146=0,0,('[1]Tabla 5'!S146/'[1]Tabla 3'!S146))</f>
        <v>3</v>
      </c>
      <c r="T146" s="96">
        <f>+IF('[1]Tabla 3'!T146=0,0,('[1]Tabla 5'!T146/'[1]Tabla 3'!T146))</f>
        <v>3.5197919762258545</v>
      </c>
      <c r="U146" s="96">
        <f>+IF('[1]Tabla 3'!U146=0,0,('[1]Tabla 5'!U146/'[1]Tabla 3'!U146))</f>
        <v>3</v>
      </c>
      <c r="V146" s="96">
        <f>+IF('[1]Tabla 3'!V146=0,0,('[1]Tabla 5'!V146/'[1]Tabla 3'!V146))</f>
        <v>2.25</v>
      </c>
      <c r="W146" s="96">
        <f>+IF('[1]Tabla 3'!W146=0,0,('[1]Tabla 5'!W146/'[1]Tabla 3'!W146))</f>
        <v>3.2888888888888888</v>
      </c>
      <c r="X146" s="96">
        <f>+IF('[1]Tabla 3'!X146=0,0,('[1]Tabla 5'!X146/'[1]Tabla 3'!X146))</f>
        <v>2.96</v>
      </c>
      <c r="Y146" s="96">
        <f>+IF('[1]Tabla 3'!Y146=0,0,('[1]Tabla 5'!Y146/'[1]Tabla 3'!Y146))</f>
        <v>3.29</v>
      </c>
      <c r="Z146" s="96">
        <f>+IF('[1]Tabla 3'!Z146=0,0,('[1]Tabla 5'!Z146/'[1]Tabla 3'!Z146))</f>
        <v>3.3</v>
      </c>
      <c r="AA146" s="96">
        <f>+IF('[1]Tabla 3'!AA146=0,0,('[1]Tabla 5'!AA146/'[1]Tabla 3'!AA146))</f>
        <v>3.2142857142857144</v>
      </c>
      <c r="AB146" s="96">
        <f>+IF('[1]Tabla 3'!AB146=0,0,('[1]Tabla 5'!AB146/'[1]Tabla 3'!AB146))</f>
        <v>3.2962962962962963</v>
      </c>
      <c r="AC146" s="96">
        <f>+IF('[1]Tabla 3'!AC146=0,0,('[1]Tabla 5'!AC146/'[1]Tabla 3'!AC146))</f>
        <v>3.2142857142857144</v>
      </c>
      <c r="AD146" s="96">
        <f>+IF('[1]Tabla 3'!AD146=0,0,('[1]Tabla 5'!AD146/'[1]Tabla 3'!AD146))</f>
        <v>0</v>
      </c>
      <c r="AE146" s="96">
        <f>+IF('[1]Tabla 3'!AE146=0,0,('[1]Tabla 5'!AE146/'[1]Tabla 3'!AE146))</f>
        <v>3.2142857142857144</v>
      </c>
      <c r="AF146" s="96">
        <f>+IF('[1]Tabla 3'!AF146=0,0,('[1]Tabla 5'!AF146/'[1]Tabla 3'!AF146))</f>
        <v>3.2884615384615383</v>
      </c>
      <c r="AG146" s="96">
        <f>+IF('[1]Tabla 3'!AG146=0,0,('[1]Tabla 5'!AG146/'[1]Tabla 3'!AG146))</f>
        <v>3.2884615384615383</v>
      </c>
      <c r="AH146" s="96">
        <f>+IF('[1]Tabla 3'!AH146=0,0,('[1]Tabla 5'!AH146/'[1]Tabla 3'!AH146))</f>
        <v>3.3</v>
      </c>
      <c r="AI146" s="96">
        <f>+IF('[1]Tabla 3'!AI146=0,0,('[1]Tabla 5'!AI146/'[1]Tabla 3'!AI146))</f>
        <v>3</v>
      </c>
      <c r="AJ146" s="96">
        <f>+IF('[1]Tabla 3'!AJ146=0,0,('[1]Tabla 5'!AJ146/'[1]Tabla 3'!AJ146))</f>
        <v>3.5</v>
      </c>
    </row>
    <row r="147" spans="1:47" ht="16.5" customHeight="1" thickBot="1" x14ac:dyDescent="0.3">
      <c r="A147" s="9" t="s">
        <v>9</v>
      </c>
      <c r="B147" s="104"/>
      <c r="C147" s="104"/>
      <c r="D147" s="104"/>
      <c r="E147" s="104"/>
      <c r="F147" s="104"/>
      <c r="G147" s="104"/>
      <c r="H147" s="104"/>
      <c r="I147" s="104"/>
      <c r="J147" s="104"/>
      <c r="K147" s="96">
        <f>+IF('[1]Tabla 3'!K147=0,0,('[1]Tabla 5'!K147/'[1]Tabla 3'!K147))</f>
        <v>3.5831249999999999</v>
      </c>
      <c r="L147" s="96">
        <f>+IF('[1]Tabla 3'!L147=0,0,('[1]Tabla 5'!L147/'[1]Tabla 3'!L147))</f>
        <v>3.5725490196078433</v>
      </c>
      <c r="M147" s="96">
        <f>+IF('[1]Tabla 3'!M147=0,0,('[1]Tabla 5'!M147/'[1]Tabla 3'!M147))</f>
        <v>3.5831249999999999</v>
      </c>
      <c r="N147" s="96">
        <f>+IF('[1]Tabla 3'!N147=0,0,('[1]Tabla 5'!N147/'[1]Tabla 3'!N147))</f>
        <v>2.2050000000000001</v>
      </c>
      <c r="O147" s="96">
        <f>+IF('[1]Tabla 3'!O147=0,0,('[1]Tabla 5'!O147/'[1]Tabla 3'!O147))</f>
        <v>1.8237288135593219</v>
      </c>
      <c r="P147" s="96">
        <f>+IF('[1]Tabla 3'!P147=0,0,('[1]Tabla 5'!P147/'[1]Tabla 3'!P147))</f>
        <v>1.832515337423313</v>
      </c>
      <c r="Q147" s="96">
        <f>+IF('[1]Tabla 3'!Q147=0,0,('[1]Tabla 5'!Q147/'[1]Tabla 3'!Q147))</f>
        <v>3.2194528875379937</v>
      </c>
      <c r="R147" s="96">
        <f>+IF('[1]Tabla 3'!R147=0,0,('[1]Tabla 5'!R147/'[1]Tabla 3'!R147))</f>
        <v>3.9693761418843878</v>
      </c>
      <c r="S147" s="96">
        <f>+IF('[1]Tabla 3'!S147=0,0,('[1]Tabla 5'!S147/'[1]Tabla 3'!S147))</f>
        <v>2.9767220902612825</v>
      </c>
      <c r="T147" s="96">
        <f>+IF('[1]Tabla 3'!T147=0,0,('[1]Tabla 5'!T147/'[1]Tabla 3'!T147))</f>
        <v>3.4946431701684348</v>
      </c>
      <c r="U147" s="96">
        <f>+IF('[1]Tabla 3'!U147=0,0,('[1]Tabla 5'!U147/'[1]Tabla 3'!U147))</f>
        <v>3.0684807256235827</v>
      </c>
      <c r="V147" s="96">
        <f>+IF('[1]Tabla 3'!V147=0,0,('[1]Tabla 5'!V147/'[1]Tabla 3'!V147))</f>
        <v>3.4084337349397589</v>
      </c>
      <c r="W147" s="96">
        <f>+IF('[1]Tabla 3'!W147=0,0,('[1]Tabla 5'!W147/'[1]Tabla 3'!W147))</f>
        <v>3.5861445783132528</v>
      </c>
      <c r="X147" s="96">
        <f>+IF('[1]Tabla 3'!X147=0,0,('[1]Tabla 5'!X147/'[1]Tabla 3'!X147))</f>
        <v>2.2044989775051125</v>
      </c>
      <c r="Y147" s="96">
        <f>+IF('[1]Tabla 3'!Y147=0,0,('[1]Tabla 5'!Y147/'[1]Tabla 3'!Y147))</f>
        <v>3.1201030927835052</v>
      </c>
      <c r="Z147" s="96">
        <f>+IF('[1]Tabla 3'!Z147=0,0,('[1]Tabla 5'!Z147/'[1]Tabla 3'!Z147))</f>
        <v>2.8144758735440933</v>
      </c>
      <c r="AA147" s="96">
        <f>+IF('[1]Tabla 3'!AA147=0,0,('[1]Tabla 5'!AA147/'[1]Tabla 3'!AA147))</f>
        <v>2.89</v>
      </c>
      <c r="AB147" s="96">
        <f>+IF('[1]Tabla 3'!AB147=0,0,('[1]Tabla 5'!AB147/'[1]Tabla 3'!AB147))</f>
        <v>2.7116232464929859</v>
      </c>
      <c r="AC147" s="96">
        <f>+IF('[1]Tabla 3'!AC147=0,0,('[1]Tabla 5'!AC147/'[1]Tabla 3'!AC147))</f>
        <v>2.89</v>
      </c>
      <c r="AD147" s="96">
        <f>+IF('[1]Tabla 3'!AD147=0,0,('[1]Tabla 5'!AD147/'[1]Tabla 3'!AD147))</f>
        <v>2.89</v>
      </c>
      <c r="AE147" s="96">
        <f>+IF('[1]Tabla 3'!AE147=0,0,('[1]Tabla 5'!AE147/'[1]Tabla 3'!AE147))</f>
        <v>3.2625000000000006</v>
      </c>
      <c r="AF147" s="96">
        <f>+IF('[1]Tabla 3'!AF147=0,0,('[1]Tabla 5'!AF147/'[1]Tabla 3'!AF147))</f>
        <v>3.6749999999999998</v>
      </c>
      <c r="AG147" s="96">
        <f>+IF('[1]Tabla 3'!AG147=0,0,('[1]Tabla 5'!AG147/'[1]Tabla 3'!AG147))</f>
        <v>3.2787625544366712</v>
      </c>
      <c r="AH147" s="96">
        <f>+IF('[1]Tabla 3'!AH147=0,0,('[1]Tabla 5'!AH147/'[1]Tabla 3'!AH147))</f>
        <v>1.4375</v>
      </c>
      <c r="AI147" s="96">
        <f>+IF('[1]Tabla 3'!AI147=0,0,('[1]Tabla 5'!AI147/'[1]Tabla 3'!AI147))</f>
        <v>3.2</v>
      </c>
      <c r="AJ147" s="96">
        <f>+IF('[1]Tabla 3'!AJ147=0,0,('[1]Tabla 5'!AJ147/'[1]Tabla 3'!AJ147))</f>
        <v>2.6</v>
      </c>
    </row>
    <row r="148" spans="1:47" s="81" customFormat="1" ht="16.5" customHeight="1" thickBot="1" x14ac:dyDescent="0.3">
      <c r="A148" s="27" t="s">
        <v>8</v>
      </c>
      <c r="B148" s="102"/>
      <c r="C148" s="102"/>
      <c r="D148" s="102"/>
      <c r="E148" s="102"/>
      <c r="F148" s="102"/>
      <c r="G148" s="102"/>
      <c r="H148" s="102"/>
      <c r="I148" s="102"/>
      <c r="J148" s="102"/>
      <c r="K148" s="102">
        <f>+IF('[1]Tabla 3'!K148=0,0,('[1]Tabla 5'!K148/'[1]Tabla 3'!K148))</f>
        <v>2.3583391003460208</v>
      </c>
      <c r="L148" s="102">
        <f>+IF('[1]Tabla 3'!L148=0,0,('[1]Tabla 5'!L148/'[1]Tabla 3'!L148))</f>
        <v>2.7356816102470267</v>
      </c>
      <c r="M148" s="102">
        <f>+IF('[1]Tabla 3'!M148=0,0,('[1]Tabla 5'!M148/'[1]Tabla 3'!M148))</f>
        <v>2.7603041825095058</v>
      </c>
      <c r="N148" s="102">
        <f>+IF('[1]Tabla 3'!N148=0,0,('[1]Tabla 5'!N148/'[1]Tabla 3'!N148))</f>
        <v>2.8279653679653678</v>
      </c>
      <c r="O148" s="102">
        <f>+IF('[1]Tabla 3'!O148=0,0,('[1]Tabla 5'!O148/'[1]Tabla 3'!O148))</f>
        <v>2.7204747774480711</v>
      </c>
      <c r="P148" s="102">
        <f>+IF('[1]Tabla 3'!P148=0,0,('[1]Tabla 5'!P148/'[1]Tabla 3'!P148))</f>
        <v>4.2278784968183452</v>
      </c>
      <c r="Q148" s="102">
        <f>+IF('[1]Tabla 3'!Q148=0,0,('[1]Tabla 5'!Q148/'[1]Tabla 3'!Q148))</f>
        <v>3.2743486238532111</v>
      </c>
      <c r="R148" s="102">
        <f>+IF('[1]Tabla 3'!R148=0,0,('[1]Tabla 5'!R148/'[1]Tabla 3'!R148))</f>
        <v>4.0373526745240245</v>
      </c>
      <c r="S148" s="102">
        <f>+IF('[1]Tabla 3'!S148=0,0,('[1]Tabla 5'!S148/'[1]Tabla 3'!S148))</f>
        <v>3.3840224246671338</v>
      </c>
      <c r="T148" s="102">
        <f>+IF('[1]Tabla 3'!T148=0,0,('[1]Tabla 5'!T148/'[1]Tabla 3'!T148))</f>
        <v>3.9729569093610699</v>
      </c>
      <c r="U148" s="102">
        <f>+IF('[1]Tabla 3'!U148=0,0,('[1]Tabla 5'!U148/'[1]Tabla 3'!U148))</f>
        <v>3.5563735514655761</v>
      </c>
      <c r="V148" s="102">
        <f>+IF('[1]Tabla 3'!V148=0,0,('[1]Tabla 5'!V148/'[1]Tabla 3'!V148))</f>
        <v>2.8299369317716438</v>
      </c>
      <c r="W148" s="102">
        <f>+IF('[1]Tabla 3'!W148=0,0,('[1]Tabla 5'!W148/'[1]Tabla 3'!W148))</f>
        <v>3.5919624626406423</v>
      </c>
      <c r="X148" s="102">
        <f>+IF('[1]Tabla 3'!X148=0,0,('[1]Tabla 5'!X148/'[1]Tabla 3'!X148))</f>
        <v>2.476577088576764</v>
      </c>
      <c r="Y148" s="102">
        <f>+IF('[1]Tabla 3'!Y148=0,0,('[1]Tabla 5'!Y148/'[1]Tabla 3'!Y148))</f>
        <v>3.9267548746518108</v>
      </c>
      <c r="Z148" s="102">
        <f>+IF('[1]Tabla 3'!Z148=0,0,('[1]Tabla 5'!Z148/'[1]Tabla 3'!Z148))</f>
        <v>4.0503478523895948</v>
      </c>
      <c r="AA148" s="102">
        <f>+IF('[1]Tabla 3'!AA148=0,0,('[1]Tabla 5'!AA148/'[1]Tabla 3'!AA148))</f>
        <v>3.66811115532564</v>
      </c>
      <c r="AB148" s="102">
        <f>+IF('[1]Tabla 3'!AB148=0,0,('[1]Tabla 5'!AB148/'[1]Tabla 3'!AB148))</f>
        <v>3.8719197541601438</v>
      </c>
      <c r="AC148" s="102">
        <f>+IF('[1]Tabla 3'!AC148=0,0,('[1]Tabla 5'!AC148/'[1]Tabla 3'!AC148))</f>
        <v>3.4576148690998503</v>
      </c>
      <c r="AD148" s="102">
        <f>+IF('[1]Tabla 3'!AD148=0,0,('[1]Tabla 5'!AD148/'[1]Tabla 3'!AD148))</f>
        <v>3.4206106965692609</v>
      </c>
      <c r="AE148" s="102">
        <f>+IF('[1]Tabla 3'!AE148=0,0,('[1]Tabla 5'!AE148/'[1]Tabla 3'!AE148))</f>
        <v>3.6603790730285253</v>
      </c>
      <c r="AF148" s="102">
        <f>+IF('[1]Tabla 3'!AF148=0,0,('[1]Tabla 5'!AF148/'[1]Tabla 3'!AF148))</f>
        <v>4.0916302128900552</v>
      </c>
      <c r="AG148" s="102">
        <f>+IF('[1]Tabla 3'!AG148=0,0,('[1]Tabla 5'!AG148/'[1]Tabla 3'!AG148))</f>
        <v>3.4934818292938337</v>
      </c>
      <c r="AH148" s="102">
        <f>+IF('[1]Tabla 3'!AH148=0,0,('[1]Tabla 5'!AH148/'[1]Tabla 3'!AH148))</f>
        <v>2.8494458084322969</v>
      </c>
      <c r="AI148" s="102">
        <f>+IF('[1]Tabla 3'!AI148=0,0,('[1]Tabla 5'!AI148/'[1]Tabla 3'!AI148))</f>
        <v>4.1113979591836731</v>
      </c>
      <c r="AJ148" s="102">
        <f>+IF('[1]Tabla 3'!AJ148=0,0,('[1]Tabla 5'!AJ148/'[1]Tabla 3'!AJ148))</f>
        <v>4.0886317058468959</v>
      </c>
    </row>
    <row r="149" spans="1:47" ht="16.5" customHeight="1" x14ac:dyDescent="0.25">
      <c r="A149" s="92" t="s">
        <v>7</v>
      </c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</row>
    <row r="150" spans="1:47" x14ac:dyDescent="0.25">
      <c r="A150" s="9" t="s">
        <v>6</v>
      </c>
      <c r="B150" s="1"/>
      <c r="C150" s="1"/>
      <c r="D150" s="1"/>
      <c r="E150" s="1"/>
      <c r="F150" s="1"/>
      <c r="G150" s="1"/>
      <c r="H150" s="1"/>
      <c r="I150" s="1"/>
      <c r="J150" s="1"/>
      <c r="K150" s="25">
        <f>+IF('[1]Tabla 3'!K150=0,0,('[1]Tabla 5'!K150/'[1]Tabla 3'!K150))</f>
        <v>0</v>
      </c>
      <c r="L150" s="25">
        <f>+IF('[1]Tabla 3'!L150=0,0,('[1]Tabla 5'!L150/'[1]Tabla 3'!L150))</f>
        <v>0</v>
      </c>
      <c r="M150" s="25">
        <f>+IF('[1]Tabla 3'!M150=0,0,('[1]Tabla 5'!M150/'[1]Tabla 3'!M150))</f>
        <v>0</v>
      </c>
      <c r="N150" s="25">
        <f>+IF('[1]Tabla 3'!N150=0,0,('[1]Tabla 5'!N150/'[1]Tabla 3'!N150))</f>
        <v>0</v>
      </c>
      <c r="O150" s="25">
        <f>+IF('[1]Tabla 3'!O150=0,0,('[1]Tabla 5'!O150/'[1]Tabla 3'!O150))</f>
        <v>0</v>
      </c>
      <c r="P150" s="25">
        <f>+IF('[1]Tabla 3'!P150=0,0,('[1]Tabla 5'!P150/'[1]Tabla 3'!P150))</f>
        <v>0</v>
      </c>
      <c r="Q150" s="25">
        <f>+IF('[1]Tabla 3'!Q150=0,0,('[1]Tabla 5'!Q150/'[1]Tabla 3'!Q150))</f>
        <v>0</v>
      </c>
      <c r="R150" s="25">
        <f>+IF('[1]Tabla 3'!R150=0,0,('[1]Tabla 5'!R150/'[1]Tabla 3'!R150))</f>
        <v>0</v>
      </c>
      <c r="S150" s="25">
        <f>+IF('[1]Tabla 3'!S150=0,0,('[1]Tabla 5'!S150/'[1]Tabla 3'!S150))</f>
        <v>0</v>
      </c>
      <c r="T150" s="107">
        <f>+IF('[1]Tabla 3'!T150=0,0,('[1]Tabla 5'!T150/'[1]Tabla 3'!T150))</f>
        <v>0</v>
      </c>
      <c r="U150" s="107">
        <f>+IF('[1]Tabla 3'!U150=0,0,('[1]Tabla 5'!U150/'[1]Tabla 3'!U150))</f>
        <v>2.5</v>
      </c>
      <c r="V150" s="107">
        <f>+IF('[1]Tabla 3'!V150=0,0,('[1]Tabla 5'!V150/'[1]Tabla 3'!V150))</f>
        <v>1.7</v>
      </c>
      <c r="W150" s="107">
        <f>+IF('[1]Tabla 3'!W150=0,0,('[1]Tabla 5'!W150/'[1]Tabla 3'!W150))</f>
        <v>2</v>
      </c>
      <c r="X150" s="107">
        <f>+IF('[1]Tabla 3'!X150=0,0,('[1]Tabla 5'!X150/'[1]Tabla 3'!X150))</f>
        <v>2.1831375259156878</v>
      </c>
      <c r="Y150" s="107">
        <f>+IF('[1]Tabla 3'!Y150=0,0,('[1]Tabla 5'!Y150/'[1]Tabla 3'!Y150))</f>
        <v>2.54</v>
      </c>
      <c r="Z150" s="107">
        <f>+IF('[1]Tabla 3'!Z150=0,0,('[1]Tabla 5'!Z150/'[1]Tabla 3'!Z150))</f>
        <v>2.5000679809653299</v>
      </c>
      <c r="AA150" s="107">
        <f>+IF('[1]Tabla 3'!AA150=0,0,('[1]Tabla 5'!AA150/'[1]Tabla 3'!AA150))</f>
        <v>2.1999999999999997</v>
      </c>
      <c r="AB150" s="107">
        <f>+IF('[1]Tabla 3'!AB150=0,0,('[1]Tabla 5'!AB150/'[1]Tabla 3'!AB150))</f>
        <v>2.5</v>
      </c>
      <c r="AC150" s="107">
        <f>+IF('[1]Tabla 3'!AC150=0,0,('[1]Tabla 5'!AC150/'[1]Tabla 3'!AC150))</f>
        <v>3</v>
      </c>
      <c r="AD150" s="107">
        <f>+IF('[1]Tabla 3'!AD150=0,0,('[1]Tabla 5'!AD150/'[1]Tabla 3'!AD150))</f>
        <v>2.5</v>
      </c>
      <c r="AE150" s="107">
        <f>+IF('[1]Tabla 3'!AE150=0,0,('[1]Tabla 5'!AE150/'[1]Tabla 3'!AE150))</f>
        <v>3</v>
      </c>
      <c r="AF150" s="107">
        <f>+IF('[1]Tabla 3'!AF150=0,0,('[1]Tabla 5'!AF150/'[1]Tabla 3'!AF150))</f>
        <v>2.5</v>
      </c>
      <c r="AG150" s="107">
        <f>+IF('[1]Tabla 3'!AG150=0,0,('[1]Tabla 5'!AG150/'[1]Tabla 3'!AG150))</f>
        <v>3</v>
      </c>
      <c r="AH150" s="107">
        <f>+IF('[1]Tabla 3'!AH150=0,0,('[1]Tabla 5'!AH150/'[1]Tabla 3'!AH150))</f>
        <v>2.5</v>
      </c>
      <c r="AI150" s="107">
        <f>+IF('[1]Tabla 3'!AI150=0,0,('[1]Tabla 5'!AI150/'[1]Tabla 3'!AI150))</f>
        <v>3</v>
      </c>
      <c r="AJ150" s="107">
        <f>+IF('[1]Tabla 3'!AJ150=0,0,('[1]Tabla 5'!AJ150/'[1]Tabla 3'!AJ150))</f>
        <v>2.5</v>
      </c>
    </row>
    <row r="151" spans="1:47" x14ac:dyDescent="0.25">
      <c r="A151" s="9" t="s">
        <v>103</v>
      </c>
      <c r="B151" s="1"/>
      <c r="C151" s="1"/>
      <c r="D151" s="1"/>
      <c r="E151" s="1"/>
      <c r="F151" s="1"/>
      <c r="G151" s="1"/>
      <c r="H151" s="1"/>
      <c r="I151" s="1"/>
      <c r="J151" s="1"/>
      <c r="K151" s="25">
        <f>+IF('[1]Tabla 3'!K151=0,0,('[1]Tabla 5'!K151/'[1]Tabla 3'!K151))</f>
        <v>0</v>
      </c>
      <c r="L151" s="25">
        <f>+IF('[1]Tabla 3'!L151=0,0,('[1]Tabla 5'!L151/'[1]Tabla 3'!L151))</f>
        <v>0</v>
      </c>
      <c r="M151" s="25">
        <f>+IF('[1]Tabla 3'!M151=0,0,('[1]Tabla 5'!M151/'[1]Tabla 3'!M151))</f>
        <v>0</v>
      </c>
      <c r="N151" s="25">
        <f>+IF('[1]Tabla 3'!N151=0,0,('[1]Tabla 5'!N151/'[1]Tabla 3'!N151))</f>
        <v>0</v>
      </c>
      <c r="O151" s="25">
        <f>+IF('[1]Tabla 3'!O151=0,0,('[1]Tabla 5'!O151/'[1]Tabla 3'!O151))</f>
        <v>0</v>
      </c>
      <c r="P151" s="25">
        <f>+IF('[1]Tabla 3'!P151=0,0,('[1]Tabla 5'!P151/'[1]Tabla 3'!P151))</f>
        <v>0</v>
      </c>
      <c r="Q151" s="25">
        <f>+IF('[1]Tabla 3'!Q151=0,0,('[1]Tabla 5'!Q151/'[1]Tabla 3'!Q151))</f>
        <v>0</v>
      </c>
      <c r="R151" s="25">
        <f>+IF('[1]Tabla 3'!R151=0,0,('[1]Tabla 5'!R151/'[1]Tabla 3'!R151))</f>
        <v>0</v>
      </c>
      <c r="S151" s="25">
        <f>+IF('[1]Tabla 3'!S151=0,0,('[1]Tabla 5'!S151/'[1]Tabla 3'!S151))</f>
        <v>0</v>
      </c>
      <c r="T151" s="107">
        <f>+IF('[1]Tabla 3'!T151=0,0,('[1]Tabla 5'!T151/'[1]Tabla 3'!T151))</f>
        <v>0</v>
      </c>
      <c r="U151" s="107">
        <f>+IF('[1]Tabla 3'!U151=0,0,('[1]Tabla 5'!U151/'[1]Tabla 3'!U151))</f>
        <v>0</v>
      </c>
      <c r="V151" s="107">
        <f>+IF('[1]Tabla 3'!V151=0,0,('[1]Tabla 5'!V151/'[1]Tabla 3'!V151))</f>
        <v>1.7</v>
      </c>
      <c r="W151" s="107">
        <f>+IF('[1]Tabla 3'!W151=0,0,('[1]Tabla 5'!W151/'[1]Tabla 3'!W151))</f>
        <v>0</v>
      </c>
      <c r="X151" s="107">
        <f>+IF('[1]Tabla 3'!X151=0,0,('[1]Tabla 5'!X151/'[1]Tabla 3'!X151))</f>
        <v>2.1833890104826632</v>
      </c>
      <c r="Y151" s="107">
        <f>+IF('[1]Tabla 3'!Y151=0,0,('[1]Tabla 5'!Y151/'[1]Tabla 3'!Y151))</f>
        <v>2.2599999999999998</v>
      </c>
      <c r="Z151" s="107">
        <f>+IF('[1]Tabla 3'!Z151=0,0,('[1]Tabla 5'!Z151/'[1]Tabla 3'!Z151))</f>
        <v>2</v>
      </c>
      <c r="AA151" s="107">
        <f>+IF('[1]Tabla 3'!AA151=0,0,('[1]Tabla 5'!AA151/'[1]Tabla 3'!AA151))</f>
        <v>0</v>
      </c>
      <c r="AB151" s="107">
        <f>+IF('[1]Tabla 3'!AB151=0,0,('[1]Tabla 5'!AB151/'[1]Tabla 3'!AB151))</f>
        <v>1.8</v>
      </c>
      <c r="AC151" s="107">
        <f>+IF('[1]Tabla 3'!AC151=0,0,('[1]Tabla 5'!AC151/'[1]Tabla 3'!AC151))</f>
        <v>0</v>
      </c>
      <c r="AD151" s="107">
        <f>+IF('[1]Tabla 3'!AD151=0,0,('[1]Tabla 5'!AD151/'[1]Tabla 3'!AD151))</f>
        <v>1.5</v>
      </c>
      <c r="AE151" s="107">
        <f>+IF('[1]Tabla 3'!AE151=0,0,('[1]Tabla 5'!AE151/'[1]Tabla 3'!AE151))</f>
        <v>0</v>
      </c>
      <c r="AF151" s="107">
        <f>+IF('[1]Tabla 3'!AF151=0,0,('[1]Tabla 5'!AF151/'[1]Tabla 3'!AF151))</f>
        <v>2</v>
      </c>
      <c r="AG151" s="107">
        <f>+IF('[1]Tabla 3'!AG151=0,0,('[1]Tabla 5'!AG151/'[1]Tabla 3'!AG151))</f>
        <v>0</v>
      </c>
      <c r="AH151" s="107">
        <f>+IF('[1]Tabla 3'!AH151=0,0,('[1]Tabla 5'!AH151/'[1]Tabla 3'!AH151))</f>
        <v>2</v>
      </c>
      <c r="AI151" s="107">
        <f>+IF('[1]Tabla 3'!AI151=0,0,('[1]Tabla 5'!AI151/'[1]Tabla 3'!AI151))</f>
        <v>0</v>
      </c>
      <c r="AJ151" s="107">
        <f>+IF('[1]Tabla 3'!AJ151=0,0,('[1]Tabla 5'!AJ151/'[1]Tabla 3'!AJ151))</f>
        <v>2</v>
      </c>
    </row>
    <row r="152" spans="1:47" ht="16.5" thickBot="1" x14ac:dyDescent="0.3">
      <c r="A152" s="9" t="s">
        <v>4</v>
      </c>
      <c r="B152" s="1"/>
      <c r="C152" s="1"/>
      <c r="D152" s="1"/>
      <c r="E152" s="1"/>
      <c r="F152" s="1"/>
      <c r="G152" s="1"/>
      <c r="H152" s="1"/>
      <c r="I152" s="1"/>
      <c r="J152" s="1"/>
      <c r="K152" s="25">
        <f>+IF('[1]Tabla 3'!K152=0,0,('[1]Tabla 5'!K152/'[1]Tabla 3'!K152))</f>
        <v>0</v>
      </c>
      <c r="L152" s="25">
        <f>+IF('[1]Tabla 3'!L152=0,0,('[1]Tabla 5'!L152/'[1]Tabla 3'!L152))</f>
        <v>0</v>
      </c>
      <c r="M152" s="25">
        <f>+IF('[1]Tabla 3'!M152=0,0,('[1]Tabla 5'!M152/'[1]Tabla 3'!M152))</f>
        <v>0</v>
      </c>
      <c r="N152" s="25">
        <f>+IF('[1]Tabla 3'!N152=0,0,('[1]Tabla 5'!N152/'[1]Tabla 3'!N152))</f>
        <v>0</v>
      </c>
      <c r="O152" s="25">
        <f>+IF('[1]Tabla 3'!O152=0,0,('[1]Tabla 5'!O152/'[1]Tabla 3'!O152))</f>
        <v>0</v>
      </c>
      <c r="P152" s="25">
        <f>+IF('[1]Tabla 3'!P152=0,0,('[1]Tabla 5'!P152/'[1]Tabla 3'!P152))</f>
        <v>0</v>
      </c>
      <c r="Q152" s="25">
        <f>+IF('[1]Tabla 3'!Q152=0,0,('[1]Tabla 5'!Q152/'[1]Tabla 3'!Q152))</f>
        <v>0</v>
      </c>
      <c r="R152" s="25">
        <f>+IF('[1]Tabla 3'!R152=0,0,('[1]Tabla 5'!R152/'[1]Tabla 3'!R152))</f>
        <v>0</v>
      </c>
      <c r="S152" s="25">
        <f>+IF('[1]Tabla 3'!S152=0,0,('[1]Tabla 5'!S152/'[1]Tabla 3'!S152))</f>
        <v>0</v>
      </c>
      <c r="T152" s="107">
        <f>+IF('[1]Tabla 3'!T152=0,0,('[1]Tabla 5'!T152/'[1]Tabla 3'!T152))</f>
        <v>0</v>
      </c>
      <c r="U152" s="107">
        <f>+IF('[1]Tabla 3'!U152=0,0,('[1]Tabla 5'!U152/'[1]Tabla 3'!U152))</f>
        <v>2.2000000000000002</v>
      </c>
      <c r="V152" s="107">
        <f>+IF('[1]Tabla 3'!V152=0,0,('[1]Tabla 5'!V152/'[1]Tabla 3'!V152))</f>
        <v>2.2000000000000002</v>
      </c>
      <c r="W152" s="107">
        <f>+IF('[1]Tabla 3'!W152=0,0,('[1]Tabla 5'!W152/'[1]Tabla 3'!W152))</f>
        <v>2.6</v>
      </c>
      <c r="X152" s="107">
        <f>+IF('[1]Tabla 3'!X152=0,0,('[1]Tabla 5'!X152/'[1]Tabla 3'!X152))</f>
        <v>0.94285714285714284</v>
      </c>
      <c r="Y152" s="107">
        <f>+IF('[1]Tabla 3'!Y152=0,0,('[1]Tabla 5'!Y152/'[1]Tabla 3'!Y152))</f>
        <v>1.8</v>
      </c>
      <c r="Z152" s="107">
        <f>+IF('[1]Tabla 3'!Z152=0,0,('[1]Tabla 5'!Z152/'[1]Tabla 3'!Z152))</f>
        <v>1.8</v>
      </c>
      <c r="AA152" s="107">
        <f>+IF('[1]Tabla 3'!AA152=0,0,('[1]Tabla 5'!AA152/'[1]Tabla 3'!AA152))</f>
        <v>1.8</v>
      </c>
      <c r="AB152" s="107">
        <f>+IF('[1]Tabla 3'!AB152=0,0,('[1]Tabla 5'!AB152/'[1]Tabla 3'!AB152))</f>
        <v>1.8</v>
      </c>
      <c r="AC152" s="107">
        <f>+IF('[1]Tabla 3'!AC152=0,0,('[1]Tabla 5'!AC152/'[1]Tabla 3'!AC152))</f>
        <v>1.5</v>
      </c>
      <c r="AD152" s="107">
        <f>+IF('[1]Tabla 3'!AD152=0,0,('[1]Tabla 5'!AD152/'[1]Tabla 3'!AD152))</f>
        <v>2.1</v>
      </c>
      <c r="AE152" s="107">
        <f>+IF('[1]Tabla 3'!AE152=0,0,('[1]Tabla 5'!AE152/'[1]Tabla 3'!AE152))</f>
        <v>2.1299610894941634</v>
      </c>
      <c r="AF152" s="107">
        <f>+IF('[1]Tabla 3'!AF152=0,0,('[1]Tabla 5'!AF152/'[1]Tabla 3'!AF152))</f>
        <v>2.7701754385964912</v>
      </c>
      <c r="AG152" s="107">
        <f>+IF('[1]Tabla 3'!AG152=0,0,('[1]Tabla 5'!AG152/'[1]Tabla 3'!AG152))</f>
        <v>2.032258064516129</v>
      </c>
      <c r="AH152" s="107">
        <f>+IF('[1]Tabla 3'!AH152=0,0,('[1]Tabla 5'!AH152/'[1]Tabla 3'!AH152))</f>
        <v>2.9</v>
      </c>
      <c r="AI152" s="107">
        <f>+IF('[1]Tabla 3'!AI152=0,0,('[1]Tabla 5'!AI152/'[1]Tabla 3'!AI152))</f>
        <v>1.9705882352941178</v>
      </c>
      <c r="AJ152" s="107">
        <f>+IF('[1]Tabla 3'!AJ152=0,0,('[1]Tabla 5'!AJ152/'[1]Tabla 3'!AJ152))</f>
        <v>2.8</v>
      </c>
    </row>
    <row r="153" spans="1:47" s="81" customFormat="1" ht="16.5" thickBot="1" x14ac:dyDescent="0.3">
      <c r="A153" s="27" t="s">
        <v>3</v>
      </c>
      <c r="B153" s="102"/>
      <c r="C153" s="102"/>
      <c r="D153" s="102"/>
      <c r="E153" s="102"/>
      <c r="F153" s="102"/>
      <c r="G153" s="102"/>
      <c r="H153" s="102"/>
      <c r="I153" s="102"/>
      <c r="J153" s="102"/>
      <c r="K153" s="102">
        <f>+AVERAGE(K150:K152)</f>
        <v>0</v>
      </c>
      <c r="L153" s="102">
        <f t="shared" ref="L153:AB153" si="0">+AVERAGE(L150:L152)</f>
        <v>0</v>
      </c>
      <c r="M153" s="102">
        <f t="shared" si="0"/>
        <v>0</v>
      </c>
      <c r="N153" s="102">
        <f t="shared" si="0"/>
        <v>0</v>
      </c>
      <c r="O153" s="102">
        <f t="shared" si="0"/>
        <v>0</v>
      </c>
      <c r="P153" s="102">
        <f t="shared" si="0"/>
        <v>0</v>
      </c>
      <c r="Q153" s="102">
        <f t="shared" si="0"/>
        <v>0</v>
      </c>
      <c r="R153" s="102">
        <f t="shared" si="0"/>
        <v>0</v>
      </c>
      <c r="S153" s="102">
        <f t="shared" si="0"/>
        <v>0</v>
      </c>
      <c r="T153" s="102">
        <f t="shared" si="0"/>
        <v>0</v>
      </c>
      <c r="U153" s="102">
        <f t="shared" si="0"/>
        <v>1.5666666666666667</v>
      </c>
      <c r="V153" s="102">
        <f t="shared" si="0"/>
        <v>1.8666666666666665</v>
      </c>
      <c r="W153" s="102">
        <f t="shared" si="0"/>
        <v>1.5333333333333332</v>
      </c>
      <c r="X153" s="102">
        <f t="shared" si="0"/>
        <v>1.7697945597518314</v>
      </c>
      <c r="Y153" s="102">
        <f t="shared" si="0"/>
        <v>2.1999999999999997</v>
      </c>
      <c r="Z153" s="102">
        <f t="shared" si="0"/>
        <v>2.1000226603217764</v>
      </c>
      <c r="AA153" s="102">
        <f t="shared" si="0"/>
        <v>1.3333333333333333</v>
      </c>
      <c r="AB153" s="102">
        <f t="shared" si="0"/>
        <v>2.0333333333333332</v>
      </c>
      <c r="AC153" s="102">
        <f>+IF('[1]Tabla 3'!AC153=0,0,('[1]Tabla 5'!AC153/'[1]Tabla 3'!AC153))</f>
        <v>2.7270940429392199</v>
      </c>
      <c r="AD153" s="102">
        <f>+IF('[1]Tabla 3'!AD153=0,0,('[1]Tabla 5'!AD153/'[1]Tabla 3'!AD153))</f>
        <v>1.954014598540146</v>
      </c>
      <c r="AE153" s="102">
        <f>+IF('[1]Tabla 3'!AE153=0,0,('[1]Tabla 5'!AE153/'[1]Tabla 3'!AE153))</f>
        <v>2.8857434849259072</v>
      </c>
      <c r="AF153" s="102">
        <f>+IF('[1]Tabla 3'!AF153=0,0,('[1]Tabla 5'!AF153/'[1]Tabla 3'!AF153))</f>
        <v>2.4182724252491696</v>
      </c>
      <c r="AG153" s="102">
        <f>+IF('[1]Tabla 3'!AG153=0,0,('[1]Tabla 5'!AG153/'[1]Tabla 3'!AG153))</f>
        <v>2.7709923664122136</v>
      </c>
      <c r="AH153" s="102">
        <f>+IF('[1]Tabla 3'!AH153=0,0,('[1]Tabla 5'!AH153/'[1]Tabla 3'!AH153))</f>
        <v>2.4394226218646473</v>
      </c>
      <c r="AI153" s="102">
        <f>+IF('[1]Tabla 3'!AI153=0,0,('[1]Tabla 5'!AI153/'[1]Tabla 3'!AI153))</f>
        <v>2.9528301886792452</v>
      </c>
      <c r="AJ153" s="102">
        <f>+IF('[1]Tabla 3'!AJ153=0,0,('[1]Tabla 5'!AJ153/'[1]Tabla 3'!AJ153))</f>
        <v>2.499937225360954</v>
      </c>
    </row>
    <row r="154" spans="1:47" x14ac:dyDescent="0.25">
      <c r="A154" s="1" t="s">
        <v>1</v>
      </c>
    </row>
    <row r="158" spans="1:47" x14ac:dyDescent="0.25">
      <c r="Z158" s="111"/>
    </row>
  </sheetData>
  <mergeCells count="26">
    <mergeCell ref="A31:AJ31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T46:T47"/>
    <mergeCell ref="U46:U47"/>
    <mergeCell ref="V46:V47"/>
    <mergeCell ref="AA46:AA47"/>
    <mergeCell ref="A1:AJ1"/>
    <mergeCell ref="A2:AJ2"/>
    <mergeCell ref="A3:A4"/>
    <mergeCell ref="A5:AJ5"/>
    <mergeCell ref="A21:AJ21"/>
    <mergeCell ref="A56:AJ56"/>
    <mergeCell ref="A80:AJ80"/>
    <mergeCell ref="A102:AJ102"/>
    <mergeCell ref="A127:AJ127"/>
    <mergeCell ref="A140:AJ140"/>
    <mergeCell ref="A149:AJ149"/>
    <mergeCell ref="A26:AJ26"/>
  </mergeCells>
  <printOptions horizontalCentered="1" verticalCentered="1"/>
  <pageMargins left="0.19685039370078741" right="0.19685039370078741" top="0.31496062992125984" bottom="0.35433070866141736" header="0" footer="0"/>
  <pageSetup scale="51" fitToHeight="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23C9E3-B107-45DB-8B46-46E64EE1ECD0}"/>
</file>

<file path=customXml/itemProps2.xml><?xml version="1.0" encoding="utf-8"?>
<ds:datastoreItem xmlns:ds="http://schemas.openxmlformats.org/officeDocument/2006/customXml" ds:itemID="{8CD58A15-13D0-4A37-9925-A8E91E34AADA}"/>
</file>

<file path=customXml/itemProps3.xml><?xml version="1.0" encoding="utf-8"?>
<ds:datastoreItem xmlns:ds="http://schemas.openxmlformats.org/officeDocument/2006/customXml" ds:itemID="{3403EADE-8F20-4832-8FBC-7D7C45AD93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AREA</vt:lpstr>
      <vt:lpstr>PRODUCCION</vt:lpstr>
      <vt:lpstr>RENDIMIENTO</vt:lpstr>
      <vt:lpstr>AREA!Área_de_impresión</vt:lpstr>
      <vt:lpstr>AREA!Títulos_a_imprimir</vt:lpstr>
      <vt:lpstr>PRODUCCION!Títulos_a_imprimir</vt:lpstr>
      <vt:lpstr>RENDIMIENTO!Títulos_a_imprimir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Ever Balamba Benavides</dc:creator>
  <cp:lastModifiedBy>Carlos Arturo Pereira Cristancho</cp:lastModifiedBy>
  <dcterms:created xsi:type="dcterms:W3CDTF">2016-04-19T17:25:37Z</dcterms:created>
  <dcterms:modified xsi:type="dcterms:W3CDTF">2017-05-12T20:26:03Z</dcterms:modified>
</cp:coreProperties>
</file>